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19065" yWindow="-15" windowWidth="19095" windowHeight="114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CO34" i="10" l="1"/>
</calcChain>
</file>

<file path=xl/sharedStrings.xml><?xml version="1.0" encoding="utf-8"?>
<sst xmlns="http://schemas.openxmlformats.org/spreadsheetml/2006/main" count="1148" uniqueCount="594">
  <si>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</si>
  <si>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</si>
  <si>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</si>
  <si>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</si>
  <si>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</si>
  <si>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</si>
  <si>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</si>
  <si>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</si>
  <si>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</si>
  <si>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</si>
  <si>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</si>
  <si>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</si>
  <si>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</si>
  <si>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</si>
  <si>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</si>
  <si>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</si>
  <si>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</si>
  <si>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</si>
  <si>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</si>
  <si>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</si>
  <si>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</si>
  <si>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</si>
  <si>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</si>
  <si>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</si>
  <si>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</si>
  <si>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</si>
  <si>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</si>
  <si>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</si>
  <si>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</si>
  <si>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</si>
  <si>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</si>
  <si>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</si>
  <si>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</si>
  <si>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</si>
  <si>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</si>
  <si>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</si>
  <si>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</si>
  <si>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</si>
  <si>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</si>
  <si>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</si>
  <si>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</si>
  <si>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</si>
  <si>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</si>
  <si>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</si>
  <si>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</si>
  <si>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</si>
  <si>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</si>
  <si>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</si>
  <si>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</si>
  <si>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</si>
  <si>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</si>
  <si>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</si>
  <si>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</si>
  <si>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</si>
  <si>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</si>
  <si>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</si>
  <si>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</si>
  <si>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</si>
  <si>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</si>
  <si>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</si>
  <si>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</si>
  <si>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</si>
  <si>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</si>
  <si>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</si>
  <si>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</si>
  <si>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</si>
  <si>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</si>
  <si>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</si>
  <si>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</si>
  <si>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</si>
  <si>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</si>
  <si>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</si>
  <si>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</si>
  <si>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</si>
  <si>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</si>
  <si>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</si>
  <si>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</si>
  <si>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</si>
  <si>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</si>
  <si>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</si>
  <si>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</si>
  <si>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</si>
  <si>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</si>
  <si>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</si>
  <si>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</si>
  <si>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</si>
  <si>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</si>
  <si>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</si>
  <si>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</si>
  <si>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</si>
  <si>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</si>
  <si>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</si>
  <si>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</si>
  <si>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</si>
  <si>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</si>
  <si>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</si>
  <si>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</si>
  <si>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</si>
  <si>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</si>
  <si>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</si>
  <si>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</si>
  <si>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</si>
  <si>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</si>
  <si>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</si>
  <si>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</si>
  <si>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</si>
  <si>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</si>
  <si>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</si>
  <si>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</si>
  <si>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</si>
  <si>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</si>
  <si>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</si>
  <si>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</si>
  <si>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</si>
  <si>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</si>
  <si>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</si>
  <si>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</si>
  <si>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</si>
  <si>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</si>
  <si>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</si>
  <si>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</si>
  <si>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</si>
  <si>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</si>
  <si>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</si>
  <si>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</si>
  <si>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</si>
  <si>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</si>
  <si>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</si>
  <si>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</si>
  <si>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</si>
  <si>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</si>
  <si>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</si>
  <si>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</si>
  <si>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</si>
  <si>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</si>
  <si>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</si>
  <si>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</si>
  <si>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</si>
  <si>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</si>
  <si>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</si>
  <si>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</si>
  <si>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</si>
  <si>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</si>
  <si>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</si>
  <si>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</si>
  <si>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</si>
  <si>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</si>
  <si>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</si>
  <si>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</si>
  <si>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</si>
  <si>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</si>
  <si>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</si>
  <si>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</si>
  <si>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</si>
  <si>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</si>
  <si>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</si>
  <si>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</si>
  <si>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</si>
  <si>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</si>
  <si>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</si>
  <si>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</si>
  <si>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</si>
  <si>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</si>
  <si>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</si>
  <si>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</si>
  <si>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</si>
  <si>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</si>
  <si>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</si>
  <si>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</si>
  <si>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</si>
  <si>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</si>
  <si>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</si>
  <si>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</si>
  <si>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</si>
  <si>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</si>
  <si>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</si>
  <si>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</si>
  <si>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</si>
  <si>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</si>
  <si>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</si>
  <si>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</si>
  <si>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</si>
  <si>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</si>
  <si>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</si>
  <si>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</si>
  <si>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</si>
  <si>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</si>
  <si>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</si>
  <si>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</si>
  <si>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</si>
  <si>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</si>
  <si>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</si>
  <si>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</si>
  <si>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</si>
  <si>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</si>
  <si>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</si>
  <si>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</si>
  <si>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</si>
  <si>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</si>
  <si>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</si>
  <si>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</si>
  <si>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</si>
  <si>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</si>
  <si>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</si>
  <si>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</si>
  <si>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</si>
  <si>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大阪府能勢町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</si>
  <si>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</si>
  <si>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</si>
  <si>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</si>
  <si>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</si>
  <si>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</si>
  <si>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</si>
  <si>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</si>
  <si>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</si>
  <si>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</si>
  <si>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</si>
  <si>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</si>
  <si>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</si>
  <si>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</si>
  <si>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</si>
  <si>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</si>
  <si>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</si>
  <si>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</si>
  <si>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</si>
  <si>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</si>
  <si>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</si>
  <si>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</si>
  <si>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</si>
  <si>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</si>
  <si>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</si>
  <si>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</si>
  <si>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</si>
  <si>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</si>
  <si>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</si>
  <si>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</si>
  <si>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</si>
  <si>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</si>
  <si>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</si>
  <si>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</si>
  <si>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</si>
  <si>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</si>
  <si>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</si>
  <si>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</si>
  <si>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</si>
  <si>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</si>
  <si>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</si>
  <si>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</si>
  <si>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</si>
  <si>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</si>
  <si>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</si>
  <si>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</si>
  <si>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</si>
  <si>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</si>
  <si>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</si>
  <si>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</si>
  <si>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</si>
  <si>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</si>
  <si>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</si>
  <si>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</si>
  <si>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</si>
  <si>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</si>
  <si>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</si>
  <si>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</si>
  <si>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</si>
  <si>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</si>
  <si>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</si>
  <si>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</si>
  <si>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</si>
  <si>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</si>
  <si>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</si>
  <si>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</si>
  <si>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</si>
  <si>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</si>
  <si>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</si>
  <si>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</si>
  <si>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</si>
  <si>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</si>
  <si>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</si>
  <si>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</si>
  <si>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</si>
  <si>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</si>
  <si>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</si>
  <si>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</si>
  <si>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</si>
  <si>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</si>
  <si>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</si>
  <si>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</si>
  <si>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</si>
  <si>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</si>
  <si>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</si>
  <si>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</si>
  <si>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</si>
  <si>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</si>
  <si>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</si>
  <si>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</si>
  <si>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</si>
  <si>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</si>
  <si>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</si>
  <si>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</si>
  <si>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</si>
  <si>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</si>
  <si>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</si>
  <si>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</si>
  <si>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</si>
  <si>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</si>
  <si>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</si>
  <si>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</si>
  <si>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</si>
  <si>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</si>
  <si>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</si>
  <si>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</si>
  <si>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</si>
  <si>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</si>
  <si>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</si>
  <si>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</si>
  <si>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</si>
  <si>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</si>
  <si>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</si>
  <si>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</si>
  <si>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</si>
  <si>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</si>
  <si>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</si>
  <si>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</si>
  <si>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</si>
  <si>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</si>
  <si>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</si>
  <si>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</si>
  <si>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</si>
  <si>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</si>
  <si>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</si>
  <si>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</si>
  <si>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</si>
  <si>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</si>
  <si>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</si>
  <si>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</si>
  <si>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</si>
  <si>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</si>
  <si>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</si>
  <si>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</si>
  <si>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</si>
  <si>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</si>
  <si>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</si>
  <si>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</si>
  <si>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</si>
  <si>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</si>
  <si>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</si>
  <si>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</si>
  <si>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</si>
  <si>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</si>
  <si>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</si>
  <si>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</si>
  <si>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</si>
  <si>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</si>
  <si>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</si>
  <si>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</si>
  <si>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</si>
  <si>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大阪府能勢町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</si>
  <si>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</si>
  <si>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</si>
  <si>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</si>
  <si>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</si>
  <si>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</si>
  <si>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</si>
  <si>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</si>
  <si>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</si>
  <si>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</si>
  <si>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</si>
  <si>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</si>
  <si>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</si>
  <si>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</si>
  <si>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</si>
  <si>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</si>
  <si>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</si>
  <si>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</si>
  <si>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</si>
  <si>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</si>
  <si>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</si>
  <si>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</si>
  <si>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</si>
  <si>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</si>
  <si>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</si>
  <si>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</si>
  <si>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</si>
  <si>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</si>
  <si>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</si>
  <si>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</si>
  <si>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</si>
  <si>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</si>
  <si>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</si>
  <si>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</si>
  <si>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</si>
  <si>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</si>
  <si>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</si>
  <si>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</si>
  <si>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</si>
  <si>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</si>
  <si>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</si>
  <si>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</si>
  <si>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</si>
  <si>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</si>
  <si>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</si>
  <si>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</si>
  <si>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</si>
  <si>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</si>
  <si>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</si>
  <si>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</si>
  <si>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</si>
  <si>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</si>
  <si>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</si>
  <si>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</si>
  <si>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</si>
  <si>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</si>
  <si>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</si>
  <si>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</si>
  <si>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</si>
  <si>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</si>
  <si>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</si>
  <si>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</si>
  <si>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</si>
  <si>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</si>
  <si>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</si>
  <si>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</si>
  <si>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</si>
  <si>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</si>
  <si>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</si>
  <si>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</si>
  <si>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</si>
  <si>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</si>
  <si>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</si>
  <si>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</si>
  <si>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</si>
  <si>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</si>
  <si>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</si>
  <si>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</si>
  <si>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</si>
  <si>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</si>
  <si>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</si>
  <si>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</si>
  <si>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</si>
  <si>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</si>
  <si>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</si>
  <si>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</si>
  <si>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</si>
  <si>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</si>
  <si>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</si>
  <si>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</si>
  <si>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</si>
  <si>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</si>
  <si>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</si>
  <si>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</si>
  <si>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</si>
  <si>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</si>
  <si>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</si>
  <si>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</si>
  <si>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</si>
  <si>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</si>
  <si>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</si>
  <si>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</si>
  <si>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</si>
  <si>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</si>
  <si>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</si>
  <si>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</si>
  <si>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</si>
  <si>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</si>
  <si>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</si>
  <si>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</si>
  <si>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</si>
  <si>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</si>
  <si>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</si>
  <si>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</si>
  <si>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</si>
  <si>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</si>
  <si>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</si>
  <si>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</si>
  <si>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</si>
  <si>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</si>
  <si>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</si>
  <si>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</si>
  <si>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</si>
  <si>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</si>
  <si>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</si>
  <si>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</si>
  <si>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</si>
  <si>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</si>
  <si>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</si>
  <si>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</si>
  <si>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</si>
  <si>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</si>
  <si>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</si>
  <si>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</si>
  <si>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</si>
  <si>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</si>
  <si>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</si>
  <si>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</si>
  <si>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</si>
  <si>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</si>
  <si>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</si>
  <si>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</si>
  <si>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</si>
  <si>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</si>
  <si>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</si>
  <si>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</si>
  <si>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</si>
  <si>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</si>
  <si>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</si>
  <si>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</si>
  <si>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</si>
  <si>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</si>
  <si>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</si>
  <si>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</si>
  <si>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</si>
  <si>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</si>
  <si>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</si>
  <si>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</si>
  <si>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</si>
  <si>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</si>
  <si>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</si>
  <si>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</si>
  <si>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</si>
  <si>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</si>
  <si>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</si>
  <si>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</si>
  <si>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</si>
  <si>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</si>
  <si>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</si>
  <si>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</si>
  <si>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</si>
  <si>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</si>
  <si>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</si>
  <si>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</si>
  <si>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</si>
  <si>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</si>
  <si>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</si>
  <si>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</si>
  <si>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</si>
  <si>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</si>
  <si>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</si>
  <si>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</si>
  <si>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</si>
  <si>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</si>
  <si>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</si>
  <si>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</si>
  <si>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</si>
  <si>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</si>
  <si>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</si>
  <si>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</si>
  <si>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</si>
  <si>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5.59</t>
  </si>
  <si>
    <t>▲ 51.47</t>
  </si>
  <si>
    <t>▲ 2.10</t>
  </si>
  <si>
    <t>▲ 0.55</t>
  </si>
  <si>
    <t>水道事業会計</t>
  </si>
  <si>
    <t>国民健康保険特別会計</t>
  </si>
  <si>
    <t>一般会計</t>
  </si>
  <si>
    <t>介護保険特別会計</t>
  </si>
  <si>
    <t>国民健康保険診療所特別会計</t>
  </si>
  <si>
    <t>下水道事業特別会計</t>
  </si>
  <si>
    <t>後期高齢者医療特別会計</t>
  </si>
  <si>
    <t>農業集落排水事業特別会計</t>
  </si>
  <si>
    <t>その他会計（赤字）</t>
  </si>
  <si>
    <t>その他会計（黒字）</t>
  </si>
  <si>
    <t>-</t>
    <phoneticPr fontId="2"/>
  </si>
  <si>
    <t>-</t>
    <phoneticPr fontId="2"/>
  </si>
  <si>
    <t>-</t>
    <phoneticPr fontId="2"/>
  </si>
  <si>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</si>
  <si>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</si>
  <si>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</si>
  <si>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</si>
  <si>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</si>
  <si>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</si>
  <si>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能勢物産センター</t>
    <rPh sb="0" eb="2">
      <t>ノセ</t>
    </rPh>
    <rPh sb="2" eb="4">
      <t>ブッサン</t>
    </rPh>
    <phoneticPr fontId="2"/>
  </si>
  <si>
    <t>災害対策基金</t>
    <rPh sb="0" eb="2">
      <t>サイガイ</t>
    </rPh>
    <rPh sb="2" eb="4">
      <t>タイサク</t>
    </rPh>
    <rPh sb="4" eb="6">
      <t>キキン</t>
    </rPh>
    <phoneticPr fontId="11"/>
  </si>
  <si>
    <t>退職手当基金</t>
    <rPh sb="0" eb="2">
      <t>タイショク</t>
    </rPh>
    <rPh sb="2" eb="4">
      <t>テアテ</t>
    </rPh>
    <rPh sb="4" eb="6">
      <t>キキン</t>
    </rPh>
    <phoneticPr fontId="11"/>
  </si>
  <si>
    <t>地域福祉基金</t>
    <rPh sb="0" eb="2">
      <t>チイキ</t>
    </rPh>
    <rPh sb="2" eb="4">
      <t>フクシ</t>
    </rPh>
    <rPh sb="4" eb="6">
      <t>キキン</t>
    </rPh>
    <phoneticPr fontId="11"/>
  </si>
  <si>
    <t>芸術文化振興基金</t>
    <rPh sb="0" eb="2">
      <t>ゲイジュツ</t>
    </rPh>
    <rPh sb="2" eb="4">
      <t>ブンカ</t>
    </rPh>
    <rPh sb="4" eb="6">
      <t>シンコウ</t>
    </rPh>
    <rPh sb="6" eb="8">
      <t>キキン</t>
    </rPh>
    <phoneticPr fontId="11"/>
  </si>
  <si>
    <t>住宅管理基金</t>
    <rPh sb="0" eb="2">
      <t>ジュウタク</t>
    </rPh>
    <rPh sb="2" eb="4">
      <t>カンリ</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</si>
  <si>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</si>
  <si>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</si>
  <si>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</si>
  <si>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おいては、今後、公共施設再編整備等による地方債の発行や財政調整基金の取崩しなどにより数値の悪化は避けられないものとなっています。また、有形固定資産減価償却率においても、本町が保有する施設の大半は老朽化しているため、今後、数値は悪化していくものと予想されます。このような状況の中で現施設を保持し続けることは、財政運営上、極めて困難であるため、有効な施設再編整備の具体的な取組を進め、財政負担の軽減・平準化を図る必要があります。
　また、平成29年度決算に係る固定資産台帳については、平成31年1月1日時点で未整備であるため、平成29年度の当該団体値等は表示されていません。
</t>
    <rPh sb="2" eb="4">
      <t>ショウライ</t>
    </rPh>
    <rPh sb="4" eb="6">
      <t>フタン</t>
    </rPh>
    <rPh sb="6" eb="8">
      <t>ヒリツ</t>
    </rPh>
    <rPh sb="14" eb="16">
      <t>コンゴ</t>
    </rPh>
    <rPh sb="17" eb="19">
      <t>コウキョウ</t>
    </rPh>
    <rPh sb="19" eb="21">
      <t>シセツ</t>
    </rPh>
    <rPh sb="21" eb="23">
      <t>サイヘン</t>
    </rPh>
    <rPh sb="23" eb="25">
      <t>セイビ</t>
    </rPh>
    <rPh sb="25" eb="26">
      <t>トウ</t>
    </rPh>
    <rPh sb="29" eb="32">
      <t>チホウサイ</t>
    </rPh>
    <rPh sb="33" eb="35">
      <t>ハッコウ</t>
    </rPh>
    <rPh sb="36" eb="38">
      <t>ザイセイ</t>
    </rPh>
    <rPh sb="38" eb="40">
      <t>チョウセイ</t>
    </rPh>
    <rPh sb="40" eb="42">
      <t>キキン</t>
    </rPh>
    <rPh sb="43" eb="45">
      <t>トリクズ</t>
    </rPh>
    <rPh sb="51" eb="53">
      <t>スウチ</t>
    </rPh>
    <rPh sb="54" eb="56">
      <t>アッカ</t>
    </rPh>
    <rPh sb="57" eb="58">
      <t>サ</t>
    </rPh>
    <rPh sb="76" eb="78">
      <t>ユウケイ</t>
    </rPh>
    <rPh sb="78" eb="80">
      <t>コテイ</t>
    </rPh>
    <rPh sb="80" eb="82">
      <t>シサン</t>
    </rPh>
    <rPh sb="82" eb="84">
      <t>ゲンカ</t>
    </rPh>
    <rPh sb="84" eb="86">
      <t>ショウキャク</t>
    </rPh>
    <rPh sb="86" eb="87">
      <t>リツ</t>
    </rPh>
    <rPh sb="93" eb="95">
      <t>ホンチョウ</t>
    </rPh>
    <rPh sb="96" eb="98">
      <t>ホユウ</t>
    </rPh>
    <rPh sb="100" eb="102">
      <t>シセツ</t>
    </rPh>
    <rPh sb="103" eb="105">
      <t>タイハン</t>
    </rPh>
    <rPh sb="106" eb="108">
      <t>ロウキュウ</t>
    </rPh>
    <rPh sb="108" eb="109">
      <t>カ</t>
    </rPh>
    <rPh sb="116" eb="118">
      <t>コンゴ</t>
    </rPh>
    <rPh sb="119" eb="121">
      <t>スウチ</t>
    </rPh>
    <rPh sb="122" eb="124">
      <t>アッカ</t>
    </rPh>
    <rPh sb="131" eb="133">
      <t>ヨソウ</t>
    </rPh>
    <rPh sb="143" eb="145">
      <t>ジョウキョウ</t>
    </rPh>
    <rPh sb="146" eb="147">
      <t>ナカ</t>
    </rPh>
    <rPh sb="148" eb="149">
      <t>ゲン</t>
    </rPh>
    <rPh sb="149" eb="151">
      <t>シセツ</t>
    </rPh>
    <rPh sb="152" eb="154">
      <t>ホジ</t>
    </rPh>
    <rPh sb="155" eb="156">
      <t>ツヅ</t>
    </rPh>
    <rPh sb="162" eb="164">
      <t>ザイセイ</t>
    </rPh>
    <rPh sb="164" eb="166">
      <t>ウンエイ</t>
    </rPh>
    <rPh sb="166" eb="167">
      <t>ジョウ</t>
    </rPh>
    <rPh sb="168" eb="169">
      <t>キワ</t>
    </rPh>
    <rPh sb="171" eb="173">
      <t>コンナン</t>
    </rPh>
    <rPh sb="179" eb="181">
      <t>ユウコウ</t>
    </rPh>
    <rPh sb="182" eb="184">
      <t>シセツ</t>
    </rPh>
    <rPh sb="184" eb="186">
      <t>サイヘン</t>
    </rPh>
    <rPh sb="186" eb="188">
      <t>セイビ</t>
    </rPh>
    <rPh sb="189" eb="192">
      <t>グタイテキ</t>
    </rPh>
    <rPh sb="193" eb="195">
      <t>トリクミ</t>
    </rPh>
    <rPh sb="196" eb="197">
      <t>スス</t>
    </rPh>
    <rPh sb="199" eb="201">
      <t>ザイセイ</t>
    </rPh>
    <rPh sb="201" eb="203">
      <t>フタン</t>
    </rPh>
    <rPh sb="204" eb="206">
      <t>ケイゲン</t>
    </rPh>
    <rPh sb="207" eb="210">
      <t>ヘイジュンカ</t>
    </rPh>
    <rPh sb="211" eb="212">
      <t>ハカ</t>
    </rPh>
    <rPh sb="213" eb="21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</si>
  <si>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</si>
  <si>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</si>
  <si>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</si>
  <si>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</si>
  <si>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</si>
  <si>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</si>
  <si>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</si>
  <si>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おいては、昨年度に比べれば、数値的には改善されている結果となっていますが、今後、公共施設再編整備等による地方債の発行や財政調整基金の取崩しなどにより数値の悪化は避けられないものとなっています。また、実質公債費比率は、年々悪化しており、今年度においても、昨年度同様学校再編に伴う事業債の元金償還が開始されたことにより、悪化しています。さらに、公共施設再編整備等による地方債の発行が今後は必要になることから、比率の悪化が見込まれます。
　この状況下において、公共施設再編整備を実施することにあたっては、その財源となる地方債の発行においても、地方交付税の算入措置が見込まれる地方債を活用するなど、中長期の財政収支を視野に、将来負担比率の推移を見定め、実質公債費比率の把握に努めながら、事業の見直しなどにより経常経費の抑制を図る等対策を講じる必要があります。</t>
    <rPh sb="166" eb="168">
      <t>アッカ</t>
    </rPh>
    <rPh sb="330" eb="332">
      <t>ジッシツ</t>
    </rPh>
    <rPh sb="347" eb="349">
      <t>ジギョウ</t>
    </rPh>
    <rPh sb="350" eb="352">
      <t>ミナオ</t>
    </rPh>
    <rPh sb="358" eb="360">
      <t>ケイジョウ</t>
    </rPh>
    <rPh sb="360" eb="362">
      <t>ケイヒ</t>
    </rPh>
    <rPh sb="363" eb="365">
      <t>ヨクセイ</t>
    </rPh>
    <rPh sb="366" eb="367">
      <t>ハカ</t>
    </rPh>
    <rPh sb="368" eb="369">
      <t>ナド</t>
    </rPh>
    <rPh sb="369" eb="371">
      <t>タイサク</t>
    </rPh>
    <rPh sb="372" eb="373">
      <t>コウ</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</si>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</sst>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BEE4-4551-B345-E15C26B39B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35144</c:v>
                </c:pt>
                <c:pt idx="1">
                  <c:v>109742</c:v>
                </c:pt>
                <c:pt idx="2">
                  <c:v>392372</c:v>
                </c:pt>
                <c:pt idx="3">
                  <c:v>20465</c:v>
                </c:pt>
                <c:pt idx="4">
                  <c:v>24783</c:v>
                </c:pt>
              </c:numCache>
            </c:numRef>
          </c:val>
          <c:smooth val="0"/>
          <c:extLst>
            <c:ext xmlns:c16="http://schemas.microsoft.com/office/drawing/2014/chart" uri="{C3380CC4-5D6E-409C-BE32-E72D297353CC}">
              <c16:uniqueId val="{00000001-BEE4-4551-B345-E15C26B39B55}"/>
            </c:ext>
          </c:extLst>
        </c:ser>
        <c:dLbls>
          <c:showLegendKey val="0"/>
          <c:showVal val="0"/>
          <c:showCatName val="0"/>
          <c:showSerName val="0"/>
          <c:showPercent val="0"/>
          <c:showBubbleSize val="0"/>
        </c:dLbls>
        <c:marker val="1"/>
        <c:smooth val="0"/>
        <c:axId val="127666432"/>
        <c:axId val="127668608"/>
      </c:lineChart>
      <c:catAx>
        <c:axId val="12766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668608"/>
        <c:crosses val="autoZero"/>
        <c:auto val="1"/>
        <c:lblAlgn val="ctr"/>
        <c:lblOffset val="100"/>
        <c:tickLblSkip val="1"/>
        <c:tickMarkSkip val="1"/>
        <c:noMultiLvlLbl val="0"/>
      </c:catAx>
      <c:valAx>
        <c:axId val="12766860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66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8.57</c:v>
                </c:pt>
                <c:pt idx="1">
                  <c:v>9.59</c:v>
                </c:pt>
                <c:pt idx="2">
                  <c:v>4.55</c:v>
                </c:pt>
                <c:pt idx="3">
                  <c:v>5.27</c:v>
                </c:pt>
                <c:pt idx="4">
                  <c:v>4.75</c:v>
                </c:pt>
              </c:numCache>
            </c:numRef>
          </c:val>
          <c:extLst>
            <c:ext xmlns:c16="http://schemas.microsoft.com/office/drawing/2014/chart" uri="{C3380CC4-5D6E-409C-BE32-E72D297353CC}">
              <c16:uniqueId val="{00000000-206F-46A5-BC19-088718621A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101.88</c:v>
                </c:pt>
                <c:pt idx="1">
                  <c:v>96.17</c:v>
                </c:pt>
                <c:pt idx="2">
                  <c:v>46.04</c:v>
                </c:pt>
                <c:pt idx="3">
                  <c:v>42.7</c:v>
                </c:pt>
                <c:pt idx="4">
                  <c:v>43.6</c:v>
                </c:pt>
              </c:numCache>
            </c:numRef>
          </c:val>
          <c:extLst>
            <c:ext xmlns:c16="http://schemas.microsoft.com/office/drawing/2014/chart" uri="{C3380CC4-5D6E-409C-BE32-E72D297353CC}">
              <c16:uniqueId val="{00000001-206F-46A5-BC19-088718621A90}"/>
            </c:ext>
          </c:extLst>
        </c:ser>
        <c:dLbls>
          <c:showLegendKey val="0"/>
          <c:showVal val="0"/>
          <c:showCatName val="0"/>
          <c:showSerName val="0"/>
          <c:showPercent val="0"/>
          <c:showBubbleSize val="0"/>
        </c:dLbls>
        <c:gapWidth val="250"/>
        <c:overlap val="100"/>
        <c:axId val="154974080"/>
        <c:axId val="15497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8.1999999999999993</c:v>
                </c:pt>
                <c:pt idx="1">
                  <c:v>-5.59</c:v>
                </c:pt>
                <c:pt idx="2">
                  <c:v>-51.47</c:v>
                </c:pt>
                <c:pt idx="3">
                  <c:v>-2.1</c:v>
                </c:pt>
                <c:pt idx="4">
                  <c:v>-0.55000000000000004</c:v>
                </c:pt>
              </c:numCache>
            </c:numRef>
          </c:val>
          <c:smooth val="0"/>
          <c:extLst>
            <c:ext xmlns:c16="http://schemas.microsoft.com/office/drawing/2014/chart" uri="{C3380CC4-5D6E-409C-BE32-E72D297353CC}">
              <c16:uniqueId val="{00000002-206F-46A5-BC19-088718621A90}"/>
            </c:ext>
          </c:extLst>
        </c:ser>
        <c:dLbls>
          <c:showLegendKey val="0"/>
          <c:showVal val="0"/>
          <c:showCatName val="0"/>
          <c:showSerName val="0"/>
          <c:showPercent val="0"/>
          <c:showBubbleSize val="0"/>
        </c:dLbls>
        <c:marker val="1"/>
        <c:smooth val="0"/>
        <c:axId val="154974080"/>
        <c:axId val="154976256"/>
      </c:lineChart>
      <c:catAx>
        <c:axId val="1549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976256"/>
        <c:crosses val="autoZero"/>
        <c:auto val="1"/>
        <c:lblAlgn val="ctr"/>
        <c:lblOffset val="100"/>
        <c:tickLblSkip val="1"/>
        <c:tickMarkSkip val="1"/>
        <c:noMultiLvlLbl val="0"/>
      </c:catAx>
      <c:valAx>
        <c:axId val="15497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97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52-4F65-84E6-4A81DA9F77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52-4F65-84E6-4A81DA9F779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2-6052-4F65-84E6-4A81DA9F779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0.1</c:v>
                </c:pt>
                <c:pt idx="4">
                  <c:v>#N/A</c:v>
                </c:pt>
                <c:pt idx="5">
                  <c:v>0.09</c:v>
                </c:pt>
                <c:pt idx="6">
                  <c:v>#N/A</c:v>
                </c:pt>
                <c:pt idx="7">
                  <c:v>0.09</c:v>
                </c:pt>
                <c:pt idx="8">
                  <c:v>#N/A</c:v>
                </c:pt>
                <c:pt idx="9">
                  <c:v>0.09</c:v>
                </c:pt>
              </c:numCache>
            </c:numRef>
          </c:val>
          <c:extLst>
            <c:ext xmlns:c16="http://schemas.microsoft.com/office/drawing/2014/chart" uri="{C3380CC4-5D6E-409C-BE32-E72D297353CC}">
              <c16:uniqueId val="{00000003-6052-4F65-84E6-4A81DA9F779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0.26</c:v>
                </c:pt>
                <c:pt idx="4">
                  <c:v>#N/A</c:v>
                </c:pt>
                <c:pt idx="5">
                  <c:v>0.4</c:v>
                </c:pt>
                <c:pt idx="6">
                  <c:v>#N/A</c:v>
                </c:pt>
                <c:pt idx="7">
                  <c:v>0.25</c:v>
                </c:pt>
                <c:pt idx="8">
                  <c:v>#N/A</c:v>
                </c:pt>
                <c:pt idx="9">
                  <c:v>0.14000000000000001</c:v>
                </c:pt>
              </c:numCache>
            </c:numRef>
          </c:val>
          <c:extLst>
            <c:ext xmlns:c16="http://schemas.microsoft.com/office/drawing/2014/chart" uri="{C3380CC4-5D6E-409C-BE32-E72D297353CC}">
              <c16:uniqueId val="{00000004-6052-4F65-84E6-4A81DA9F7795}"/>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0.15</c:v>
                </c:pt>
                <c:pt idx="4">
                  <c:v>#N/A</c:v>
                </c:pt>
                <c:pt idx="5">
                  <c:v>0.16</c:v>
                </c:pt>
                <c:pt idx="6">
                  <c:v>#N/A</c:v>
                </c:pt>
                <c:pt idx="7">
                  <c:v>0.08</c:v>
                </c:pt>
                <c:pt idx="8">
                  <c:v>#N/A</c:v>
                </c:pt>
                <c:pt idx="9">
                  <c:v>0.22</c:v>
                </c:pt>
              </c:numCache>
            </c:numRef>
          </c:val>
          <c:extLst>
            <c:ext xmlns:c16="http://schemas.microsoft.com/office/drawing/2014/chart" uri="{C3380CC4-5D6E-409C-BE32-E72D297353CC}">
              <c16:uniqueId val="{00000005-6052-4F65-84E6-4A81DA9F779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1.1599999999999999</c:v>
                </c:pt>
                <c:pt idx="4">
                  <c:v>#N/A</c:v>
                </c:pt>
                <c:pt idx="5">
                  <c:v>0.68</c:v>
                </c:pt>
                <c:pt idx="6">
                  <c:v>#N/A</c:v>
                </c:pt>
                <c:pt idx="7">
                  <c:v>0.67</c:v>
                </c:pt>
                <c:pt idx="8">
                  <c:v>#N/A</c:v>
                </c:pt>
                <c:pt idx="9">
                  <c:v>0.73</c:v>
                </c:pt>
              </c:numCache>
            </c:numRef>
          </c:val>
          <c:extLst>
            <c:ext xmlns:c16="http://schemas.microsoft.com/office/drawing/2014/chart" uri="{C3380CC4-5D6E-409C-BE32-E72D297353CC}">
              <c16:uniqueId val="{00000006-6052-4F65-84E6-4A81DA9F779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8.57</c:v>
                </c:pt>
                <c:pt idx="2">
                  <c:v>#N/A</c:v>
                </c:pt>
                <c:pt idx="3">
                  <c:v>9.59</c:v>
                </c:pt>
                <c:pt idx="4">
                  <c:v>#N/A</c:v>
                </c:pt>
                <c:pt idx="5">
                  <c:v>4.54</c:v>
                </c:pt>
                <c:pt idx="6">
                  <c:v>#N/A</c:v>
                </c:pt>
                <c:pt idx="7">
                  <c:v>5.27</c:v>
                </c:pt>
                <c:pt idx="8">
                  <c:v>#N/A</c:v>
                </c:pt>
                <c:pt idx="9">
                  <c:v>4.74</c:v>
                </c:pt>
              </c:numCache>
            </c:numRef>
          </c:val>
          <c:extLst>
            <c:ext xmlns:c16="http://schemas.microsoft.com/office/drawing/2014/chart" uri="{C3380CC4-5D6E-409C-BE32-E72D297353CC}">
              <c16:uniqueId val="{00000007-6052-4F65-84E6-4A81DA9F779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4.8099999999999996</c:v>
                </c:pt>
                <c:pt idx="2">
                  <c:v>#N/A</c:v>
                </c:pt>
                <c:pt idx="3">
                  <c:v>4.16</c:v>
                </c:pt>
                <c:pt idx="4">
                  <c:v>#N/A</c:v>
                </c:pt>
                <c:pt idx="5">
                  <c:v>1.96</c:v>
                </c:pt>
                <c:pt idx="6">
                  <c:v>#N/A</c:v>
                </c:pt>
                <c:pt idx="7">
                  <c:v>5.37</c:v>
                </c:pt>
                <c:pt idx="8">
                  <c:v>#N/A</c:v>
                </c:pt>
                <c:pt idx="9">
                  <c:v>7.32</c:v>
                </c:pt>
              </c:numCache>
            </c:numRef>
          </c:val>
          <c:extLst>
            <c:ext xmlns:c16="http://schemas.microsoft.com/office/drawing/2014/chart" uri="{C3380CC4-5D6E-409C-BE32-E72D297353CC}">
              <c16:uniqueId val="{00000008-6052-4F65-84E6-4A81DA9F77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22.51</c:v>
                </c:pt>
                <c:pt idx="2">
                  <c:v>#N/A</c:v>
                </c:pt>
                <c:pt idx="3">
                  <c:v>22.9</c:v>
                </c:pt>
                <c:pt idx="4">
                  <c:v>#N/A</c:v>
                </c:pt>
                <c:pt idx="5">
                  <c:v>23.71</c:v>
                </c:pt>
                <c:pt idx="6">
                  <c:v>#N/A</c:v>
                </c:pt>
                <c:pt idx="7">
                  <c:v>23.97</c:v>
                </c:pt>
                <c:pt idx="8">
                  <c:v>#N/A</c:v>
                </c:pt>
                <c:pt idx="9">
                  <c:v>24.47</c:v>
                </c:pt>
              </c:numCache>
            </c:numRef>
          </c:val>
          <c:extLst>
            <c:ext xmlns:c16="http://schemas.microsoft.com/office/drawing/2014/chart" uri="{C3380CC4-5D6E-409C-BE32-E72D297353CC}">
              <c16:uniqueId val="{00000009-6052-4F65-84E6-4A81DA9F7795}"/>
            </c:ext>
          </c:extLst>
        </c:ser>
        <c:dLbls>
          <c:showLegendKey val="0"/>
          <c:showVal val="0"/>
          <c:showCatName val="0"/>
          <c:showSerName val="0"/>
          <c:showPercent val="0"/>
          <c:showBubbleSize val="0"/>
        </c:dLbls>
        <c:gapWidth val="150"/>
        <c:overlap val="100"/>
        <c:axId val="155291648"/>
        <c:axId val="155293184"/>
      </c:barChart>
      <c:catAx>
        <c:axId val="1552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293184"/>
        <c:crosses val="autoZero"/>
        <c:auto val="1"/>
        <c:lblAlgn val="ctr"/>
        <c:lblOffset val="100"/>
        <c:tickLblSkip val="1"/>
        <c:tickMarkSkip val="1"/>
        <c:noMultiLvlLbl val="0"/>
      </c:catAx>
      <c:valAx>
        <c:axId val="1552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29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414</c:v>
                </c:pt>
                <c:pt idx="5">
                  <c:v>440</c:v>
                </c:pt>
                <c:pt idx="8">
                  <c:v>447</c:v>
                </c:pt>
                <c:pt idx="11">
                  <c:v>456</c:v>
                </c:pt>
                <c:pt idx="14">
                  <c:v>463</c:v>
                </c:pt>
              </c:numCache>
            </c:numRef>
          </c:val>
          <c:extLst>
            <c:ext xmlns:c16="http://schemas.microsoft.com/office/drawing/2014/chart" uri="{C3380CC4-5D6E-409C-BE32-E72D297353CC}">
              <c16:uniqueId val="{00000000-B012-41E2-A411-BC7B3866CE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12-41E2-A411-BC7B3866CE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12-41E2-A411-BC7B3866CE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86</c:v>
                </c:pt>
                <c:pt idx="3">
                  <c:v>86</c:v>
                </c:pt>
                <c:pt idx="6">
                  <c:v>86</c:v>
                </c:pt>
                <c:pt idx="9">
                  <c:v>86</c:v>
                </c:pt>
                <c:pt idx="12">
                  <c:v>86</c:v>
                </c:pt>
              </c:numCache>
            </c:numRef>
          </c:val>
          <c:extLst>
            <c:ext xmlns:c16="http://schemas.microsoft.com/office/drawing/2014/chart" uri="{C3380CC4-5D6E-409C-BE32-E72D297353CC}">
              <c16:uniqueId val="{00000003-B012-41E2-A411-BC7B3866CE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327</c:v>
                </c:pt>
                <c:pt idx="3">
                  <c:v>337</c:v>
                </c:pt>
                <c:pt idx="6">
                  <c:v>336</c:v>
                </c:pt>
                <c:pt idx="9">
                  <c:v>374</c:v>
                </c:pt>
                <c:pt idx="12">
                  <c:v>339</c:v>
                </c:pt>
              </c:numCache>
            </c:numRef>
          </c:val>
          <c:extLst>
            <c:ext xmlns:c16="http://schemas.microsoft.com/office/drawing/2014/chart" uri="{C3380CC4-5D6E-409C-BE32-E72D297353CC}">
              <c16:uniqueId val="{00000004-B012-41E2-A411-BC7B3866CE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12-41E2-A411-BC7B3866CE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12-41E2-A411-BC7B3866CE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353</c:v>
                </c:pt>
                <c:pt idx="3">
                  <c:v>389</c:v>
                </c:pt>
                <c:pt idx="6">
                  <c:v>419</c:v>
                </c:pt>
                <c:pt idx="9">
                  <c:v>460</c:v>
                </c:pt>
                <c:pt idx="12">
                  <c:v>482</c:v>
                </c:pt>
              </c:numCache>
            </c:numRef>
          </c:val>
          <c:extLst>
            <c:ext xmlns:c16="http://schemas.microsoft.com/office/drawing/2014/chart" uri="{C3380CC4-5D6E-409C-BE32-E72D297353CC}">
              <c16:uniqueId val="{00000007-B012-41E2-A411-BC7B3866CEEA}"/>
            </c:ext>
          </c:extLst>
        </c:ser>
        <c:dLbls>
          <c:showLegendKey val="0"/>
          <c:showVal val="0"/>
          <c:showCatName val="0"/>
          <c:showSerName val="0"/>
          <c:showPercent val="0"/>
          <c:showBubbleSize val="0"/>
        </c:dLbls>
        <c:gapWidth val="100"/>
        <c:overlap val="100"/>
        <c:axId val="155462656"/>
        <c:axId val="155485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352</c:v>
                </c:pt>
                <c:pt idx="2">
                  <c:v>#N/A</c:v>
                </c:pt>
                <c:pt idx="3">
                  <c:v>#N/A</c:v>
                </c:pt>
                <c:pt idx="4">
                  <c:v>372</c:v>
                </c:pt>
                <c:pt idx="5">
                  <c:v>#N/A</c:v>
                </c:pt>
                <c:pt idx="6">
                  <c:v>#N/A</c:v>
                </c:pt>
                <c:pt idx="7">
                  <c:v>394</c:v>
                </c:pt>
                <c:pt idx="8">
                  <c:v>#N/A</c:v>
                </c:pt>
                <c:pt idx="9">
                  <c:v>#N/A</c:v>
                </c:pt>
                <c:pt idx="10">
                  <c:v>464</c:v>
                </c:pt>
                <c:pt idx="11">
                  <c:v>#N/A</c:v>
                </c:pt>
                <c:pt idx="12">
                  <c:v>#N/A</c:v>
                </c:pt>
                <c:pt idx="13">
                  <c:v>444</c:v>
                </c:pt>
                <c:pt idx="14">
                  <c:v>#N/A</c:v>
                </c:pt>
              </c:numCache>
            </c:numRef>
          </c:val>
          <c:smooth val="0"/>
          <c:extLst>
            <c:ext xmlns:c16="http://schemas.microsoft.com/office/drawing/2014/chart" uri="{C3380CC4-5D6E-409C-BE32-E72D297353CC}">
              <c16:uniqueId val="{00000008-B012-41E2-A411-BC7B3866CEEA}"/>
            </c:ext>
          </c:extLst>
        </c:ser>
        <c:dLbls>
          <c:showLegendKey val="0"/>
          <c:showVal val="0"/>
          <c:showCatName val="0"/>
          <c:showSerName val="0"/>
          <c:showPercent val="0"/>
          <c:showBubbleSize val="0"/>
        </c:dLbls>
        <c:marker val="1"/>
        <c:smooth val="0"/>
        <c:axId val="155462656"/>
        <c:axId val="155485312"/>
      </c:lineChart>
      <c:catAx>
        <c:axId val="15546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485312"/>
        <c:crosses val="autoZero"/>
        <c:auto val="1"/>
        <c:lblAlgn val="ctr"/>
        <c:lblOffset val="100"/>
        <c:tickLblSkip val="1"/>
        <c:tickMarkSkip val="1"/>
        <c:noMultiLvlLbl val="0"/>
      </c:catAx>
      <c:valAx>
        <c:axId val="15548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46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5344</c:v>
                </c:pt>
                <c:pt idx="5">
                  <c:v>5490</c:v>
                </c:pt>
                <c:pt idx="8">
                  <c:v>6069</c:v>
                </c:pt>
                <c:pt idx="11">
                  <c:v>5900</c:v>
                </c:pt>
                <c:pt idx="14">
                  <c:v>5763</c:v>
                </c:pt>
              </c:numCache>
            </c:numRef>
          </c:val>
          <c:extLst>
            <c:ext xmlns:c16="http://schemas.microsoft.com/office/drawing/2014/chart" uri="{C3380CC4-5D6E-409C-BE32-E72D297353CC}">
              <c16:uniqueId val="{00000000-64AD-4DD9-A23C-BDAD84D4A2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4AD-4DD9-A23C-BDAD84D4A2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4424</c:v>
                </c:pt>
                <c:pt idx="5">
                  <c:v>4131</c:v>
                </c:pt>
                <c:pt idx="8">
                  <c:v>2600</c:v>
                </c:pt>
                <c:pt idx="11">
                  <c:v>2426</c:v>
                </c:pt>
                <c:pt idx="14">
                  <c:v>2357</c:v>
                </c:pt>
              </c:numCache>
            </c:numRef>
          </c:val>
          <c:extLst>
            <c:ext xmlns:c16="http://schemas.microsoft.com/office/drawing/2014/chart" uri="{C3380CC4-5D6E-409C-BE32-E72D297353CC}">
              <c16:uniqueId val="{00000002-64AD-4DD9-A23C-BDAD84D4A2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AD-4DD9-A23C-BDAD84D4A2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AD-4DD9-A23C-BDAD84D4A2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AD-4DD9-A23C-BDAD84D4A2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902</c:v>
                </c:pt>
                <c:pt idx="3">
                  <c:v>960</c:v>
                </c:pt>
                <c:pt idx="6">
                  <c:v>933</c:v>
                </c:pt>
                <c:pt idx="9">
                  <c:v>886</c:v>
                </c:pt>
                <c:pt idx="12">
                  <c:v>863</c:v>
                </c:pt>
              </c:numCache>
            </c:numRef>
          </c:val>
          <c:extLst>
            <c:ext xmlns:c16="http://schemas.microsoft.com/office/drawing/2014/chart" uri="{C3380CC4-5D6E-409C-BE32-E72D297353CC}">
              <c16:uniqueId val="{00000006-64AD-4DD9-A23C-BDAD84D4A2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674</c:v>
                </c:pt>
                <c:pt idx="3">
                  <c:v>598</c:v>
                </c:pt>
                <c:pt idx="6">
                  <c:v>521</c:v>
                </c:pt>
                <c:pt idx="9">
                  <c:v>443</c:v>
                </c:pt>
                <c:pt idx="12">
                  <c:v>364</c:v>
                </c:pt>
              </c:numCache>
            </c:numRef>
          </c:val>
          <c:extLst>
            <c:ext xmlns:c16="http://schemas.microsoft.com/office/drawing/2014/chart" uri="{C3380CC4-5D6E-409C-BE32-E72D297353CC}">
              <c16:uniqueId val="{00000007-64AD-4DD9-A23C-BDAD84D4A2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5148</c:v>
                </c:pt>
                <c:pt idx="3">
                  <c:v>5088</c:v>
                </c:pt>
                <c:pt idx="6">
                  <c:v>4983</c:v>
                </c:pt>
                <c:pt idx="9">
                  <c:v>4899</c:v>
                </c:pt>
                <c:pt idx="12">
                  <c:v>4786</c:v>
                </c:pt>
              </c:numCache>
            </c:numRef>
          </c:val>
          <c:extLst>
            <c:ext xmlns:c16="http://schemas.microsoft.com/office/drawing/2014/chart" uri="{C3380CC4-5D6E-409C-BE32-E72D297353CC}">
              <c16:uniqueId val="{00000008-64AD-4DD9-A23C-BDAD84D4A2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AD-4DD9-A23C-BDAD84D4A2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4486</c:v>
                </c:pt>
                <c:pt idx="3">
                  <c:v>5090</c:v>
                </c:pt>
                <c:pt idx="6">
                  <c:v>6018</c:v>
                </c:pt>
                <c:pt idx="9">
                  <c:v>5826</c:v>
                </c:pt>
                <c:pt idx="12">
                  <c:v>5619</c:v>
                </c:pt>
              </c:numCache>
            </c:numRef>
          </c:val>
          <c:extLst>
            <c:ext xmlns:c16="http://schemas.microsoft.com/office/drawing/2014/chart" uri="{C3380CC4-5D6E-409C-BE32-E72D297353CC}">
              <c16:uniqueId val="{0000000A-64AD-4DD9-A23C-BDAD84D4A209}"/>
            </c:ext>
          </c:extLst>
        </c:ser>
        <c:dLbls>
          <c:showLegendKey val="0"/>
          <c:showVal val="0"/>
          <c:showCatName val="0"/>
          <c:showSerName val="0"/>
          <c:showPercent val="0"/>
          <c:showBubbleSize val="0"/>
        </c:dLbls>
        <c:gapWidth val="100"/>
        <c:overlap val="100"/>
        <c:axId val="156864512"/>
        <c:axId val="15686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1442</c:v>
                </c:pt>
                <c:pt idx="2">
                  <c:v>#N/A</c:v>
                </c:pt>
                <c:pt idx="3">
                  <c:v>#N/A</c:v>
                </c:pt>
                <c:pt idx="4">
                  <c:v>2115</c:v>
                </c:pt>
                <c:pt idx="5">
                  <c:v>#N/A</c:v>
                </c:pt>
                <c:pt idx="6">
                  <c:v>#N/A</c:v>
                </c:pt>
                <c:pt idx="7">
                  <c:v>3786</c:v>
                </c:pt>
                <c:pt idx="8">
                  <c:v>#N/A</c:v>
                </c:pt>
                <c:pt idx="9">
                  <c:v>#N/A</c:v>
                </c:pt>
                <c:pt idx="10">
                  <c:v>3728</c:v>
                </c:pt>
                <c:pt idx="11">
                  <c:v>#N/A</c:v>
                </c:pt>
                <c:pt idx="12">
                  <c:v>#N/A</c:v>
                </c:pt>
                <c:pt idx="13">
                  <c:v>3512</c:v>
                </c:pt>
                <c:pt idx="14">
                  <c:v>#N/A</c:v>
                </c:pt>
              </c:numCache>
            </c:numRef>
          </c:val>
          <c:smooth val="0"/>
          <c:extLst>
            <c:ext xmlns:c16="http://schemas.microsoft.com/office/drawing/2014/chart" uri="{C3380CC4-5D6E-409C-BE32-E72D297353CC}">
              <c16:uniqueId val="{0000000B-64AD-4DD9-A23C-BDAD84D4A209}"/>
            </c:ext>
          </c:extLst>
        </c:ser>
        <c:dLbls>
          <c:showLegendKey val="0"/>
          <c:showVal val="0"/>
          <c:showCatName val="0"/>
          <c:showSerName val="0"/>
          <c:showPercent val="0"/>
          <c:showBubbleSize val="0"/>
        </c:dLbls>
        <c:marker val="1"/>
        <c:smooth val="0"/>
        <c:axId val="156864512"/>
        <c:axId val="156866432"/>
      </c:lineChart>
      <c:catAx>
        <c:axId val="1568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866432"/>
        <c:crosses val="autoZero"/>
        <c:auto val="1"/>
        <c:lblAlgn val="ctr"/>
        <c:lblOffset val="100"/>
        <c:tickLblSkip val="1"/>
        <c:tickMarkSkip val="1"/>
        <c:noMultiLvlLbl val="0"/>
      </c:catAx>
      <c:valAx>
        <c:axId val="15686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8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1560</c:v>
                </c:pt>
                <c:pt idx="1">
                  <c:v>1462</c:v>
                </c:pt>
                <c:pt idx="2">
                  <c:v>1465</c:v>
                </c:pt>
              </c:numCache>
            </c:numRef>
          </c:val>
          <c:extLst>
            <c:ext xmlns:c16="http://schemas.microsoft.com/office/drawing/2014/chart" uri="{C3380CC4-5D6E-409C-BE32-E72D297353CC}">
              <c16:uniqueId val="{00000000-7EFD-4D55-A72E-435D2A58AC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EFD-4D55-A72E-435D2A58AC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821</c:v>
                </c:pt>
                <c:pt idx="1">
                  <c:v>730</c:v>
                </c:pt>
                <c:pt idx="2">
                  <c:v>640</c:v>
                </c:pt>
              </c:numCache>
            </c:numRef>
          </c:val>
          <c:extLst>
            <c:ext xmlns:c16="http://schemas.microsoft.com/office/drawing/2014/chart" uri="{C3380CC4-5D6E-409C-BE32-E72D297353CC}">
              <c16:uniqueId val="{00000002-7EFD-4D55-A72E-435D2A58AC92}"/>
            </c:ext>
          </c:extLst>
        </c:ser>
        <c:dLbls>
          <c:showLegendKey val="0"/>
          <c:showVal val="0"/>
          <c:showCatName val="0"/>
          <c:showSerName val="0"/>
          <c:showPercent val="0"/>
          <c:showBubbleSize val="0"/>
        </c:dLbls>
        <c:gapWidth val="120"/>
        <c:overlap val="100"/>
        <c:axId val="157234688"/>
        <c:axId val="157236224"/>
      </c:barChart>
      <c:catAx>
        <c:axId val="15723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7236224"/>
        <c:crosses val="autoZero"/>
        <c:auto val="1"/>
        <c:lblAlgn val="ctr"/>
        <c:lblOffset val="100"/>
        <c:tickLblSkip val="1"/>
        <c:tickMarkSkip val="1"/>
        <c:noMultiLvlLbl val="0"/>
      </c:catAx>
      <c:valAx>
        <c:axId val="157236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723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{1E77D46D-1E4D-4623-BB5F-A04C520D48A7}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DE9-49B5-9FE0-1EA60BC0DC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{4F5D9186-3DAC-4EAD-98A7-6B23ED6AE19A}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E9-49B5-9FE0-1EA60BC0DC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{2A1F5BF3-C756-4ABA-9427-02F798014AFA}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E9-49B5-9FE0-1EA60BC0DC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{3B0E9FAA-1598-4520-8B6B-8855FD28FD2D}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E9-49B5-9FE0-1EA60BC0DC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{6F53AD76-2DF6-45C8-9427-EA7567213FEC}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E9-49B5-9FE0-1EA60BC0DC1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{175AEE1D-951B-4DA0-9176-E116CAC2ECE4}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DE9-49B5-9FE0-1EA60BC0DC1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{157F80BE-CC54-49BC-B53E-EAA145C3063F}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DE9-49B5-9FE0-1EA60BC0DC1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{4CC05FA2-96FE-4F85-A45E-FD1AD4370685}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DE9-49B5-9FE0-1EA60BC0DC1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{80ED9F0D-CF63-4974-AF49-FD25C44C559C}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DE9-49B5-9FE0-1EA60BC0DC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56.1</c:v>
                </c:pt>
              </c:numCache>
            </c:numRef>
          </c:xVal>
          <c:yVal>
            <c:numRef>
              <c:f>公会計指標分析・財政指標組合せ分析表!$BP$51:$DC$51</c:f>
              <c:numCache>
                <c:formatCode>#,##0.0;"▲ "#,##0.0</c:formatCode>
                <c:ptCount val="40"/>
                <c:pt idx="24">
                  <c:v>125.5</c:v>
                </c:pt>
              </c:numCache>
            </c:numRef>
          </c:yVal>
          <c:smooth val="0"/>
          <c:extLst>
            <c:ext xmlns:c16="http://schemas.microsoft.com/office/drawing/2014/chart" uri="{C3380CC4-5D6E-409C-BE32-E72D297353CC}">
              <c16:uniqueId val="{00000009-ADE9-49B5-9FE0-1EA60BC0DC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{6B0CECA2-11E6-4D38-842C-F2C42E580CD1}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DE9-49B5-9FE0-1EA60BC0DC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{643E4ECF-3DE6-4192-ACBC-5D1C83B7C4F0}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E9-49B5-9FE0-1EA60BC0DC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{7CD884EB-8932-485E-924E-63F9C41BE828}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E9-49B5-9FE0-1EA60BC0DC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{229AB771-287E-43FF-9242-B61FABCCFA26}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E9-49B5-9FE0-1EA60BC0DC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{481D16AA-3065-43B6-9C35-36A117C53589}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E9-49B5-9FE0-1EA60BC0DC1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{2FC055DC-13E4-45E9-B0C5-90404D65AA6E}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DE9-49B5-9FE0-1EA60BC0DC1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{29CE850E-236F-4B97-9707-8BEE04AE156F}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DE9-49B5-9FE0-1EA60BC0DC1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{5F80CB70-A528-4EC2-85D2-871EA38F4D36}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DE9-49B5-9FE0-1EA60BC0DC1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{FEFF93CF-C71A-4EDB-A300-5BAFAC2D6F88}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DE9-49B5-9FE0-1EA60BC0DC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ADE9-49B5-9FE0-1EA60BC0DC10}"/>
            </c:ext>
          </c:extLst>
        </c:ser>
        <c:dLbls>
          <c:showLegendKey val="0"/>
          <c:showVal val="1"/>
          <c:showCatName val="0"/>
          <c:showSerName val="0"/>
          <c:showPercent val="0"/>
          <c:showBubbleSize val="0"/>
        </c:dLbls>
        <c:axId val="84411136"/>
        <c:axId val="84413056"/>
      </c:scatterChart>
      <c:valAx>
        <c:axId val="84411136"/>
        <c:scaling>
          <c:orientation val="minMax"/>
          <c:max val="56.5"/>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413056"/>
        <c:crosses val="autoZero"/>
        <c:crossBetween val="midCat"/>
      </c:valAx>
      <c:valAx>
        <c:axId val="84413056"/>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41113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{54C2BD65-B206-4464-8601-F5D5DFE5993A}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E3B-4C6A-94D0-41456883C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{B8D45242-2267-4E9B-9EDD-C3B2B4845DFC}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3B-4C6A-94D0-41456883C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{491DA582-C03B-46A0-B155-22B4FB502C8F}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3B-4C6A-94D0-41456883C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{2BFCA175-68D7-483B-96F0-835371E775EA}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3B-4C6A-94D0-41456883C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{1AA258C6-AD9A-4503-8152-7F617AF9A346}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3B-4C6A-94D0-41456883C5E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{A95AA2D6-F029-4B3C-A781-9A0A9C2DCA9B}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E3B-4C6A-94D0-41456883C5E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{448567C9-2C53-46A3-880B-2AA30124122A}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E3B-4C6A-94D0-41456883C5E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{CBF5DE5C-38E9-4AE2-B54E-22D7A560FCED}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E3B-4C6A-94D0-41456883C5E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{F6105D75-C1AA-4F0E-97F1-9C0E1B911F46}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E3B-4C6A-94D0-41456883C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12.7</c:v>
                </c:pt>
                <c:pt idx="16">
                  <c:v>12.9</c:v>
                </c:pt>
                <c:pt idx="24">
                  <c:v>14</c:v>
                </c:pt>
                <c:pt idx="32">
                  <c:v>14.7</c:v>
                </c:pt>
              </c:numCache>
            </c:numRef>
          </c:xVal>
          <c:yVal>
            <c:numRef>
              <c:f>公会計指標分析・財政指標組合せ分析表!$BP$73:$DC$73</c:f>
              <c:numCache>
                <c:formatCode>#,##0.0;"▲ "#,##0.0</c:formatCode>
                <c:ptCount val="40"/>
                <c:pt idx="0">
                  <c:v>49.9</c:v>
                </c:pt>
                <c:pt idx="8">
                  <c:v>74.599999999999994</c:v>
                </c:pt>
                <c:pt idx="16">
                  <c:v>128.6</c:v>
                </c:pt>
                <c:pt idx="24">
                  <c:v>125.5</c:v>
                </c:pt>
                <c:pt idx="32">
                  <c:v>121.2</c:v>
                </c:pt>
              </c:numCache>
            </c:numRef>
          </c:yVal>
          <c:smooth val="0"/>
          <c:extLst>
            <c:ext xmlns:c16="http://schemas.microsoft.com/office/drawing/2014/chart" uri="{C3380CC4-5D6E-409C-BE32-E72D297353CC}">
              <c16:uniqueId val="{00000009-DE3B-4C6A-94D0-41456883C5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{3B18F3C8-8004-445C-9F0E-85926AF35C34}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E3B-4C6A-94D0-41456883C5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{6D2C49C4-0AC0-4BFE-AADB-883B75E9E6D6}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3B-4C6A-94D0-41456883C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{8E11EB06-AFFA-4738-9F09-2E9D10D92CC9}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3B-4C6A-94D0-41456883C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{B270C30E-B106-4104-A565-D9908AC8F0C1}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3B-4C6A-94D0-41456883C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{F13C6700-C21D-4ABA-97A5-E9A505ADD6D0}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3B-4C6A-94D0-41456883C5EB}"/>
                </c:ext>
              </c:extLst>
            </c:dLbl>
            <c:dLbl>
              <c:idx val="8"/>
              <c:layout>
                <c:manualLayout>
                  <c:x val="-2.9101435066486551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{87FCAD96-134A-4D09-84B8-E648CE64BD4E}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E3B-4C6A-94D0-41456883C5EB}"/>
                </c:ext>
              </c:extLst>
            </c:dLbl>
            <c:dLbl>
              <c:idx val="16"/>
              <c:layout>
                <c:manualLayout>
                  <c:x val="-3.429454817173471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{2E4E6AC8-E25E-4F6C-8C2C-73B8D96C74C7}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E3B-4C6A-94D0-41456883C5EB}"/>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{FEDCA7FE-D673-49C2-AC4D-DE8CE9FFF005}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E3B-4C6A-94D0-41456883C5EB}"/>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{931612B5-76A4-40F4-ADAF-63F01813E36A}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E3B-4C6A-94D0-41456883C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DE3B-4C6A-94D0-41456883C5EB}"/>
            </c:ext>
          </c:extLst>
        </c:ser>
        <c:dLbls>
          <c:showLegendKey val="0"/>
          <c:showVal val="1"/>
          <c:showCatName val="0"/>
          <c:showSerName val="0"/>
          <c:showPercent val="0"/>
          <c:showBubbleSize val="0"/>
        </c:dLbls>
        <c:axId val="84689280"/>
        <c:axId val="84691200"/>
      </c:scatterChart>
      <c:valAx>
        <c:axId val="84689280"/>
        <c:scaling>
          <c:orientation val="minMax"/>
          <c:max val="15.2999999999999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691200"/>
        <c:crosses val="autoZero"/>
        <c:crossBetween val="midCat"/>
      </c:valAx>
      <c:valAx>
        <c:axId val="8469120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68928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再編・消防常備化等に伴う事業債の償還が見込まれることや、今後も大規模な公共投資が控えていることからも、数値の上昇は避けられず、更なる悪化が見込まれる。今後は地方債発行の抑制に努めるとともに、極力地方交付税算入のある有利な起債を行う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においては診療所特別会計において繰上償還を行ったことから一時的に数値が改善している。今後については公共施設の再編整備等による地方債の発行及び多額の財政調整基金の取崩しが見込まれるために、確実に数値は悪化する見込みである。後世への負担を少しでも軽減すべく、地方債発行の抑制に努めるとともに、極力地方交付税算入のある有利な起債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大阪府能勢町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建築後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年以上を経過する淨るりシアターにおいて、空調の経年劣化に伴う更新を実施したこと、及び立て定年及び勧奨退職者の退職金相当額について退職手当基金を取崩したことから基金残高の減少に繋がった。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公共施設再編の実施にあたり、必要となる一般財源相当額を取崩す予定。一方で、経常経費の削減に努めるとともに公共施設再編に伴う地方債償還に向け、一定の基金残高を確保する。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退職手当基金・・・・・過年度より職員年齢構成の偏差が大きいこと及び人件費の抑制に資するため勧奨退職を実施していること等から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経常経費への影響を平準化させるため設置・運用している。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芸術文化振興基金・・・本町の伝統文化である淨るりの保存・継承・発展を目的に淨るりシアターを運営しており、同館の安定的な運営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を目的に設置・運用している。寄附金や交付金を原資として積み立てる場合が多い。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災害対策基金・・・・・大規模災害に対する経費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避難・復旧経費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や施設整備に要する経費に充当することを目的として設置・運用して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地域福祉基金・・・・・地域福祉の充実を目的として設置・運用している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昨今の、低金利により運用益はごく少額である状況にあって、各基金の繰入による事業は例年通り実施している。また、退職者に対す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る退職手当基金の取崩し額が大きいため大幅な減額となった。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基金を充当する事業の見直しは喫緊の課題である一方、設置目的に相応した基金の残高については確保していく。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itchFamily="49" charset="-128"/>
              <a:ea typeface="ＭＳ ゴシック" pitchFamily="49" charset="-128"/>
              <a:cs typeface="+mn-cs"/>
            </a:rPr>
            <a:t>建築後</a:t>
          </a:r>
          <a:r>
            <a:rPr kumimoji="1" lang="en-US" altLang="ja-JP" sz="1400">
              <a:solidFill>
                <a:schemeClr val="dk1"/>
              </a:solidFill>
              <a:effectLst/>
              <a:latin typeface="ＭＳ ゴシック" pitchFamily="49" charset="-128"/>
              <a:ea typeface="ＭＳ ゴシック" pitchFamily="49" charset="-128"/>
              <a:cs typeface="+mn-cs"/>
            </a:rPr>
            <a:t>20</a:t>
          </a:r>
          <a:r>
            <a:rPr kumimoji="1" lang="ja-JP" altLang="ja-JP" sz="1400">
              <a:solidFill>
                <a:schemeClr val="dk1"/>
              </a:solidFill>
              <a:effectLst/>
              <a:latin typeface="ＭＳ ゴシック" pitchFamily="49" charset="-128"/>
              <a:ea typeface="ＭＳ ゴシック" pitchFamily="49" charset="-128"/>
              <a:cs typeface="+mn-cs"/>
            </a:rPr>
            <a:t>年以上を経過する淨るりシアターにおいて、空調の経年劣化に伴う更新を実施した</a:t>
          </a:r>
          <a:r>
            <a:rPr kumimoji="1" lang="ja-JP" altLang="en-US" sz="1400">
              <a:solidFill>
                <a:schemeClr val="dk1"/>
              </a:solidFill>
              <a:effectLst/>
              <a:latin typeface="ＭＳ ゴシック" pitchFamily="49" charset="-128"/>
              <a:ea typeface="ＭＳ ゴシック" pitchFamily="49" charset="-128"/>
              <a:cs typeface="+mn-cs"/>
            </a:rPr>
            <a:t>ことから取崩額が積立額を上回ったもの。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公共施設再編の実施にあたり、必要となる一般財源相当額を取崩す予定。一方で、経常経費の削減に努めるとともに公共施設再編に伴う地方債償還に向け、一定の基金残高を確保する。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10,393
10,321
98.75
4,949,132
4,739,589
159,543
3,359,432
5,593,558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年度時点では、類似団体内平均値、</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大阪府平均と比較</a:t>
          </a:r>
          <a:r>
            <a:rPr kumimoji="1" lang="ja-JP" altLang="en-US" sz="1100">
              <a:latin typeface="ＭＳ Ｐゴシック" panose="020B0600070205080204" pitchFamily="50" charset="-128"/>
              <a:ea typeface="ＭＳ Ｐゴシック" panose="020B0600070205080204" pitchFamily="50" charset="-128"/>
            </a:rPr>
            <a:t>すると、数字上の大差はありませんが、平成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月に新小中学校が開校したにもかかわらず、数値にその影響が表れていません。これは、本町が保有する新小中学校以外の施設の大半が老朽化していることを示すものと考えられます。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年度の当該団体値等は表示されていません。</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80" name="楕円 79"/>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77396</xdr:rowOff>
    </xdr:from>
    <xdr:ext cx="405111" cy="259045"/>
    <xdr:sp macro="" textlink="">
      <xdr:nvSpPr>
        <xdr:cNvPr id="81"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150875</xdr:rowOff>
    </xdr:from>
    <xdr:ext cx="405111" cy="259045"/>
    <xdr:sp macro="" textlink="">
      <xdr:nvSpPr>
        <xdr:cNvPr id="83" name="n_1main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6" name="正方形/長方形 85"/>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債務償還可能年数は、類似団体内順位、全国平均、大阪府平均のどれにおいても、極めて低いものとなっています。この要因として、人口の減少や高齢化などによる税収入の減少があげられます。</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加えて、今後、公共施設再編整備等による地方債の発行や財政調整基金の取崩しなどにより、債務償還可能年数は、さらに、延長していくものと思われます。</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このため、公共施設再編整備を実施するにあたっては、その財源となる地方債の発行においても、地方交付税の算入措置が見</a:t>
          </a:r>
          <a:r>
            <a:rPr kumimoji="1" lang="ja-JP" altLang="en-US" sz="1050">
              <a:latin typeface="ＭＳ Ｐゴシック" panose="020B0600070205080204" pitchFamily="50" charset="-128"/>
              <a:ea typeface="ＭＳ Ｐゴシック" panose="020B0600070205080204" pitchFamily="50" charset="-128"/>
            </a:rPr>
            <a:t>込まれる地方債を活用するなどし、次代の債務の軽減を図るよう努めます。</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2" name="直線コネクタ 11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6" name="直線コネクタ 11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17"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18" name="フローチャート: 判断 11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77258</xdr:rowOff>
    </xdr:from>
    <xdr:to>
      <xdr:col>76</xdr:col>
      <xdr:colOff>73025</xdr:colOff>
      <xdr:row>28</xdr:row>
      <xdr:rowOff>7408</xdr:rowOff>
    </xdr:to>
    <xdr:sp macro="" textlink="">
      <xdr:nvSpPr>
        <xdr:cNvPr id="124" name="楕円 123"/>
        <xdr:cNvSpPr/>
      </xdr:nvSpPr>
      <xdr:spPr>
        <a:xfrm>
          <a:off x="147447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163635</xdr:rowOff>
    </xdr:from>
    <xdr:ext cx="405111" cy="259045"/>
    <xdr:sp macro="" textlink="">
      <xdr:nvSpPr>
        <xdr:cNvPr id="125" name="債務償還可能年数該当値テキスト"/>
        <xdr:cNvSpPr txBox="1"/>
      </xdr:nvSpPr>
      <xdr:spPr>
        <a:xfrm>
          <a:off x="14846300"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10,393
10,321
98.75
4,949,132
4,739,589
159,543
3,359,432
5,593,558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0" name="楕円 69"/>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5732</xdr:rowOff>
    </xdr:from>
    <xdr:ext cx="405111" cy="259045"/>
    <xdr:sp macro="" textlink="">
      <xdr:nvSpPr>
        <xdr:cNvPr id="71"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73"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07" name="フローチャート: 判断 106"/>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31344</xdr:rowOff>
    </xdr:from>
    <xdr:to>
      <xdr:col>50</xdr:col>
      <xdr:colOff>165100</xdr:colOff>
      <xdr:row>38</xdr:row>
      <xdr:rowOff>132944</xdr:rowOff>
    </xdr:to>
    <xdr:sp macro="" textlink="">
      <xdr:nvSpPr>
        <xdr:cNvPr id="113" name="楕円 112"/>
        <xdr:cNvSpPr/>
      </xdr:nvSpPr>
      <xdr:spPr>
        <a:xfrm>
          <a:off x="9588500" y="65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49874</xdr:rowOff>
    </xdr:from>
    <xdr:ext cx="534377" cy="259045"/>
    <xdr:sp macro="" textlink="">
      <xdr:nvSpPr>
        <xdr:cNvPr id="114"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15"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149470</xdr:rowOff>
    </xdr:from>
    <xdr:ext cx="534377" cy="259045"/>
    <xdr:sp macro="" textlink="">
      <xdr:nvSpPr>
        <xdr:cNvPr id="116" name="n_1mainValue【道路】&#10;一人当たり延長"/>
        <xdr:cNvSpPr txBox="1"/>
      </xdr:nvSpPr>
      <xdr:spPr>
        <a:xfrm>
          <a:off x="9359411" y="63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48" name="フローチャート: 判断 147"/>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164465</xdr:rowOff>
    </xdr:from>
    <xdr:to>
      <xdr:col>20</xdr:col>
      <xdr:colOff>38100</xdr:colOff>
      <xdr:row>57</xdr:row>
      <xdr:rowOff>94615</xdr:rowOff>
    </xdr:to>
    <xdr:sp macro="" textlink="">
      <xdr:nvSpPr>
        <xdr:cNvPr id="154" name="楕円 153"/>
        <xdr:cNvSpPr/>
      </xdr:nvSpPr>
      <xdr:spPr>
        <a:xfrm>
          <a:off x="3746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3827</xdr:rowOff>
    </xdr:from>
    <xdr:ext cx="405111" cy="259045"/>
    <xdr:sp macro="" textlink="">
      <xdr:nvSpPr>
        <xdr:cNvPr id="155"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56"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111142</xdr:rowOff>
    </xdr:from>
    <xdr:ext cx="405111" cy="259045"/>
    <xdr:sp macro="" textlink="">
      <xdr:nvSpPr>
        <xdr:cNvPr id="157" name="n_1mainValue【橋りょう・トンネル】&#10;有形固定資産減価償却率"/>
        <xdr:cNvSpPr txBox="1"/>
      </xdr:nvSpPr>
      <xdr:spPr>
        <a:xfrm>
          <a:off x="35820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1" name="テキスト ボックス 17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3" name="テキスト ボックス 17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5" name="テキスト ボックス 17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7" name="テキスト ボックス 17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157548</xdr:rowOff>
    </xdr:from>
    <xdr:to>
      <xdr:col>54</xdr:col>
      <xdr:colOff>189865</xdr:colOff>
      <xdr:row>64</xdr:row>
      <xdr:rowOff>126688</xdr:rowOff>
    </xdr:to>
    <xdr:cxnSp macro="">
      <xdr:nvCxnSpPr>
        <xdr:cNvPr id="183" name="直線コネクタ 182"/>
        <xdr:cNvCxnSpPr/>
      </xdr:nvCxnSpPr>
      <xdr:spPr>
        <a:xfrm flipV="1">
          <a:off x="10476865" y="9930198"/>
          <a:ext cx="0" cy="116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130515</xdr:rowOff>
    </xdr:from>
    <xdr:ext cx="469744" cy="259045"/>
    <xdr:sp macro="" textlink="">
      <xdr:nvSpPr>
        <xdr:cNvPr id="184" name="【橋りょう・トンネル】&#10;一人当たり有形固定資産（償却資産）額最小値テキスト"/>
        <xdr:cNvSpPr txBox="1"/>
      </xdr:nvSpPr>
      <xdr:spPr>
        <a:xfrm>
          <a:off x="10515600" y="1110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126688</xdr:rowOff>
    </xdr:from>
    <xdr:to>
      <xdr:col>55</xdr:col>
      <xdr:colOff>88900</xdr:colOff>
      <xdr:row>64</xdr:row>
      <xdr:rowOff>126688</xdr:rowOff>
    </xdr:to>
    <xdr:cxnSp macro="">
      <xdr:nvCxnSpPr>
        <xdr:cNvPr id="185" name="直線コネクタ 184"/>
        <xdr:cNvCxnSpPr/>
      </xdr:nvCxnSpPr>
      <xdr:spPr>
        <a:xfrm>
          <a:off x="10388600" y="1109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104225</xdr:rowOff>
    </xdr:from>
    <xdr:ext cx="599010" cy="259045"/>
    <xdr:sp macro="" textlink="">
      <xdr:nvSpPr>
        <xdr:cNvPr id="186" name="【橋りょう・トンネル】&#10;一人当たり有形固定資産（償却資産）額最大値テキスト"/>
        <xdr:cNvSpPr txBox="1"/>
      </xdr:nvSpPr>
      <xdr:spPr>
        <a:xfrm>
          <a:off x="10515600" y="970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157548</xdr:rowOff>
    </xdr:from>
    <xdr:to>
      <xdr:col>55</xdr:col>
      <xdr:colOff>88900</xdr:colOff>
      <xdr:row>57</xdr:row>
      <xdr:rowOff>157548</xdr:rowOff>
    </xdr:to>
    <xdr:cxnSp macro="">
      <xdr:nvCxnSpPr>
        <xdr:cNvPr id="187" name="直線コネクタ 186"/>
        <xdr:cNvCxnSpPr/>
      </xdr:nvCxnSpPr>
      <xdr:spPr>
        <a:xfrm>
          <a:off x="10388600" y="993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20734</xdr:rowOff>
    </xdr:from>
    <xdr:ext cx="599010" cy="259045"/>
    <xdr:sp macro="" textlink="">
      <xdr:nvSpPr>
        <xdr:cNvPr id="188" name="【橋りょう・トンネル】&#10;一人当たり有形固定資産（償却資産）額平均値テキスト"/>
        <xdr:cNvSpPr txBox="1"/>
      </xdr:nvSpPr>
      <xdr:spPr>
        <a:xfrm>
          <a:off x="10515600" y="10650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42307</xdr:rowOff>
    </xdr:from>
    <xdr:to>
      <xdr:col>55</xdr:col>
      <xdr:colOff>50800</xdr:colOff>
      <xdr:row>62</xdr:row>
      <xdr:rowOff>143907</xdr:rowOff>
    </xdr:to>
    <xdr:sp macro="" textlink="">
      <xdr:nvSpPr>
        <xdr:cNvPr id="189" name="フローチャート: 判断 188"/>
        <xdr:cNvSpPr/>
      </xdr:nvSpPr>
      <xdr:spPr>
        <a:xfrm>
          <a:off x="10426700" y="106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14939</xdr:rowOff>
    </xdr:from>
    <xdr:to>
      <xdr:col>50</xdr:col>
      <xdr:colOff>165100</xdr:colOff>
      <xdr:row>62</xdr:row>
      <xdr:rowOff>116539</xdr:rowOff>
    </xdr:to>
    <xdr:sp macro="" textlink="">
      <xdr:nvSpPr>
        <xdr:cNvPr id="190" name="フローチャート: 判断 189"/>
        <xdr:cNvSpPr/>
      </xdr:nvSpPr>
      <xdr:spPr>
        <a:xfrm>
          <a:off x="9588500" y="106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205</xdr:rowOff>
    </xdr:from>
    <xdr:to>
      <xdr:col>46</xdr:col>
      <xdr:colOff>38100</xdr:colOff>
      <xdr:row>62</xdr:row>
      <xdr:rowOff>101805</xdr:rowOff>
    </xdr:to>
    <xdr:sp macro="" textlink="">
      <xdr:nvSpPr>
        <xdr:cNvPr id="191" name="フローチャート: 判断 190"/>
        <xdr:cNvSpPr/>
      </xdr:nvSpPr>
      <xdr:spPr>
        <a:xfrm>
          <a:off x="8699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52925</xdr:rowOff>
    </xdr:from>
    <xdr:to>
      <xdr:col>50</xdr:col>
      <xdr:colOff>165100</xdr:colOff>
      <xdr:row>55</xdr:row>
      <xdr:rowOff>154525</xdr:rowOff>
    </xdr:to>
    <xdr:sp macro="" textlink="">
      <xdr:nvSpPr>
        <xdr:cNvPr id="197" name="楕円 196"/>
        <xdr:cNvSpPr/>
      </xdr:nvSpPr>
      <xdr:spPr>
        <a:xfrm>
          <a:off x="9588500" y="94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107666</xdr:rowOff>
    </xdr:from>
    <xdr:ext cx="599010" cy="259045"/>
    <xdr:sp macro="" textlink="">
      <xdr:nvSpPr>
        <xdr:cNvPr id="198" name="n_1aveValue【橋りょう・トンネル】&#10;一人当たり有形固定資産（償却資産）額"/>
        <xdr:cNvSpPr txBox="1"/>
      </xdr:nvSpPr>
      <xdr:spPr>
        <a:xfrm>
          <a:off x="9327095" y="1073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118332</xdr:rowOff>
    </xdr:from>
    <xdr:ext cx="599010" cy="259045"/>
    <xdr:sp macro="" textlink="">
      <xdr:nvSpPr>
        <xdr:cNvPr id="199" name="n_2aveValue【橋りょう・トンネル】&#10;一人当たり有形固定資産（償却資産）額"/>
        <xdr:cNvSpPr txBox="1"/>
      </xdr:nvSpPr>
      <xdr:spPr>
        <a:xfrm>
          <a:off x="8450795"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171052</xdr:rowOff>
    </xdr:from>
    <xdr:ext cx="599010" cy="259045"/>
    <xdr:sp macro="" textlink="">
      <xdr:nvSpPr>
        <xdr:cNvPr id="200" name="n_1mainValue【橋りょう・トンネル】&#10;一人当たり有形固定資産（償却資産）額"/>
        <xdr:cNvSpPr txBox="1"/>
      </xdr:nvSpPr>
      <xdr:spPr>
        <a:xfrm>
          <a:off x="9327095" y="925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9" name="テキスト ボックス 21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3" name="直線コネクタ 222"/>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4"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5" name="直線コネクタ 224"/>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6"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7" name="直線コネクタ 22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28"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9" name="フローチャート: 判断 228"/>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30" name="フローチャート: 判断 229"/>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31" name="フローチャート: 判断 230"/>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37" name="楕円 236"/>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68597</xdr:rowOff>
    </xdr:from>
    <xdr:ext cx="405111" cy="259045"/>
    <xdr:sp macro="" textlink="">
      <xdr:nvSpPr>
        <xdr:cNvPr id="238"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39"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240" name="n_1mainValue【公営住宅】&#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64" name="直線コネクタ 263"/>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65"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66" name="直線コネクタ 265"/>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67"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68" name="直線コネクタ 267"/>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69"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70" name="フローチャート: 判断 269"/>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71" name="フローチャート: 判断 270"/>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72" name="フローチャート: 判断 271"/>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169038</xdr:rowOff>
    </xdr:from>
    <xdr:to>
      <xdr:col>50</xdr:col>
      <xdr:colOff>165100</xdr:colOff>
      <xdr:row>86</xdr:row>
      <xdr:rowOff>99188</xdr:rowOff>
    </xdr:to>
    <xdr:sp macro="" textlink="">
      <xdr:nvSpPr>
        <xdr:cNvPr id="278" name="楕円 277"/>
        <xdr:cNvSpPr/>
      </xdr:nvSpPr>
      <xdr:spPr>
        <a:xfrm>
          <a:off x="9588500" y="147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15512</xdr:rowOff>
    </xdr:from>
    <xdr:ext cx="469744" cy="259045"/>
    <xdr:sp macro="" textlink="">
      <xdr:nvSpPr>
        <xdr:cNvPr id="279"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80"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90315</xdr:rowOff>
    </xdr:from>
    <xdr:ext cx="469744" cy="259045"/>
    <xdr:sp macro="" textlink="">
      <xdr:nvSpPr>
        <xdr:cNvPr id="281" name="n_1mainValue【公営住宅】&#10;一人当たり面積"/>
        <xdr:cNvSpPr txBox="1"/>
      </xdr:nvSpPr>
      <xdr:spPr>
        <a:xfrm>
          <a:off x="9391727" y="1483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22" name="直線コネクタ 321"/>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23"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24" name="直線コネクタ 323"/>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27"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28" name="フローチャート: 判断 327"/>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29" name="フローチャート: 判断 328"/>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30" name="フローチャート: 判断 329"/>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336" name="楕円 335"/>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112412</xdr:rowOff>
    </xdr:from>
    <xdr:ext cx="405111" cy="259045"/>
    <xdr:sp macro="" textlink="">
      <xdr:nvSpPr>
        <xdr:cNvPr id="337"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38"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95902</xdr:rowOff>
    </xdr:from>
    <xdr:ext cx="405111" cy="259045"/>
    <xdr:sp macro="" textlink="">
      <xdr:nvSpPr>
        <xdr:cNvPr id="339" name="n_1mainValue【認定こども園・幼稚園・保育所】&#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63" name="直線コネクタ 362"/>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64"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65" name="直線コネクタ 364"/>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6"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7" name="直線コネクタ 366"/>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68"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69" name="フローチャート: 判断 368"/>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70" name="フローチャート: 判断 369"/>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71" name="フローチャート: 判断 370"/>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158750</xdr:rowOff>
    </xdr:from>
    <xdr:to>
      <xdr:col>112</xdr:col>
      <xdr:colOff>38100</xdr:colOff>
      <xdr:row>41</xdr:row>
      <xdr:rowOff>88900</xdr:rowOff>
    </xdr:to>
    <xdr:sp macro="" textlink="">
      <xdr:nvSpPr>
        <xdr:cNvPr id="377" name="楕円 376"/>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31132</xdr:rowOff>
    </xdr:from>
    <xdr:ext cx="469744" cy="259045"/>
    <xdr:sp macro="" textlink="">
      <xdr:nvSpPr>
        <xdr:cNvPr id="378"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379"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80027</xdr:rowOff>
    </xdr:from>
    <xdr:ext cx="469744" cy="259045"/>
    <xdr:sp macro="" textlink="">
      <xdr:nvSpPr>
        <xdr:cNvPr id="380" name="n_1mainValue【認定こども園・幼稚園・保育所】&#10;一人当たり面積"/>
        <xdr:cNvSpPr txBox="1"/>
      </xdr:nvSpPr>
      <xdr:spPr>
        <a:xfrm>
          <a:off x="21075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2" name="テキスト ボックス 39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36195</xdr:rowOff>
    </xdr:from>
    <xdr:to>
      <xdr:col>85</xdr:col>
      <xdr:colOff>126364</xdr:colOff>
      <xdr:row>61</xdr:row>
      <xdr:rowOff>104775</xdr:rowOff>
    </xdr:to>
    <xdr:cxnSp macro="">
      <xdr:nvCxnSpPr>
        <xdr:cNvPr id="404" name="直線コネクタ 403"/>
        <xdr:cNvCxnSpPr/>
      </xdr:nvCxnSpPr>
      <xdr:spPr>
        <a:xfrm flipV="1">
          <a:off x="16318864" y="946594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108602</xdr:rowOff>
    </xdr:from>
    <xdr:ext cx="405111" cy="259045"/>
    <xdr:sp macro="" textlink="">
      <xdr:nvSpPr>
        <xdr:cNvPr id="405" name="【学校施設】&#10;有形固定資産減価償却率最小値テキスト"/>
        <xdr:cNvSpPr txBox="1"/>
      </xdr:nvSpPr>
      <xdr:spPr>
        <a:xfrm>
          <a:off x="16357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104775</xdr:rowOff>
    </xdr:from>
    <xdr:to>
      <xdr:col>86</xdr:col>
      <xdr:colOff>25400</xdr:colOff>
      <xdr:row>61</xdr:row>
      <xdr:rowOff>104775</xdr:rowOff>
    </xdr:to>
    <xdr:cxnSp macro="">
      <xdr:nvCxnSpPr>
        <xdr:cNvPr id="406" name="直線コネクタ 405"/>
        <xdr:cNvCxnSpPr/>
      </xdr:nvCxnSpPr>
      <xdr:spPr>
        <a:xfrm>
          <a:off x="16230600" y="10563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154322</xdr:rowOff>
    </xdr:from>
    <xdr:ext cx="405111" cy="259045"/>
    <xdr:sp macro="" textlink="">
      <xdr:nvSpPr>
        <xdr:cNvPr id="407" name="【学校施設】&#10;有形固定資産減価償却率最大値テキスト"/>
        <xdr:cNvSpPr txBox="1"/>
      </xdr:nvSpPr>
      <xdr:spPr>
        <a:xfrm>
          <a:off x="16357600" y="924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36195</xdr:rowOff>
    </xdr:from>
    <xdr:to>
      <xdr:col>86</xdr:col>
      <xdr:colOff>25400</xdr:colOff>
      <xdr:row>55</xdr:row>
      <xdr:rowOff>36195</xdr:rowOff>
    </xdr:to>
    <xdr:cxnSp macro="">
      <xdr:nvCxnSpPr>
        <xdr:cNvPr id="408" name="直線コネクタ 407"/>
        <xdr:cNvCxnSpPr/>
      </xdr:nvCxnSpPr>
      <xdr:spPr>
        <a:xfrm>
          <a:off x="16230600" y="946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87647</xdr:rowOff>
    </xdr:from>
    <xdr:ext cx="405111" cy="259045"/>
    <xdr:sp macro="" textlink="">
      <xdr:nvSpPr>
        <xdr:cNvPr id="409" name="【学校施設】&#10;有形固定資産減価償却率平均値テキスト"/>
        <xdr:cNvSpPr txBox="1"/>
      </xdr:nvSpPr>
      <xdr:spPr>
        <a:xfrm>
          <a:off x="16357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410" name="フローチャート: 判断 409"/>
        <xdr:cNvSpPr/>
      </xdr:nvSpPr>
      <xdr:spPr>
        <a:xfrm>
          <a:off x="16268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67310</xdr:rowOff>
    </xdr:from>
    <xdr:to>
      <xdr:col>81</xdr:col>
      <xdr:colOff>101600</xdr:colOff>
      <xdr:row>57</xdr:row>
      <xdr:rowOff>168910</xdr:rowOff>
    </xdr:to>
    <xdr:sp macro="" textlink="">
      <xdr:nvSpPr>
        <xdr:cNvPr id="411" name="フローチャート: 判断 410"/>
        <xdr:cNvSpPr/>
      </xdr:nvSpPr>
      <xdr:spPr>
        <a:xfrm>
          <a:off x="15430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38735</xdr:rowOff>
    </xdr:from>
    <xdr:to>
      <xdr:col>76</xdr:col>
      <xdr:colOff>165100</xdr:colOff>
      <xdr:row>57</xdr:row>
      <xdr:rowOff>140335</xdr:rowOff>
    </xdr:to>
    <xdr:sp macro="" textlink="">
      <xdr:nvSpPr>
        <xdr:cNvPr id="412" name="フローチャート: 判断 411"/>
        <xdr:cNvSpPr/>
      </xdr:nvSpPr>
      <xdr:spPr>
        <a:xfrm>
          <a:off x="14541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93980</xdr:rowOff>
    </xdr:from>
    <xdr:to>
      <xdr:col>81</xdr:col>
      <xdr:colOff>101600</xdr:colOff>
      <xdr:row>64</xdr:row>
      <xdr:rowOff>24130</xdr:rowOff>
    </xdr:to>
    <xdr:sp macro="" textlink="">
      <xdr:nvSpPr>
        <xdr:cNvPr id="418" name="楕円 417"/>
        <xdr:cNvSpPr/>
      </xdr:nvSpPr>
      <xdr:spPr>
        <a:xfrm>
          <a:off x="15430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13987</xdr:rowOff>
    </xdr:from>
    <xdr:ext cx="405111" cy="259045"/>
    <xdr:sp macro="" textlink="">
      <xdr:nvSpPr>
        <xdr:cNvPr id="419" name="n_1aveValue【学校施設】&#10;有形固定資産減価償却率"/>
        <xdr:cNvSpPr txBox="1"/>
      </xdr:nvSpPr>
      <xdr:spPr>
        <a:xfrm>
          <a:off x="15266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156862</xdr:rowOff>
    </xdr:from>
    <xdr:ext cx="405111" cy="259045"/>
    <xdr:sp macro="" textlink="">
      <xdr:nvSpPr>
        <xdr:cNvPr id="420" name="n_2aveValue【学校施設】&#10;有形固定資産減価償却率"/>
        <xdr:cNvSpPr txBox="1"/>
      </xdr:nvSpPr>
      <xdr:spPr>
        <a:xfrm>
          <a:off x="143897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15257</xdr:rowOff>
    </xdr:from>
    <xdr:ext cx="340478" cy="259045"/>
    <xdr:sp macro="" textlink="">
      <xdr:nvSpPr>
        <xdr:cNvPr id="421" name="n_1mainValue【学校施設】&#10;有形固定資産減価償却率"/>
        <xdr:cNvSpPr txBox="1"/>
      </xdr:nvSpPr>
      <xdr:spPr>
        <a:xfrm>
          <a:off x="15298361"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44" name="直線コネクタ 443"/>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45"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46" name="直線コネクタ 445"/>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47"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48" name="直線コネクタ 447"/>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49"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50" name="フローチャート: 判断 449"/>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51" name="フローチャート: 判断 450"/>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52" name="フローチャート: 判断 451"/>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44755</xdr:rowOff>
    </xdr:from>
    <xdr:to>
      <xdr:col>112</xdr:col>
      <xdr:colOff>38100</xdr:colOff>
      <xdr:row>63</xdr:row>
      <xdr:rowOff>146355</xdr:rowOff>
    </xdr:to>
    <xdr:sp macro="" textlink="">
      <xdr:nvSpPr>
        <xdr:cNvPr id="458" name="楕円 457"/>
        <xdr:cNvSpPr/>
      </xdr:nvSpPr>
      <xdr:spPr>
        <a:xfrm>
          <a:off x="21272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13835</xdr:rowOff>
    </xdr:from>
    <xdr:ext cx="469744" cy="259045"/>
    <xdr:sp macro="" textlink="">
      <xdr:nvSpPr>
        <xdr:cNvPr id="459"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460"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137482</xdr:rowOff>
    </xdr:from>
    <xdr:ext cx="469744" cy="259045"/>
    <xdr:sp macro="" textlink="">
      <xdr:nvSpPr>
        <xdr:cNvPr id="461" name="n_1mainValue【学校施設】&#10;一人当たり面積"/>
        <xdr:cNvSpPr txBox="1"/>
      </xdr:nvSpPr>
      <xdr:spPr>
        <a:xfrm>
          <a:off x="21075727" y="109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486" name="直線コネクタ 485"/>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487"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488" name="直線コネクタ 487"/>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491"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92" name="フローチャート: 判断 491"/>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493" name="フローチャート: 判断 492"/>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494" name="フローチャート: 判断 493"/>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00" name="楕円 49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59072</xdr:rowOff>
    </xdr:from>
    <xdr:ext cx="405111" cy="259045"/>
    <xdr:sp macro="" textlink="">
      <xdr:nvSpPr>
        <xdr:cNvPr id="501" name="n_1ave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502" name="n_2aveValue【児童館】&#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03"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27" name="直線コネクタ 526"/>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28"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29" name="直線コネクタ 52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30"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31" name="直線コネクタ 530"/>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532"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33" name="フローチャート: 判断 532"/>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34" name="フローチャート: 判断 533"/>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35" name="フローチャート: 判断 534"/>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6" name="テキスト ボックス 5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7" name="テキスト ボックス 5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8" name="テキスト ボックス 5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9" name="テキスト ボックス 5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0" name="テキスト ボックス 5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541" name="楕円 540"/>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48277</xdr:rowOff>
    </xdr:from>
    <xdr:ext cx="469744" cy="259045"/>
    <xdr:sp macro="" textlink="">
      <xdr:nvSpPr>
        <xdr:cNvPr id="542"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43"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137177</xdr:rowOff>
    </xdr:from>
    <xdr:ext cx="469744" cy="259045"/>
    <xdr:sp macro="" textlink="">
      <xdr:nvSpPr>
        <xdr:cNvPr id="544" name="n_1mainValue【児童館】&#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有形固定資産減価償却率について、学校施設は平成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開校したため、極めて良い数値を示しています。その他の施設について、橋りょう・トンネル、公営住宅、児童館は全国平均と比較しても数値が高く、更新・統廃合・延命化など、施設のあり方を問われる状況となっています。また、一人あたりの指標については、橋りょう・トンネルにおいて、相対的に橋りょうの数が多いため、類似団体内順位では高い数値を示しています。公営住宅については、極めて数値が低くなっていますが、持ち家率の高さに加え、空き家の活用を促すことで需要を満たすものと考えられることから縮小・廃止の方針をとっており、老朽化した公営住宅は空き家となり次第除却を進めてきた結果で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今後は「能勢町公共施設等総合管理計画」に基づき、更新、統合・廃止、複合化及び長寿命化等を計画的に実施し、最適な施設配置と財政負担の軽減・平準化に取り組みます。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itchFamily="50" charset="-128"/>
              <a:ea typeface="ＭＳ Ｐゴシック" pitchFamily="50" charset="-128"/>
              <a:cs typeface="+mn-cs"/>
            </a:rPr>
            <a:t>また、平成</a:t>
          </a:r>
          <a:r>
            <a:rPr kumimoji="1" lang="ja-JP" altLang="en-US" sz="1200">
              <a:solidFill>
                <a:sysClr val="windowText" lastClr="000000"/>
              </a:solidFill>
              <a:effectLst/>
              <a:latin typeface="ＭＳ Ｐゴシック" pitchFamily="50" charset="-128"/>
              <a:ea typeface="ＭＳ Ｐゴシック" pitchFamily="50" charset="-128"/>
              <a:cs typeface="+mn-cs"/>
            </a:rPr>
            <a:t>２９</a:t>
          </a:r>
          <a:r>
            <a:rPr kumimoji="1" lang="ja-JP" altLang="ja-JP" sz="1200">
              <a:solidFill>
                <a:sysClr val="windowText" lastClr="000000"/>
              </a:solidFill>
              <a:effectLst/>
              <a:latin typeface="ＭＳ Ｐゴシック" pitchFamily="50" charset="-128"/>
              <a:ea typeface="ＭＳ Ｐゴシック" pitchFamily="50" charset="-128"/>
              <a:cs typeface="+mn-cs"/>
            </a:rPr>
            <a:t>年度決算に係る固定資産台帳については、平成</a:t>
          </a:r>
          <a:r>
            <a:rPr kumimoji="1" lang="ja-JP" altLang="en-US" sz="1200">
              <a:solidFill>
                <a:sysClr val="windowText" lastClr="000000"/>
              </a:solidFill>
              <a:effectLst/>
              <a:latin typeface="ＭＳ Ｐゴシック" pitchFamily="50" charset="-128"/>
              <a:ea typeface="ＭＳ Ｐゴシック" pitchFamily="50" charset="-128"/>
              <a:cs typeface="+mn-cs"/>
            </a:rPr>
            <a:t>３１</a:t>
          </a:r>
          <a:r>
            <a:rPr kumimoji="1" lang="ja-JP" altLang="ja-JP" sz="1200">
              <a:solidFill>
                <a:sysClr val="windowText" lastClr="000000"/>
              </a:solidFill>
              <a:effectLst/>
              <a:latin typeface="ＭＳ Ｐゴシック" pitchFamily="50" charset="-128"/>
              <a:ea typeface="ＭＳ Ｐゴシック" pitchFamily="50" charset="-128"/>
              <a:cs typeface="+mn-cs"/>
            </a:rPr>
            <a:t>年</a:t>
          </a:r>
          <a:r>
            <a:rPr kumimoji="1" lang="ja-JP" altLang="en-US" sz="1200">
              <a:solidFill>
                <a:sysClr val="windowText" lastClr="000000"/>
              </a:solidFill>
              <a:effectLst/>
              <a:latin typeface="ＭＳ Ｐゴシック" pitchFamily="50" charset="-128"/>
              <a:ea typeface="ＭＳ Ｐゴシック" pitchFamily="50" charset="-128"/>
              <a:cs typeface="+mn-cs"/>
            </a:rPr>
            <a:t>１</a:t>
          </a:r>
          <a:r>
            <a:rPr kumimoji="1" lang="ja-JP" altLang="ja-JP" sz="1200">
              <a:solidFill>
                <a:sysClr val="windowText" lastClr="000000"/>
              </a:solidFill>
              <a:effectLst/>
              <a:latin typeface="ＭＳ Ｐゴシック" pitchFamily="50" charset="-128"/>
              <a:ea typeface="ＭＳ Ｐゴシック" pitchFamily="50" charset="-128"/>
              <a:cs typeface="+mn-cs"/>
            </a:rPr>
            <a:t>月</a:t>
          </a:r>
          <a:r>
            <a:rPr kumimoji="1" lang="ja-JP" altLang="en-US" sz="1200">
              <a:solidFill>
                <a:sysClr val="windowText" lastClr="000000"/>
              </a:solidFill>
              <a:effectLst/>
              <a:latin typeface="ＭＳ Ｐゴシック" pitchFamily="50" charset="-128"/>
              <a:ea typeface="ＭＳ Ｐゴシック" pitchFamily="50" charset="-128"/>
              <a:cs typeface="+mn-cs"/>
            </a:rPr>
            <a:t>１</a:t>
          </a:r>
          <a:r>
            <a:rPr kumimoji="1" lang="ja-JP" altLang="ja-JP" sz="1200">
              <a:solidFill>
                <a:sysClr val="windowText" lastClr="000000"/>
              </a:solidFill>
              <a:effectLst/>
              <a:latin typeface="ＭＳ Ｐゴシック" pitchFamily="50" charset="-128"/>
              <a:ea typeface="ＭＳ Ｐゴシック" pitchFamily="50" charset="-128"/>
              <a:cs typeface="+mn-cs"/>
            </a:rPr>
            <a:t>日時点で未整備であるため、平成</a:t>
          </a:r>
          <a:r>
            <a:rPr kumimoji="1" lang="ja-JP" altLang="en-US" sz="1200">
              <a:solidFill>
                <a:sysClr val="windowText" lastClr="000000"/>
              </a:solidFill>
              <a:effectLst/>
              <a:latin typeface="ＭＳ Ｐゴシック" pitchFamily="50" charset="-128"/>
              <a:ea typeface="ＭＳ Ｐゴシック" pitchFamily="50" charset="-128"/>
              <a:cs typeface="+mn-cs"/>
            </a:rPr>
            <a:t>２９</a:t>
          </a:r>
          <a:r>
            <a:rPr kumimoji="1" lang="ja-JP" altLang="ja-JP" sz="1200">
              <a:solidFill>
                <a:sysClr val="windowText" lastClr="000000"/>
              </a:solidFill>
              <a:effectLst/>
              <a:latin typeface="ＭＳ Ｐゴシック" pitchFamily="50" charset="-128"/>
              <a:ea typeface="ＭＳ Ｐゴシック" pitchFamily="50" charset="-128"/>
              <a:cs typeface="+mn-cs"/>
            </a:rPr>
            <a:t>年度の当該団体値等は表示されていません。</a:t>
          </a:r>
          <a:endParaRPr lang="ja-JP" altLang="ja-JP" sz="1200">
            <a:solidFill>
              <a:sysClr val="windowText" lastClr="000000"/>
            </a:solidFill>
            <a:effectLst/>
            <a:latin typeface="ＭＳ Ｐゴシック" pitchFamily="50" charset="-128"/>
            <a:ea typeface="ＭＳ Ｐゴシック"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10,393
10,321
98.75
4,949,132
4,739,589
159,543
3,359,432
5,593,558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88" name="楕円 87"/>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116222</xdr:rowOff>
    </xdr:from>
    <xdr:ext cx="405111" cy="259045"/>
    <xdr:sp macro="" textlink="">
      <xdr:nvSpPr>
        <xdr:cNvPr id="89" name="n_1mainValue【体育館・プール】&#10;有形固定資産減価償却率"/>
        <xdr:cNvSpPr txBox="1"/>
      </xdr:nvSpPr>
      <xdr:spPr>
        <a:xfrm>
          <a:off x="3582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3" name="直線コネクタ 112"/>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14"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15" name="直線コネクタ 114"/>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16"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17" name="直線コネクタ 116"/>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18"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19" name="フローチャート: 判断 118"/>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0" name="フローチャート: 判断 119"/>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1"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2" name="フローチャート: 判断 121"/>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23"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36830</xdr:rowOff>
    </xdr:from>
    <xdr:to>
      <xdr:col>50</xdr:col>
      <xdr:colOff>165100</xdr:colOff>
      <xdr:row>61</xdr:row>
      <xdr:rowOff>138430</xdr:rowOff>
    </xdr:to>
    <xdr:sp macro="" textlink="">
      <xdr:nvSpPr>
        <xdr:cNvPr id="129" name="楕円 128"/>
        <xdr:cNvSpPr/>
      </xdr:nvSpPr>
      <xdr:spPr>
        <a:xfrm>
          <a:off x="958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129557</xdr:rowOff>
    </xdr:from>
    <xdr:ext cx="469744" cy="259045"/>
    <xdr:sp macro="" textlink="">
      <xdr:nvSpPr>
        <xdr:cNvPr id="130" name="n_1main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155" name="直線コネクタ 154"/>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15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157" name="直線コネクタ 15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5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59" name="直線コネクタ 15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160"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61" name="フローチャート: 判断 160"/>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62" name="フローチャート: 判断 161"/>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139082</xdr:rowOff>
    </xdr:from>
    <xdr:ext cx="405111" cy="259045"/>
    <xdr:sp macro="" textlink="">
      <xdr:nvSpPr>
        <xdr:cNvPr id="163" name="n_1aveValue【福祉施設】&#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164" name="フローチャート: 判断 163"/>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165"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171" name="楕円 170"/>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114952</xdr:rowOff>
    </xdr:from>
    <xdr:ext cx="405111" cy="259045"/>
    <xdr:sp macro="" textlink="">
      <xdr:nvSpPr>
        <xdr:cNvPr id="172" name="n_1mainValue【福祉施設】&#10;有形固定資産減価償却率"/>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196" name="直線コネクタ 195"/>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197"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198" name="直線コネクタ 197"/>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199"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00" name="直線コネクタ 199"/>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01"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02" name="フローチャート: 判断 201"/>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03" name="フローチャート: 判断 202"/>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04"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05" name="フローチャート: 判断 204"/>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06"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212" name="楕円 211"/>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11447</xdr:rowOff>
    </xdr:from>
    <xdr:ext cx="469744" cy="259045"/>
    <xdr:sp macro="" textlink="">
      <xdr:nvSpPr>
        <xdr:cNvPr id="213" name="n_1mainValue【福祉施設】&#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2" name="テキスト ボックス 2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3" name="直線コネクタ 2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4" name="テキスト ボックス 2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5" name="直線コネクタ 22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6" name="テキスト ボックス 22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7" name="直線コネクタ 22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8" name="テキスト ボックス 22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29" name="直線コネクタ 22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0" name="テキスト ボックス 22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1" name="直線コネクタ 23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32" name="テキスト ボックス 23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36" name="直線コネクタ 235"/>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37"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38" name="直線コネクタ 237"/>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39"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40" name="直線コネクタ 239"/>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41"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42" name="フローチャート: 判断 241"/>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43" name="フローチャート: 判断 242"/>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54373</xdr:rowOff>
    </xdr:from>
    <xdr:ext cx="405111" cy="259045"/>
    <xdr:sp macro="" textlink="">
      <xdr:nvSpPr>
        <xdr:cNvPr id="244" name="n_1aveValue【市民会館】&#10;有形固定資産減価償却率"/>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245" name="フローチャート: 判断 244"/>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246"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252" name="楕円 251"/>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72407</xdr:rowOff>
    </xdr:from>
    <xdr:ext cx="405111" cy="259045"/>
    <xdr:sp macro="" textlink="">
      <xdr:nvSpPr>
        <xdr:cNvPr id="253" name="n_1main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4" name="直線コネクタ 2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5" name="テキスト ボックス 2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6" name="直線コネクタ 2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67" name="テキスト ボックス 2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68" name="直線コネクタ 2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69" name="テキスト ボックス 2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0" name="直線コネクタ 2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1" name="テキスト ボックス 2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2" name="直線コネクタ 2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3" name="テキスト ボックス 2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4" name="直線コネクタ 2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5" name="テキスト ボックス 2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77" name="直線コネクタ 276"/>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78"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79" name="直線コネクタ 278"/>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80"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81" name="直線コネクタ 280"/>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282"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83" name="フローチャート: 判断 282"/>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84" name="フローチャート: 判断 283"/>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156227</xdr:rowOff>
    </xdr:from>
    <xdr:ext cx="469744" cy="259045"/>
    <xdr:sp macro="" textlink="">
      <xdr:nvSpPr>
        <xdr:cNvPr id="285"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286" name="フローチャート: 判断 285"/>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287"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8" name="テキスト ボックス 2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9" name="テキスト ボックス 2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0" name="テキスト ボックス 2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1" name="テキスト ボックス 2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2" name="テキスト ボックス 2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12064</xdr:rowOff>
    </xdr:from>
    <xdr:to>
      <xdr:col>50</xdr:col>
      <xdr:colOff>165100</xdr:colOff>
      <xdr:row>105</xdr:row>
      <xdr:rowOff>113664</xdr:rowOff>
    </xdr:to>
    <xdr:sp macro="" textlink="">
      <xdr:nvSpPr>
        <xdr:cNvPr id="293" name="楕円 292"/>
        <xdr:cNvSpPr/>
      </xdr:nvSpPr>
      <xdr:spPr>
        <a:xfrm>
          <a:off x="9588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130191</xdr:rowOff>
    </xdr:from>
    <xdr:ext cx="469744" cy="259045"/>
    <xdr:sp macro="" textlink="">
      <xdr:nvSpPr>
        <xdr:cNvPr id="294" name="n_1mainValue【市民会館】&#10;一人当たり面積"/>
        <xdr:cNvSpPr txBox="1"/>
      </xdr:nvSpPr>
      <xdr:spPr>
        <a:xfrm>
          <a:off x="9391727" y="17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19" name="直線コネクタ 318"/>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20"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21" name="直線コネクタ 320"/>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22"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23" name="直線コネクタ 322"/>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24"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25" name="フローチャート: 判断 324"/>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26" name="フローチャート: 判断 325"/>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327"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328" name="フローチャート: 判断 327"/>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329"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95885</xdr:rowOff>
    </xdr:from>
    <xdr:to>
      <xdr:col>81</xdr:col>
      <xdr:colOff>101600</xdr:colOff>
      <xdr:row>40</xdr:row>
      <xdr:rowOff>26035</xdr:rowOff>
    </xdr:to>
    <xdr:sp macro="" textlink="">
      <xdr:nvSpPr>
        <xdr:cNvPr id="335" name="楕円 334"/>
        <xdr:cNvSpPr/>
      </xdr:nvSpPr>
      <xdr:spPr>
        <a:xfrm>
          <a:off x="15430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17162</xdr:rowOff>
    </xdr:from>
    <xdr:ext cx="405111" cy="259045"/>
    <xdr:sp macro="" textlink="">
      <xdr:nvSpPr>
        <xdr:cNvPr id="336" name="n_1mainValue【一般廃棄物処理施設】&#10;有形固定資産減価償却率"/>
        <xdr:cNvSpPr txBox="1"/>
      </xdr:nvSpPr>
      <xdr:spPr>
        <a:xfrm>
          <a:off x="152660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8" name="テキスト ボックス 34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0" name="テキスト ボックス 34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2" name="テキスト ボックス 35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4" name="テキスト ボックス 35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6" name="テキスト ボックス 3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58" name="直線コネクタ 357"/>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59"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60" name="直線コネクタ 359"/>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61"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62" name="直線コネクタ 361"/>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63"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64" name="フローチャート: 判断 363"/>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65" name="フローチャート: 判断 364"/>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366"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67" name="フローチャート: 判断 366"/>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368"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43745</xdr:rowOff>
    </xdr:from>
    <xdr:to>
      <xdr:col>112</xdr:col>
      <xdr:colOff>38100</xdr:colOff>
      <xdr:row>40</xdr:row>
      <xdr:rowOff>145345</xdr:rowOff>
    </xdr:to>
    <xdr:sp macro="" textlink="">
      <xdr:nvSpPr>
        <xdr:cNvPr id="374" name="楕円 373"/>
        <xdr:cNvSpPr/>
      </xdr:nvSpPr>
      <xdr:spPr>
        <a:xfrm>
          <a:off x="21272500" y="69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136472</xdr:rowOff>
    </xdr:from>
    <xdr:ext cx="534377" cy="259045"/>
    <xdr:sp macro="" textlink="">
      <xdr:nvSpPr>
        <xdr:cNvPr id="375" name="n_1mainValue【一般廃棄物処理施設】&#10;一人当たり有形固定資産（償却資産）額"/>
        <xdr:cNvSpPr txBox="1"/>
      </xdr:nvSpPr>
      <xdr:spPr>
        <a:xfrm>
          <a:off x="21043411" y="69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6" name="テキスト ボックス 38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8" name="テキスト ボックス 3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6" name="テキスト ボックス 39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00" name="直線コネクタ 399"/>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01"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02" name="直線コネクタ 401"/>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03"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4" name="直線コネクタ 40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05"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06" name="フローチャート: 判断 405"/>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07" name="フローチャート: 判断 406"/>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408"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09" name="フローチャート: 判断 408"/>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10"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416" name="楕円 415"/>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29227</xdr:rowOff>
    </xdr:from>
    <xdr:ext cx="405111" cy="259045"/>
    <xdr:sp macro="" textlink="">
      <xdr:nvSpPr>
        <xdr:cNvPr id="417" name="n_1mainValue【保健センター・保健所】&#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41" name="直線コネクタ 440"/>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42"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43" name="直線コネクタ 442"/>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44"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45" name="直線コネクタ 44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46"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47" name="フローチャート: 判断 446"/>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48" name="フローチャート: 判断 447"/>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140987</xdr:rowOff>
    </xdr:from>
    <xdr:ext cx="469744" cy="259045"/>
    <xdr:sp macro="" textlink="">
      <xdr:nvSpPr>
        <xdr:cNvPr id="449" name="n_1aveValue【保健センター・保健所】&#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50" name="フローチャート: 判断 449"/>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451"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90170</xdr:rowOff>
    </xdr:from>
    <xdr:to>
      <xdr:col>112</xdr:col>
      <xdr:colOff>38100</xdr:colOff>
      <xdr:row>61</xdr:row>
      <xdr:rowOff>20320</xdr:rowOff>
    </xdr:to>
    <xdr:sp macro="" textlink="">
      <xdr:nvSpPr>
        <xdr:cNvPr id="457" name="楕円 456"/>
        <xdr:cNvSpPr/>
      </xdr:nvSpPr>
      <xdr:spPr>
        <a:xfrm>
          <a:off x="21272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36847</xdr:rowOff>
    </xdr:from>
    <xdr:ext cx="469744" cy="259045"/>
    <xdr:sp macro="" textlink="">
      <xdr:nvSpPr>
        <xdr:cNvPr id="458" name="n_1mainValue【保健センター・保健所】&#10;一人当たり面積"/>
        <xdr:cNvSpPr txBox="1"/>
      </xdr:nvSpPr>
      <xdr:spPr>
        <a:xfrm>
          <a:off x="210757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84" name="直線コネクタ 483"/>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85"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86" name="直線コネクタ 48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8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88" name="直線コネクタ 48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89"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90" name="フローチャート: 判断 489"/>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91" name="フローチャート: 判断 490"/>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492"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93" name="フローチャート: 判断 492"/>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494"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140788</xdr:rowOff>
    </xdr:from>
    <xdr:to>
      <xdr:col>81</xdr:col>
      <xdr:colOff>101600</xdr:colOff>
      <xdr:row>80</xdr:row>
      <xdr:rowOff>70938</xdr:rowOff>
    </xdr:to>
    <xdr:sp macro="" textlink="">
      <xdr:nvSpPr>
        <xdr:cNvPr id="500" name="楕円 499"/>
        <xdr:cNvSpPr/>
      </xdr:nvSpPr>
      <xdr:spPr>
        <a:xfrm>
          <a:off x="15430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87465</xdr:rowOff>
    </xdr:from>
    <xdr:ext cx="405111" cy="259045"/>
    <xdr:sp macro="" textlink="">
      <xdr:nvSpPr>
        <xdr:cNvPr id="501" name="n_1mainValue【消防施設】&#10;有形固定資産減価償却率"/>
        <xdr:cNvSpPr txBox="1"/>
      </xdr:nvSpPr>
      <xdr:spPr>
        <a:xfrm>
          <a:off x="15266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0" name="テキスト ボックス 5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1" name="直線コネクタ 5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2" name="直線コネクタ 51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3" name="テキスト ボックス 51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4" name="直線コネクタ 51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5" name="テキスト ボックス 51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6" name="直線コネクタ 51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7" name="テキスト ボックス 51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8" name="直線コネクタ 51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9" name="テキスト ボックス 51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0" name="直線コネクタ 51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1" name="テキスト ボックス 52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2" name="直線コネクタ 52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3" name="テキスト ボックス 52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27" name="直線コネクタ 526"/>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28"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29" name="直線コネクタ 528"/>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30"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31" name="直線コネクタ 530"/>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32"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33" name="フローチャート: 判断 532"/>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4" name="フローチャート: 判断 53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35"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536" name="フローチャート: 判断 535"/>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537"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129358</xdr:rowOff>
    </xdr:from>
    <xdr:to>
      <xdr:col>112</xdr:col>
      <xdr:colOff>38100</xdr:colOff>
      <xdr:row>86</xdr:row>
      <xdr:rowOff>59508</xdr:rowOff>
    </xdr:to>
    <xdr:sp macro="" textlink="">
      <xdr:nvSpPr>
        <xdr:cNvPr id="543" name="楕円 542"/>
        <xdr:cNvSpPr/>
      </xdr:nvSpPr>
      <xdr:spPr>
        <a:xfrm>
          <a:off x="21272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50635</xdr:rowOff>
    </xdr:from>
    <xdr:ext cx="469744" cy="259045"/>
    <xdr:sp macro="" textlink="">
      <xdr:nvSpPr>
        <xdr:cNvPr id="544" name="n_1mainValue【消防施設】&#10;一人当たり面積"/>
        <xdr:cNvSpPr txBox="1"/>
      </xdr:nvSpPr>
      <xdr:spPr>
        <a:xfrm>
          <a:off x="21075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70" name="直線コネクタ 569"/>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71"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72" name="直線コネクタ 571"/>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73"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74" name="直線コネクタ 5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75"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76" name="フローチャート: 判断 575"/>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77" name="フローチャート: 判断 576"/>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578"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79" name="フローチャート: 判断 578"/>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580"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59689</xdr:rowOff>
    </xdr:from>
    <xdr:to>
      <xdr:col>81</xdr:col>
      <xdr:colOff>101600</xdr:colOff>
      <xdr:row>101</xdr:row>
      <xdr:rowOff>161289</xdr:rowOff>
    </xdr:to>
    <xdr:sp macro="" textlink="">
      <xdr:nvSpPr>
        <xdr:cNvPr id="586" name="楕円 585"/>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6366</xdr:rowOff>
    </xdr:from>
    <xdr:ext cx="405111" cy="259045"/>
    <xdr:sp macro="" textlink="">
      <xdr:nvSpPr>
        <xdr:cNvPr id="587" name="n_1mainValue【庁舎】&#10;有形固定資産減価償却率"/>
        <xdr:cNvSpPr txBox="1"/>
      </xdr:nvSpPr>
      <xdr:spPr>
        <a:xfrm>
          <a:off x="15266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8" name="直線コネクタ 5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9" name="テキスト ボックス 5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0" name="直線コネクタ 5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1" name="テキスト ボックス 6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2" name="直線コネクタ 6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3" name="テキスト ボックス 6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4" name="直線コネクタ 6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5" name="テキスト ボックス 6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6" name="直線コネクタ 6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7" name="テキスト ボックス 6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8" name="直線コネクタ 6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9" name="テキスト ボックス 6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13" name="直線コネクタ 612"/>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14"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15" name="直線コネクタ 614"/>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16"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17" name="直線コネクタ 616"/>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18"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19" name="フローチャート: 判断 618"/>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20" name="フローチャート: 判断 619"/>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621"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622" name="フローチャート: 判断 621"/>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623"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629" name="楕円 628"/>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106697</xdr:rowOff>
    </xdr:from>
    <xdr:ext cx="469744" cy="259045"/>
    <xdr:sp macro="" textlink="">
      <xdr:nvSpPr>
        <xdr:cNvPr id="630"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有形固定資産減価償却率について、庁舎については築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を経過していることから、全国平均と比較しても極めて高い数値を示しています。住民生活の窓口、災害時には危機管理の中枢となることから、最優先での整備が必要とされます。また、その他の施設については全国平均若しくは、それ以下の数値となっており、今後、計画的な維持管理が望まれます。一人あたりの面積について、全国平均より高い数値を示していますが、類似団体と比較した場合は概ね数値が低くなっ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itchFamily="50" charset="-128"/>
              <a:ea typeface="ＭＳ Ｐゴシック" pitchFamily="50" charset="-128"/>
              <a:cs typeface="+mn-cs"/>
            </a:rPr>
            <a:t>　</a:t>
          </a:r>
          <a:r>
            <a:rPr kumimoji="1" lang="ja-JP" altLang="ja-JP" sz="1200">
              <a:solidFill>
                <a:sysClr val="windowText" lastClr="000000"/>
              </a:solidFill>
              <a:effectLst/>
              <a:latin typeface="ＭＳ Ｐゴシック" pitchFamily="50" charset="-128"/>
              <a:ea typeface="ＭＳ Ｐゴシック" pitchFamily="50" charset="-128"/>
              <a:cs typeface="+mn-cs"/>
            </a:rPr>
            <a:t>今後は「能勢町公共施設等総合管理計画」に基づき、更新、統合・廃止、複合化及び長寿命化等を計画的に実施し、最適な施設配置と財政負担の軽減・平準化に取り組みます。</a:t>
          </a:r>
          <a:endParaRPr lang="ja-JP" altLang="ja-JP" sz="1200">
            <a:solidFill>
              <a:sysClr val="windowText" lastClr="000000"/>
            </a:solidFill>
            <a:effectLst/>
            <a:latin typeface="ＭＳ Ｐゴシック" pitchFamily="50" charset="-128"/>
            <a:ea typeface="ＭＳ Ｐゴシック" pitchFamily="50" charset="-128"/>
          </a:endParaRPr>
        </a:p>
        <a:p>
          <a:pPr eaLnBrk="1" fontAlgn="auto" latinLnBrk="0" hangingPunct="1"/>
          <a:r>
            <a:rPr kumimoji="1" lang="ja-JP" altLang="ja-JP" sz="1200">
              <a:solidFill>
                <a:sysClr val="windowText" lastClr="000000"/>
              </a:solidFill>
              <a:effectLst/>
              <a:latin typeface="ＭＳ Ｐゴシック" pitchFamily="50" charset="-128"/>
              <a:ea typeface="ＭＳ Ｐゴシック" pitchFamily="50" charset="-128"/>
              <a:cs typeface="+mn-cs"/>
            </a:rPr>
            <a:t>また、平成２９年度決算に係る固定資産台帳については、平成３１年１月１日時点で未整備であるため、平成２９年度の当該団体値等は表示されていません。</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10,393
10,321
98.75
4,949,132
4,739,589
159,543
3,359,432
5,593,558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等、担税力人口の減少により、類似団体内平均値を下回る傾向が続いている。直近の景気回復により、類似団体で若干の指標改善が見られる一方で、景気変動の波の影響が少ない本町においては指標の悪化が続いている。少子高齢化対策を主眼とした施策を進めるとともに、健全な行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163285</xdr:rowOff>
    </xdr:to>
    <xdr:cxnSp macro="">
      <xdr:nvCxnSpPr>
        <xdr:cNvPr id="73" name="直線コネクタ 72"/>
        <xdr:cNvCxnSpPr/>
      </xdr:nvCxnSpPr>
      <xdr:spPr>
        <a:xfrm>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151795</xdr:rowOff>
    </xdr:to>
    <xdr:cxnSp macro="">
      <xdr:nvCxnSpPr>
        <xdr:cNvPr id="76" name="直線コネクタ 75"/>
        <xdr:cNvCxnSpPr/>
      </xdr:nvCxnSpPr>
      <xdr:spPr>
        <a:xfrm>
          <a:off x="2336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140305</xdr:rowOff>
    </xdr:to>
    <xdr:cxnSp macro="">
      <xdr:nvCxnSpPr>
        <xdr:cNvPr id="79" name="直線コネクタ 78"/>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15922</xdr:rowOff>
    </xdr:from>
    <xdr:ext cx="762000" cy="259045"/>
    <xdr:sp macro="" textlink="">
      <xdr:nvSpPr>
        <xdr:cNvPr id="94" name="テキスト ボックス 93"/>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4432</xdr:rowOff>
    </xdr:from>
    <xdr:ext cx="762000" cy="259045"/>
    <xdr:sp macro="" textlink="">
      <xdr:nvSpPr>
        <xdr:cNvPr id="98" name="テキスト ボックス 97"/>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等により歳入の根幹である町税が減少傾向にある一方で、維持補修費・公債費が増加傾向にあり、経常収支比率が高止まりしている。新小中学校の建設や公共施設の再編に係る公債費の増加が今後も見込まれる中、物件費及び総人件費の抑制といった経常経費の削減だけでなく、経常歳入の増収策が肝要となってく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63246</xdr:rowOff>
    </xdr:from>
    <xdr:to>
      <xdr:col>23</xdr:col>
      <xdr:colOff>133350</xdr:colOff>
      <xdr:row>66</xdr:row>
      <xdr:rowOff>125984</xdr:rowOff>
    </xdr:to>
    <xdr:cxnSp macro="">
      <xdr:nvCxnSpPr>
        <xdr:cNvPr id="131" name="直線コネクタ 130"/>
        <xdr:cNvCxnSpPr/>
      </xdr:nvCxnSpPr>
      <xdr:spPr>
        <a:xfrm>
          <a:off x="4114800" y="1137894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66</xdr:row>
      <xdr:rowOff>63246</xdr:rowOff>
    </xdr:to>
    <xdr:cxnSp macro="">
      <xdr:nvCxnSpPr>
        <xdr:cNvPr id="134" name="直線コネクタ 133"/>
        <xdr:cNvCxnSpPr/>
      </xdr:nvCxnSpPr>
      <xdr:spPr>
        <a:xfrm>
          <a:off x="3225800" y="1127277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66</xdr:row>
      <xdr:rowOff>24638</xdr:rowOff>
    </xdr:to>
    <xdr:cxnSp macro="">
      <xdr:nvCxnSpPr>
        <xdr:cNvPr id="137" name="直線コネクタ 136"/>
        <xdr:cNvCxnSpPr/>
      </xdr:nvCxnSpPr>
      <xdr:spPr>
        <a:xfrm flipV="1">
          <a:off x="2336800" y="112727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66</xdr:row>
      <xdr:rowOff>24638</xdr:rowOff>
    </xdr:to>
    <xdr:cxnSp macro="">
      <xdr:nvCxnSpPr>
        <xdr:cNvPr id="140" name="直線コネクタ 139"/>
        <xdr:cNvCxnSpPr/>
      </xdr:nvCxnSpPr>
      <xdr:spPr>
        <a:xfrm>
          <a:off x="1447800" y="1113764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75184</xdr:rowOff>
    </xdr:from>
    <xdr:to>
      <xdr:col>23</xdr:col>
      <xdr:colOff>184150</xdr:colOff>
      <xdr:row>67</xdr:row>
      <xdr:rowOff>5334</xdr:rowOff>
    </xdr:to>
    <xdr:sp macro="" textlink="">
      <xdr:nvSpPr>
        <xdr:cNvPr id="150" name="楕円 149"/>
        <xdr:cNvSpPr/>
      </xdr:nvSpPr>
      <xdr:spPr>
        <a:xfrm>
          <a:off x="49022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142511</xdr:rowOff>
    </xdr:from>
    <xdr:ext cx="762000" cy="259045"/>
    <xdr:sp macro="" textlink="">
      <xdr:nvSpPr>
        <xdr:cNvPr id="151" name="財政構造の弾力性該当値テキスト"/>
        <xdr:cNvSpPr txBox="1"/>
      </xdr:nvSpPr>
      <xdr:spPr>
        <a:xfrm>
          <a:off x="5041900" y="1128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52" name="楕円 151"/>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53" name="テキスト ボックス 152"/>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4" name="楕円 153"/>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5" name="テキスト ボックス 154"/>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6" name="楕円 155"/>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7" name="テキスト ボックス 156"/>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8" name="楕円 157"/>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9" name="テキスト ボックス 158"/>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人当たり人件費・物件額の決算額は、過年度においては類似団体平均値とほぼ同様で推移してきたが、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年度においては平均をやや下回る状態となった。しかしながら、公共施設再編による除却等を行う場合、更なる経費の上昇は避けがたく、事務の省力化及び施設運営の効率化を継続していく必要がある。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152485</xdr:rowOff>
    </xdr:from>
    <xdr:to>
      <xdr:col>23</xdr:col>
      <xdr:colOff>133350</xdr:colOff>
      <xdr:row>82</xdr:row>
      <xdr:rowOff>23178</xdr:rowOff>
    </xdr:to>
    <xdr:cxnSp macro="">
      <xdr:nvCxnSpPr>
        <xdr:cNvPr id="194" name="直線コネクタ 193"/>
        <xdr:cNvCxnSpPr/>
      </xdr:nvCxnSpPr>
      <xdr:spPr>
        <a:xfrm flipV="1">
          <a:off x="4114800" y="14039935"/>
          <a:ext cx="8382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161482</xdr:rowOff>
    </xdr:from>
    <xdr:to>
      <xdr:col>19</xdr:col>
      <xdr:colOff>133350</xdr:colOff>
      <xdr:row>82</xdr:row>
      <xdr:rowOff>23178</xdr:rowOff>
    </xdr:to>
    <xdr:cxnSp macro="">
      <xdr:nvCxnSpPr>
        <xdr:cNvPr id="197" name="直線コネクタ 196"/>
        <xdr:cNvCxnSpPr/>
      </xdr:nvCxnSpPr>
      <xdr:spPr>
        <a:xfrm>
          <a:off x="3225800" y="14048932"/>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156118</xdr:rowOff>
    </xdr:from>
    <xdr:to>
      <xdr:col>15</xdr:col>
      <xdr:colOff>82550</xdr:colOff>
      <xdr:row>81</xdr:row>
      <xdr:rowOff>161482</xdr:rowOff>
    </xdr:to>
    <xdr:cxnSp macro="">
      <xdr:nvCxnSpPr>
        <xdr:cNvPr id="200" name="直線コネクタ 199"/>
        <xdr:cNvCxnSpPr/>
      </xdr:nvCxnSpPr>
      <xdr:spPr>
        <a:xfrm>
          <a:off x="2336800" y="14043568"/>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136528</xdr:rowOff>
    </xdr:from>
    <xdr:to>
      <xdr:col>11</xdr:col>
      <xdr:colOff>31750</xdr:colOff>
      <xdr:row>81</xdr:row>
      <xdr:rowOff>156118</xdr:rowOff>
    </xdr:to>
    <xdr:cxnSp macro="">
      <xdr:nvCxnSpPr>
        <xdr:cNvPr id="203" name="直線コネクタ 202"/>
        <xdr:cNvCxnSpPr/>
      </xdr:nvCxnSpPr>
      <xdr:spPr>
        <a:xfrm>
          <a:off x="1447800" y="14023978"/>
          <a:ext cx="889000" cy="1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101685</xdr:rowOff>
    </xdr:from>
    <xdr:to>
      <xdr:col>23</xdr:col>
      <xdr:colOff>184150</xdr:colOff>
      <xdr:row>82</xdr:row>
      <xdr:rowOff>31835</xdr:rowOff>
    </xdr:to>
    <xdr:sp macro="" textlink="">
      <xdr:nvSpPr>
        <xdr:cNvPr id="213" name="楕円 212"/>
        <xdr:cNvSpPr/>
      </xdr:nvSpPr>
      <xdr:spPr>
        <a:xfrm>
          <a:off x="4902200" y="139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118212</xdr:rowOff>
    </xdr:from>
    <xdr:ext cx="762000" cy="259045"/>
    <xdr:sp macro="" textlink="">
      <xdr:nvSpPr>
        <xdr:cNvPr id="214" name="人件費・物件費等の状況該当値テキスト"/>
        <xdr:cNvSpPr txBox="1"/>
      </xdr:nvSpPr>
      <xdr:spPr>
        <a:xfrm>
          <a:off x="5041900" y="1383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143828</xdr:rowOff>
    </xdr:from>
    <xdr:to>
      <xdr:col>19</xdr:col>
      <xdr:colOff>184150</xdr:colOff>
      <xdr:row>82</xdr:row>
      <xdr:rowOff>73978</xdr:rowOff>
    </xdr:to>
    <xdr:sp macro="" textlink="">
      <xdr:nvSpPr>
        <xdr:cNvPr id="215" name="楕円 214"/>
        <xdr:cNvSpPr/>
      </xdr:nvSpPr>
      <xdr:spPr>
        <a:xfrm>
          <a:off x="4064000" y="140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58755</xdr:rowOff>
    </xdr:from>
    <xdr:ext cx="736600" cy="259045"/>
    <xdr:sp macro="" textlink="">
      <xdr:nvSpPr>
        <xdr:cNvPr id="216" name="テキスト ボックス 215"/>
        <xdr:cNvSpPr txBox="1"/>
      </xdr:nvSpPr>
      <xdr:spPr>
        <a:xfrm>
          <a:off x="3733800" y="1411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110682</xdr:rowOff>
    </xdr:from>
    <xdr:to>
      <xdr:col>15</xdr:col>
      <xdr:colOff>133350</xdr:colOff>
      <xdr:row>82</xdr:row>
      <xdr:rowOff>40832</xdr:rowOff>
    </xdr:to>
    <xdr:sp macro="" textlink="">
      <xdr:nvSpPr>
        <xdr:cNvPr id="217" name="楕円 216"/>
        <xdr:cNvSpPr/>
      </xdr:nvSpPr>
      <xdr:spPr>
        <a:xfrm>
          <a:off x="3175000" y="139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51009</xdr:rowOff>
    </xdr:from>
    <xdr:ext cx="762000" cy="259045"/>
    <xdr:sp macro="" textlink="">
      <xdr:nvSpPr>
        <xdr:cNvPr id="218" name="テキスト ボックス 217"/>
        <xdr:cNvSpPr txBox="1"/>
      </xdr:nvSpPr>
      <xdr:spPr>
        <a:xfrm>
          <a:off x="2844800" y="1376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105318</xdr:rowOff>
    </xdr:from>
    <xdr:to>
      <xdr:col>11</xdr:col>
      <xdr:colOff>82550</xdr:colOff>
      <xdr:row>82</xdr:row>
      <xdr:rowOff>35468</xdr:rowOff>
    </xdr:to>
    <xdr:sp macro="" textlink="">
      <xdr:nvSpPr>
        <xdr:cNvPr id="219" name="楕円 218"/>
        <xdr:cNvSpPr/>
      </xdr:nvSpPr>
      <xdr:spPr>
        <a:xfrm>
          <a:off x="2286000" y="139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45645</xdr:rowOff>
    </xdr:from>
    <xdr:ext cx="762000" cy="259045"/>
    <xdr:sp macro="" textlink="">
      <xdr:nvSpPr>
        <xdr:cNvPr id="220" name="テキスト ボックス 219"/>
        <xdr:cNvSpPr txBox="1"/>
      </xdr:nvSpPr>
      <xdr:spPr>
        <a:xfrm>
          <a:off x="1955800" y="137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85728</xdr:rowOff>
    </xdr:from>
    <xdr:to>
      <xdr:col>7</xdr:col>
      <xdr:colOff>31750</xdr:colOff>
      <xdr:row>82</xdr:row>
      <xdr:rowOff>15878</xdr:rowOff>
    </xdr:to>
    <xdr:sp macro="" textlink="">
      <xdr:nvSpPr>
        <xdr:cNvPr id="221" name="楕円 220"/>
        <xdr:cNvSpPr/>
      </xdr:nvSpPr>
      <xdr:spPr>
        <a:xfrm>
          <a:off x="1397000" y="139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26055</xdr:rowOff>
    </xdr:from>
    <xdr:ext cx="762000" cy="259045"/>
    <xdr:sp macro="" textlink="">
      <xdr:nvSpPr>
        <xdr:cNvPr id="222" name="テキスト ボックス 221"/>
        <xdr:cNvSpPr txBox="1"/>
      </xdr:nvSpPr>
      <xdr:spPr>
        <a:xfrm>
          <a:off x="1066800" y="137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採用抑制に努めたことにより職員の平均年齢が上昇し、類似団体内平均値を上回る結果となっている。特に職員の年齢構成が均一でなく、特定の年齢層に偏在することから、数年間は同様の傾向が継続する見込みである。今後については、計画的な新規職員採用と早期勧奨退職の募集を行い、年齢構成の平準化及び数値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8" name="直線コネクタ 257"/>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87</xdr:row>
      <xdr:rowOff>136979</xdr:rowOff>
    </xdr:to>
    <xdr:cxnSp macro="">
      <xdr:nvCxnSpPr>
        <xdr:cNvPr id="261" name="直線コネクタ 260"/>
        <xdr:cNvCxnSpPr/>
      </xdr:nvCxnSpPr>
      <xdr:spPr>
        <a:xfrm>
          <a:off x="15290800" y="148577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113091</xdr:rowOff>
    </xdr:to>
    <xdr:cxnSp macro="">
      <xdr:nvCxnSpPr>
        <xdr:cNvPr id="264" name="直線コネクタ 263"/>
        <xdr:cNvCxnSpPr/>
      </xdr:nvCxnSpPr>
      <xdr:spPr>
        <a:xfrm>
          <a:off x="14401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110368</xdr:rowOff>
    </xdr:from>
    <xdr:to>
      <xdr:col>68</xdr:col>
      <xdr:colOff>152400</xdr:colOff>
      <xdr:row>86</xdr:row>
      <xdr:rowOff>78618</xdr:rowOff>
    </xdr:to>
    <xdr:cxnSp macro="">
      <xdr:nvCxnSpPr>
        <xdr:cNvPr id="267" name="直線コネクタ 266"/>
        <xdr:cNvCxnSpPr/>
      </xdr:nvCxnSpPr>
      <xdr:spPr>
        <a:xfrm>
          <a:off x="13512800" y="1434071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7" name="楕円 276"/>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8"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9" name="楕円 278"/>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0" name="テキスト ボックス 279"/>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1" name="楕円 280"/>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2" name="テキスト ボックス 281"/>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3" name="楕円 282"/>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4" name="テキスト ボックス 283"/>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59568</xdr:rowOff>
    </xdr:from>
    <xdr:to>
      <xdr:col>64</xdr:col>
      <xdr:colOff>152400</xdr:colOff>
      <xdr:row>83</xdr:row>
      <xdr:rowOff>161168</xdr:rowOff>
    </xdr:to>
    <xdr:sp macro="" textlink="">
      <xdr:nvSpPr>
        <xdr:cNvPr id="285" name="楕円 284"/>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171345</xdr:rowOff>
    </xdr:from>
    <xdr:ext cx="762000" cy="259045"/>
    <xdr:sp macro="" textlink="">
      <xdr:nvSpPr>
        <xdr:cNvPr id="286" name="テキスト ボックス 285"/>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再建プログラム及び、自立経営プランに基づき職員数を削減したことで、類似団体内平均値を下回っている。経常収支比率及び実質公債費比率の悪化を踏まえると適切な定員管理を要するが、地方分権による業務量の増加・業務に係るスキルの継承が求められることから、今後は定員適正化計画の修正が必要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12726</xdr:rowOff>
    </xdr:from>
    <xdr:to>
      <xdr:col>81</xdr:col>
      <xdr:colOff>44450</xdr:colOff>
      <xdr:row>61</xdr:row>
      <xdr:rowOff>21412</xdr:rowOff>
    </xdr:to>
    <xdr:cxnSp macro="">
      <xdr:nvCxnSpPr>
        <xdr:cNvPr id="318" name="直線コネクタ 317"/>
        <xdr:cNvCxnSpPr/>
      </xdr:nvCxnSpPr>
      <xdr:spPr>
        <a:xfrm>
          <a:off x="16179800" y="1047117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12726</xdr:rowOff>
    </xdr:from>
    <xdr:to>
      <xdr:col>77</xdr:col>
      <xdr:colOff>44450</xdr:colOff>
      <xdr:row>61</xdr:row>
      <xdr:rowOff>20447</xdr:rowOff>
    </xdr:to>
    <xdr:cxnSp macro="">
      <xdr:nvCxnSpPr>
        <xdr:cNvPr id="321" name="直線コネクタ 320"/>
        <xdr:cNvCxnSpPr/>
      </xdr:nvCxnSpPr>
      <xdr:spPr>
        <a:xfrm flipV="1">
          <a:off x="15290800" y="1047117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17069</xdr:rowOff>
    </xdr:from>
    <xdr:to>
      <xdr:col>72</xdr:col>
      <xdr:colOff>203200</xdr:colOff>
      <xdr:row>61</xdr:row>
      <xdr:rowOff>20447</xdr:rowOff>
    </xdr:to>
    <xdr:cxnSp macro="">
      <xdr:nvCxnSpPr>
        <xdr:cNvPr id="324" name="直線コネクタ 323"/>
        <xdr:cNvCxnSpPr/>
      </xdr:nvCxnSpPr>
      <xdr:spPr>
        <a:xfrm>
          <a:off x="14401800" y="10475519"/>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17069</xdr:rowOff>
    </xdr:from>
    <xdr:to>
      <xdr:col>68</xdr:col>
      <xdr:colOff>152400</xdr:colOff>
      <xdr:row>61</xdr:row>
      <xdr:rowOff>61468</xdr:rowOff>
    </xdr:to>
    <xdr:cxnSp macro="">
      <xdr:nvCxnSpPr>
        <xdr:cNvPr id="327" name="直線コネクタ 326"/>
        <xdr:cNvCxnSpPr/>
      </xdr:nvCxnSpPr>
      <xdr:spPr>
        <a:xfrm flipV="1">
          <a:off x="13512800" y="10475519"/>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142062</xdr:rowOff>
    </xdr:from>
    <xdr:to>
      <xdr:col>81</xdr:col>
      <xdr:colOff>95250</xdr:colOff>
      <xdr:row>61</xdr:row>
      <xdr:rowOff>72212</xdr:rowOff>
    </xdr:to>
    <xdr:sp macro="" textlink="">
      <xdr:nvSpPr>
        <xdr:cNvPr id="337" name="楕円 336"/>
        <xdr:cNvSpPr/>
      </xdr:nvSpPr>
      <xdr:spPr>
        <a:xfrm>
          <a:off x="169672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63339</xdr:rowOff>
    </xdr:from>
    <xdr:ext cx="762000" cy="259045"/>
    <xdr:sp macro="" textlink="">
      <xdr:nvSpPr>
        <xdr:cNvPr id="338" name="定員管理の状況該当値テキスト"/>
        <xdr:cNvSpPr txBox="1"/>
      </xdr:nvSpPr>
      <xdr:spPr>
        <a:xfrm>
          <a:off x="17106900" y="103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133376</xdr:rowOff>
    </xdr:from>
    <xdr:to>
      <xdr:col>77</xdr:col>
      <xdr:colOff>95250</xdr:colOff>
      <xdr:row>61</xdr:row>
      <xdr:rowOff>63526</xdr:rowOff>
    </xdr:to>
    <xdr:sp macro="" textlink="">
      <xdr:nvSpPr>
        <xdr:cNvPr id="339" name="楕円 338"/>
        <xdr:cNvSpPr/>
      </xdr:nvSpPr>
      <xdr:spPr>
        <a:xfrm>
          <a:off x="16129000" y="10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73703</xdr:rowOff>
    </xdr:from>
    <xdr:ext cx="736600" cy="259045"/>
    <xdr:sp macro="" textlink="">
      <xdr:nvSpPr>
        <xdr:cNvPr id="340" name="テキスト ボックス 339"/>
        <xdr:cNvSpPr txBox="1"/>
      </xdr:nvSpPr>
      <xdr:spPr>
        <a:xfrm>
          <a:off x="15798800" y="1018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141097</xdr:rowOff>
    </xdr:from>
    <xdr:to>
      <xdr:col>73</xdr:col>
      <xdr:colOff>44450</xdr:colOff>
      <xdr:row>61</xdr:row>
      <xdr:rowOff>71247</xdr:rowOff>
    </xdr:to>
    <xdr:sp macro="" textlink="">
      <xdr:nvSpPr>
        <xdr:cNvPr id="341" name="楕円 340"/>
        <xdr:cNvSpPr/>
      </xdr:nvSpPr>
      <xdr:spPr>
        <a:xfrm>
          <a:off x="15240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81424</xdr:rowOff>
    </xdr:from>
    <xdr:ext cx="762000" cy="259045"/>
    <xdr:sp macro="" textlink="">
      <xdr:nvSpPr>
        <xdr:cNvPr id="342" name="テキスト ボックス 341"/>
        <xdr:cNvSpPr txBox="1"/>
      </xdr:nvSpPr>
      <xdr:spPr>
        <a:xfrm>
          <a:off x="14909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137719</xdr:rowOff>
    </xdr:from>
    <xdr:to>
      <xdr:col>68</xdr:col>
      <xdr:colOff>203200</xdr:colOff>
      <xdr:row>61</xdr:row>
      <xdr:rowOff>67869</xdr:rowOff>
    </xdr:to>
    <xdr:sp macro="" textlink="">
      <xdr:nvSpPr>
        <xdr:cNvPr id="343" name="楕円 342"/>
        <xdr:cNvSpPr/>
      </xdr:nvSpPr>
      <xdr:spPr>
        <a:xfrm>
          <a:off x="14351000" y="10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44" name="テキスト ボックス 343"/>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10668</xdr:rowOff>
    </xdr:from>
    <xdr:to>
      <xdr:col>64</xdr:col>
      <xdr:colOff>152400</xdr:colOff>
      <xdr:row>61</xdr:row>
      <xdr:rowOff>112268</xdr:rowOff>
    </xdr:to>
    <xdr:sp macro="" textlink="">
      <xdr:nvSpPr>
        <xdr:cNvPr id="345" name="楕円 344"/>
        <xdr:cNvSpPr/>
      </xdr:nvSpPr>
      <xdr:spPr>
        <a:xfrm>
          <a:off x="13462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122445</xdr:rowOff>
    </xdr:from>
    <xdr:ext cx="762000" cy="259045"/>
    <xdr:sp macro="" textlink="">
      <xdr:nvSpPr>
        <xdr:cNvPr id="346" name="テキスト ボックス 345"/>
        <xdr:cNvSpPr txBox="1"/>
      </xdr:nvSpPr>
      <xdr:spPr>
        <a:xfrm>
          <a:off x="13131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特別会計における公債費負担が増加していることから過年度より数値は悪化傾向にある。</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年度にかけて発行した新小中学校の建設に伴う公債費が、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年度より増加することを見込むと、今後は数値が更に悪化することになるため、より一層効率的な行財政運営に努める。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136144</xdr:rowOff>
    </xdr:to>
    <xdr:cxnSp macro="">
      <xdr:nvCxnSpPr>
        <xdr:cNvPr id="378" name="直線コネクタ 377"/>
        <xdr:cNvCxnSpPr/>
      </xdr:nvCxnSpPr>
      <xdr:spPr>
        <a:xfrm>
          <a:off x="16179800" y="761238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68580</xdr:rowOff>
    </xdr:to>
    <xdr:cxnSp macro="">
      <xdr:nvCxnSpPr>
        <xdr:cNvPr id="381" name="直線コネクタ 380"/>
        <xdr:cNvCxnSpPr/>
      </xdr:nvCxnSpPr>
      <xdr:spPr>
        <a:xfrm>
          <a:off x="15290800" y="75062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43</xdr:row>
      <xdr:rowOff>133858</xdr:rowOff>
    </xdr:to>
    <xdr:cxnSp macro="">
      <xdr:nvCxnSpPr>
        <xdr:cNvPr id="384" name="直線コネクタ 383"/>
        <xdr:cNvCxnSpPr/>
      </xdr:nvCxnSpPr>
      <xdr:spPr>
        <a:xfrm>
          <a:off x="14401800" y="748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114554</xdr:rowOff>
    </xdr:to>
    <xdr:cxnSp macro="">
      <xdr:nvCxnSpPr>
        <xdr:cNvPr id="387" name="直線コネクタ 386"/>
        <xdr:cNvCxnSpPr/>
      </xdr:nvCxnSpPr>
      <xdr:spPr>
        <a:xfrm>
          <a:off x="13512800" y="74193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85344</xdr:rowOff>
    </xdr:from>
    <xdr:to>
      <xdr:col>81</xdr:col>
      <xdr:colOff>95250</xdr:colOff>
      <xdr:row>45</xdr:row>
      <xdr:rowOff>15494</xdr:rowOff>
    </xdr:to>
    <xdr:sp macro="" textlink="">
      <xdr:nvSpPr>
        <xdr:cNvPr id="397" name="楕円 396"/>
        <xdr:cNvSpPr/>
      </xdr:nvSpPr>
      <xdr:spPr>
        <a:xfrm>
          <a:off x="169672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152671</xdr:rowOff>
    </xdr:from>
    <xdr:ext cx="762000" cy="259045"/>
    <xdr:sp macro="" textlink="">
      <xdr:nvSpPr>
        <xdr:cNvPr id="398" name="公債費負担の状況該当値テキスト"/>
        <xdr:cNvSpPr txBox="1"/>
      </xdr:nvSpPr>
      <xdr:spPr>
        <a:xfrm>
          <a:off x="17106900" y="752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399" name="楕円 398"/>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104157</xdr:rowOff>
    </xdr:from>
    <xdr:ext cx="736600" cy="259045"/>
    <xdr:sp macro="" textlink="">
      <xdr:nvSpPr>
        <xdr:cNvPr id="400" name="テキスト ボックス 399"/>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83058</xdr:rowOff>
    </xdr:from>
    <xdr:to>
      <xdr:col>73</xdr:col>
      <xdr:colOff>44450</xdr:colOff>
      <xdr:row>44</xdr:row>
      <xdr:rowOff>13208</xdr:rowOff>
    </xdr:to>
    <xdr:sp macro="" textlink="">
      <xdr:nvSpPr>
        <xdr:cNvPr id="401" name="楕円 400"/>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169435</xdr:rowOff>
    </xdr:from>
    <xdr:ext cx="762000" cy="259045"/>
    <xdr:sp macro="" textlink="">
      <xdr:nvSpPr>
        <xdr:cNvPr id="402" name="テキスト ボックス 401"/>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3" name="楕円 402"/>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04" name="テキスト ボックス 403"/>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5" name="楕円 404"/>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6" name="テキスト ボックス 405"/>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から新小中学校建設に伴う新発債により数値が悪化傾向にある。今後も公共施設再編等に伴う大型公共投資が控えていることを踏まえると、更なる数値の悪化は避けられない見通しである。後世への負担を少しでも軽減すべく、地方債発行の抑制に努めるとともに、極力地方交付税算入のある有利な起債を行っ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87969</xdr:rowOff>
    </xdr:from>
    <xdr:to>
      <xdr:col>81</xdr:col>
      <xdr:colOff>44450</xdr:colOff>
      <xdr:row>19</xdr:row>
      <xdr:rowOff>122555</xdr:rowOff>
    </xdr:to>
    <xdr:cxnSp macro="">
      <xdr:nvCxnSpPr>
        <xdr:cNvPr id="440" name="直線コネクタ 439"/>
        <xdr:cNvCxnSpPr/>
      </xdr:nvCxnSpPr>
      <xdr:spPr>
        <a:xfrm flipV="1">
          <a:off x="16179800" y="3345519"/>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122555</xdr:rowOff>
    </xdr:from>
    <xdr:to>
      <xdr:col>77</xdr:col>
      <xdr:colOff>44450</xdr:colOff>
      <xdr:row>19</xdr:row>
      <xdr:rowOff>147489</xdr:rowOff>
    </xdr:to>
    <xdr:cxnSp macro="">
      <xdr:nvCxnSpPr>
        <xdr:cNvPr id="443" name="直線コネクタ 442"/>
        <xdr:cNvCxnSpPr/>
      </xdr:nvCxnSpPr>
      <xdr:spPr>
        <a:xfrm flipV="1">
          <a:off x="15290800" y="338010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56049</xdr:rowOff>
    </xdr:from>
    <xdr:to>
      <xdr:col>72</xdr:col>
      <xdr:colOff>203200</xdr:colOff>
      <xdr:row>19</xdr:row>
      <xdr:rowOff>147489</xdr:rowOff>
    </xdr:to>
    <xdr:cxnSp macro="">
      <xdr:nvCxnSpPr>
        <xdr:cNvPr id="446" name="直線コネクタ 445"/>
        <xdr:cNvCxnSpPr/>
      </xdr:nvCxnSpPr>
      <xdr:spPr>
        <a:xfrm>
          <a:off x="14401800" y="2970699"/>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28829</xdr:rowOff>
    </xdr:from>
    <xdr:to>
      <xdr:col>68</xdr:col>
      <xdr:colOff>152400</xdr:colOff>
      <xdr:row>17</xdr:row>
      <xdr:rowOff>56049</xdr:rowOff>
    </xdr:to>
    <xdr:cxnSp macro="">
      <xdr:nvCxnSpPr>
        <xdr:cNvPr id="449" name="直線コネクタ 448"/>
        <xdr:cNvCxnSpPr/>
      </xdr:nvCxnSpPr>
      <xdr:spPr>
        <a:xfrm>
          <a:off x="13512800" y="2772029"/>
          <a:ext cx="8890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37169</xdr:rowOff>
    </xdr:from>
    <xdr:to>
      <xdr:col>81</xdr:col>
      <xdr:colOff>95250</xdr:colOff>
      <xdr:row>19</xdr:row>
      <xdr:rowOff>138769</xdr:rowOff>
    </xdr:to>
    <xdr:sp macro="" textlink="">
      <xdr:nvSpPr>
        <xdr:cNvPr id="459" name="楕円 458"/>
        <xdr:cNvSpPr/>
      </xdr:nvSpPr>
      <xdr:spPr>
        <a:xfrm>
          <a:off x="16967200" y="32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9246</xdr:rowOff>
    </xdr:from>
    <xdr:ext cx="762000" cy="259045"/>
    <xdr:sp macro="" textlink="">
      <xdr:nvSpPr>
        <xdr:cNvPr id="460" name="将来負担の状況該当値テキスト"/>
        <xdr:cNvSpPr txBox="1"/>
      </xdr:nvSpPr>
      <xdr:spPr>
        <a:xfrm>
          <a:off x="17106900" y="326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71755</xdr:rowOff>
    </xdr:from>
    <xdr:to>
      <xdr:col>77</xdr:col>
      <xdr:colOff>95250</xdr:colOff>
      <xdr:row>20</xdr:row>
      <xdr:rowOff>1905</xdr:rowOff>
    </xdr:to>
    <xdr:sp macro="" textlink="">
      <xdr:nvSpPr>
        <xdr:cNvPr id="461" name="楕円 460"/>
        <xdr:cNvSpPr/>
      </xdr:nvSpPr>
      <xdr:spPr>
        <a:xfrm>
          <a:off x="16129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158132</xdr:rowOff>
    </xdr:from>
    <xdr:ext cx="736600" cy="259045"/>
    <xdr:sp macro="" textlink="">
      <xdr:nvSpPr>
        <xdr:cNvPr id="462" name="テキスト ボックス 461"/>
        <xdr:cNvSpPr txBox="1"/>
      </xdr:nvSpPr>
      <xdr:spPr>
        <a:xfrm>
          <a:off x="15798800" y="341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96689</xdr:rowOff>
    </xdr:from>
    <xdr:to>
      <xdr:col>73</xdr:col>
      <xdr:colOff>44450</xdr:colOff>
      <xdr:row>20</xdr:row>
      <xdr:rowOff>26839</xdr:rowOff>
    </xdr:to>
    <xdr:sp macro="" textlink="">
      <xdr:nvSpPr>
        <xdr:cNvPr id="463" name="楕円 462"/>
        <xdr:cNvSpPr/>
      </xdr:nvSpPr>
      <xdr:spPr>
        <a:xfrm>
          <a:off x="15240000" y="3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11616</xdr:rowOff>
    </xdr:from>
    <xdr:ext cx="762000" cy="259045"/>
    <xdr:sp macro="" textlink="">
      <xdr:nvSpPr>
        <xdr:cNvPr id="464" name="テキスト ボックス 463"/>
        <xdr:cNvSpPr txBox="1"/>
      </xdr:nvSpPr>
      <xdr:spPr>
        <a:xfrm>
          <a:off x="14909800" y="344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5249</xdr:rowOff>
    </xdr:from>
    <xdr:to>
      <xdr:col>68</xdr:col>
      <xdr:colOff>203200</xdr:colOff>
      <xdr:row>17</xdr:row>
      <xdr:rowOff>106849</xdr:rowOff>
    </xdr:to>
    <xdr:sp macro="" textlink="">
      <xdr:nvSpPr>
        <xdr:cNvPr id="465" name="楕円 464"/>
        <xdr:cNvSpPr/>
      </xdr:nvSpPr>
      <xdr:spPr>
        <a:xfrm>
          <a:off x="14351000" y="29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91626</xdr:rowOff>
    </xdr:from>
    <xdr:ext cx="762000" cy="259045"/>
    <xdr:sp macro="" textlink="">
      <xdr:nvSpPr>
        <xdr:cNvPr id="466" name="テキスト ボックス 465"/>
        <xdr:cNvSpPr txBox="1"/>
      </xdr:nvSpPr>
      <xdr:spPr>
        <a:xfrm>
          <a:off x="14020800" y="30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149479</xdr:rowOff>
    </xdr:from>
    <xdr:to>
      <xdr:col>64</xdr:col>
      <xdr:colOff>152400</xdr:colOff>
      <xdr:row>16</xdr:row>
      <xdr:rowOff>79629</xdr:rowOff>
    </xdr:to>
    <xdr:sp macro="" textlink="">
      <xdr:nvSpPr>
        <xdr:cNvPr id="467" name="楕円 466"/>
        <xdr:cNvSpPr/>
      </xdr:nvSpPr>
      <xdr:spPr>
        <a:xfrm>
          <a:off x="13462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64406</xdr:rowOff>
    </xdr:from>
    <xdr:ext cx="762000" cy="259045"/>
    <xdr:sp macro="" textlink="">
      <xdr:nvSpPr>
        <xdr:cNvPr id="468" name="テキスト ボックス 467"/>
        <xdr:cNvSpPr txBox="1"/>
      </xdr:nvSpPr>
      <xdr:spPr>
        <a:xfrm>
          <a:off x="13131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10,393
10,321
98.75
4,949,132
4,739,589
159,543
3,359,432
5,593,558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財政再建プログラム（</a:t>
          </a:r>
          <a:r>
            <a:rPr kumimoji="1" lang="en-US" altLang="ja-JP" sz="1300">
              <a:latin typeface="ＭＳ Ｐゴシック" panose="020B0600070205080204" pitchFamily="50" charset="-128"/>
              <a:ea typeface="ＭＳ Ｐゴシック" panose="020B0600070205080204" pitchFamily="50" charset="-128"/>
            </a:rPr>
            <a:t>H13</a:t>
          </a:r>
          <a:r>
            <a:rPr kumimoji="1" lang="ja-JP" altLang="en-US" sz="1300">
              <a:latin typeface="ＭＳ Ｐゴシック" panose="020B0600070205080204" pitchFamily="50" charset="-128"/>
              <a:ea typeface="ＭＳ Ｐゴシック" panose="020B0600070205080204" pitchFamily="50" charset="-128"/>
            </a:rPr>
            <a:t>年度）及び自立経営プラン（</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年度）に基づき職員数の削減、給与体系・諸手当の見直しを行うなど改革に努めてきたところであるが、職員の年齢構成に偏在があるため、総人件費の抑制効果は限定的であり、類似団体内平均値には及んでいない。年齢層の偏在の解消と総人件費の抑制の観点から、計画的な新規採用と早期勧奨退職の実施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37</xdr:row>
      <xdr:rowOff>170434</xdr:rowOff>
    </xdr:to>
    <xdr:cxnSp macro="">
      <xdr:nvCxnSpPr>
        <xdr:cNvPr id="64" name="直線コネクタ 63"/>
        <xdr:cNvCxnSpPr/>
      </xdr:nvCxnSpPr>
      <xdr:spPr>
        <a:xfrm flipV="1">
          <a:off x="3987800" y="65003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17272</xdr:rowOff>
    </xdr:to>
    <xdr:cxnSp macro="">
      <xdr:nvCxnSpPr>
        <xdr:cNvPr id="67" name="直線コネクタ 66"/>
        <xdr:cNvCxnSpPr/>
      </xdr:nvCxnSpPr>
      <xdr:spPr>
        <a:xfrm flipV="1">
          <a:off x="3098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39</xdr:row>
      <xdr:rowOff>42418</xdr:rowOff>
    </xdr:to>
    <xdr:cxnSp macro="">
      <xdr:nvCxnSpPr>
        <xdr:cNvPr id="70" name="直線コネクタ 69"/>
        <xdr:cNvCxnSpPr/>
      </xdr:nvCxnSpPr>
      <xdr:spPr>
        <a:xfrm flipV="1">
          <a:off x="2209800" y="65323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39</xdr:row>
      <xdr:rowOff>42418</xdr:rowOff>
    </xdr:to>
    <xdr:cxnSp macro="">
      <xdr:nvCxnSpPr>
        <xdr:cNvPr id="73" name="直線コネクタ 72"/>
        <xdr:cNvCxnSpPr/>
      </xdr:nvCxnSpPr>
      <xdr:spPr>
        <a:xfrm>
          <a:off x="1320800" y="66238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163068</xdr:rowOff>
    </xdr:from>
    <xdr:to>
      <xdr:col>11</xdr:col>
      <xdr:colOff>60325</xdr:colOff>
      <xdr:row>39</xdr:row>
      <xdr:rowOff>93218</xdr:rowOff>
    </xdr:to>
    <xdr:sp macro="" textlink="">
      <xdr:nvSpPr>
        <xdr:cNvPr id="89" name="楕円 88"/>
        <xdr:cNvSpPr/>
      </xdr:nvSpPr>
      <xdr:spPr>
        <a:xfrm>
          <a:off x="2159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77995</xdr:rowOff>
    </xdr:from>
    <xdr:ext cx="762000" cy="259045"/>
    <xdr:sp macro="" textlink="">
      <xdr:nvSpPr>
        <xdr:cNvPr id="90" name="テキスト ボックス 89"/>
        <xdr:cNvSpPr txBox="1"/>
      </xdr:nvSpPr>
      <xdr:spPr>
        <a:xfrm>
          <a:off x="1828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57912</xdr:rowOff>
    </xdr:from>
    <xdr:to>
      <xdr:col>6</xdr:col>
      <xdr:colOff>171450</xdr:colOff>
      <xdr:row>38</xdr:row>
      <xdr:rowOff>159512</xdr:rowOff>
    </xdr:to>
    <xdr:sp macro="" textlink="">
      <xdr:nvSpPr>
        <xdr:cNvPr id="91" name="楕円 90"/>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144289</xdr:rowOff>
    </xdr:from>
    <xdr:ext cx="762000" cy="259045"/>
    <xdr:sp macro="" textlink="">
      <xdr:nvSpPr>
        <xdr:cNvPr id="92" name="テキスト ボックス 91"/>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時点は類似団体内平均値と同水準にあるが、に公共施設再編に伴う除却を実施していくことを踏まえると、悪化傾向が想定される。更なる経費の上昇を避けるため、事務の省力化及び施設運営の効率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60325</xdr:rowOff>
    </xdr:from>
    <xdr:to>
      <xdr:col>82</xdr:col>
      <xdr:colOff>107950</xdr:colOff>
      <xdr:row>17</xdr:row>
      <xdr:rowOff>69850</xdr:rowOff>
    </xdr:to>
    <xdr:cxnSp macro="">
      <xdr:nvCxnSpPr>
        <xdr:cNvPr id="129" name="直線コネクタ 128"/>
        <xdr:cNvCxnSpPr/>
      </xdr:nvCxnSpPr>
      <xdr:spPr>
        <a:xfrm>
          <a:off x="15671800" y="2974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60325</xdr:rowOff>
    </xdr:to>
    <xdr:cxnSp macro="">
      <xdr:nvCxnSpPr>
        <xdr:cNvPr id="132" name="直線コネクタ 131"/>
        <xdr:cNvCxnSpPr/>
      </xdr:nvCxnSpPr>
      <xdr:spPr>
        <a:xfrm>
          <a:off x="14782800" y="28321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3175</xdr:rowOff>
    </xdr:to>
    <xdr:cxnSp macro="">
      <xdr:nvCxnSpPr>
        <xdr:cNvPr id="135" name="直線コネクタ 134"/>
        <xdr:cNvCxnSpPr/>
      </xdr:nvCxnSpPr>
      <xdr:spPr>
        <a:xfrm flipV="1">
          <a:off x="13893800" y="28321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xdr:rowOff>
    </xdr:from>
    <xdr:to>
      <xdr:col>69</xdr:col>
      <xdr:colOff>92075</xdr:colOff>
      <xdr:row>17</xdr:row>
      <xdr:rowOff>50800</xdr:rowOff>
    </xdr:to>
    <xdr:cxnSp macro="">
      <xdr:nvCxnSpPr>
        <xdr:cNvPr id="138" name="直線コネクタ 137"/>
        <xdr:cNvCxnSpPr/>
      </xdr:nvCxnSpPr>
      <xdr:spPr>
        <a:xfrm flipV="1">
          <a:off x="13004800" y="2917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xdr:rowOff>
    </xdr:from>
    <xdr:to>
      <xdr:col>78</xdr:col>
      <xdr:colOff>120650</xdr:colOff>
      <xdr:row>17</xdr:row>
      <xdr:rowOff>111125</xdr:rowOff>
    </xdr:to>
    <xdr:sp macro="" textlink="">
      <xdr:nvSpPr>
        <xdr:cNvPr id="150" name="楕円 149"/>
        <xdr:cNvSpPr/>
      </xdr:nvSpPr>
      <xdr:spPr>
        <a:xfrm>
          <a:off x="15621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95902</xdr:rowOff>
    </xdr:from>
    <xdr:ext cx="736600" cy="259045"/>
    <xdr:sp macro="" textlink="">
      <xdr:nvSpPr>
        <xdr:cNvPr id="151" name="テキスト ボックス 150"/>
        <xdr:cNvSpPr txBox="1"/>
      </xdr:nvSpPr>
      <xdr:spPr>
        <a:xfrm>
          <a:off x="15290800" y="301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123825</xdr:rowOff>
    </xdr:from>
    <xdr:to>
      <xdr:col>69</xdr:col>
      <xdr:colOff>142875</xdr:colOff>
      <xdr:row>17</xdr:row>
      <xdr:rowOff>53975</xdr:rowOff>
    </xdr:to>
    <xdr:sp macro="" textlink="">
      <xdr:nvSpPr>
        <xdr:cNvPr id="154" name="楕円 153"/>
        <xdr:cNvSpPr/>
      </xdr:nvSpPr>
      <xdr:spPr>
        <a:xfrm>
          <a:off x="13843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38752</xdr:rowOff>
    </xdr:from>
    <xdr:ext cx="762000" cy="259045"/>
    <xdr:sp macro="" textlink="">
      <xdr:nvSpPr>
        <xdr:cNvPr id="155" name="テキスト ボックス 154"/>
        <xdr:cNvSpPr txBox="1"/>
      </xdr:nvSpPr>
      <xdr:spPr>
        <a:xfrm>
          <a:off x="13512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56" name="楕円 155"/>
        <xdr:cNvSpPr/>
      </xdr:nvSpPr>
      <xdr:spPr>
        <a:xfrm>
          <a:off x="12954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86377</xdr:rowOff>
    </xdr:from>
    <xdr:ext cx="762000" cy="259045"/>
    <xdr:sp macro="" textlink="">
      <xdr:nvSpPr>
        <xdr:cNvPr id="157" name="テキスト ボックス 156"/>
        <xdr:cNvSpPr txBox="1"/>
      </xdr:nvSpPr>
      <xdr:spPr>
        <a:xfrm>
          <a:off x="12623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から類似団体内平均値を下回っているが、他団体と比し児童福祉費に係る対象が少ないことが要因と考えられる。扶助費が経常収支に占める割合としては低下傾向にあるが、これは相対的に他の経常経費が増加傾向にあるためである。今後とも老人福祉及び障害者福祉に係る経費の増が予想され得るところであり、抑制に向けた取組みが必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110672</xdr:rowOff>
    </xdr:to>
    <xdr:cxnSp macro="">
      <xdr:nvCxnSpPr>
        <xdr:cNvPr id="192" name="直線コネクタ 191"/>
        <xdr:cNvCxnSpPr/>
      </xdr:nvCxnSpPr>
      <xdr:spPr>
        <a:xfrm flipV="1">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143328</xdr:rowOff>
    </xdr:to>
    <xdr:cxnSp macro="">
      <xdr:nvCxnSpPr>
        <xdr:cNvPr id="195" name="直線コネクタ 194"/>
        <xdr:cNvCxnSpPr/>
      </xdr:nvCxnSpPr>
      <xdr:spPr>
        <a:xfrm flipV="1">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20865</xdr:rowOff>
    </xdr:to>
    <xdr:cxnSp macro="">
      <xdr:nvCxnSpPr>
        <xdr:cNvPr id="198" name="直線コネクタ 197"/>
        <xdr:cNvCxnSpPr/>
      </xdr:nvCxnSpPr>
      <xdr:spPr>
        <a:xfrm flipV="1">
          <a:off x="2209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20865</xdr:rowOff>
    </xdr:to>
    <xdr:cxnSp macro="">
      <xdr:nvCxnSpPr>
        <xdr:cNvPr id="201" name="直線コネクタ 200"/>
        <xdr:cNvCxnSpPr/>
      </xdr:nvCxnSpPr>
      <xdr:spPr>
        <a:xfrm>
          <a:off x="1320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3" name="楕円 212"/>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4" name="テキスト ボックス 213"/>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0" name="テキスト ボックス 219"/>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より類似団体内平均値を上回っており、特別会計への繰出金の割合が、他団体に比し高いことが要因と思われる。今後も高い水準での推移が見込まれるため、その他の経費を圧縮・見直すことにより、全体の調整を図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113284</xdr:rowOff>
    </xdr:from>
    <xdr:to>
      <xdr:col>82</xdr:col>
      <xdr:colOff>107950</xdr:colOff>
      <xdr:row>58</xdr:row>
      <xdr:rowOff>127000</xdr:rowOff>
    </xdr:to>
    <xdr:cxnSp macro="">
      <xdr:nvCxnSpPr>
        <xdr:cNvPr id="250" name="直線コネクタ 249"/>
        <xdr:cNvCxnSpPr/>
      </xdr:nvCxnSpPr>
      <xdr:spPr>
        <a:xfrm>
          <a:off x="15671800" y="100573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113284</xdr:rowOff>
    </xdr:from>
    <xdr:to>
      <xdr:col>78</xdr:col>
      <xdr:colOff>69850</xdr:colOff>
      <xdr:row>58</xdr:row>
      <xdr:rowOff>136144</xdr:rowOff>
    </xdr:to>
    <xdr:cxnSp macro="">
      <xdr:nvCxnSpPr>
        <xdr:cNvPr id="253" name="直線コネクタ 252"/>
        <xdr:cNvCxnSpPr/>
      </xdr:nvCxnSpPr>
      <xdr:spPr>
        <a:xfrm flipV="1">
          <a:off x="14782800" y="10057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136144</xdr:rowOff>
    </xdr:from>
    <xdr:to>
      <xdr:col>73</xdr:col>
      <xdr:colOff>180975</xdr:colOff>
      <xdr:row>58</xdr:row>
      <xdr:rowOff>136144</xdr:rowOff>
    </xdr:to>
    <xdr:cxnSp macro="">
      <xdr:nvCxnSpPr>
        <xdr:cNvPr id="256" name="直線コネクタ 255"/>
        <xdr:cNvCxnSpPr/>
      </xdr:nvCxnSpPr>
      <xdr:spPr>
        <a:xfrm>
          <a:off x="13893800" y="10080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26416</xdr:rowOff>
    </xdr:from>
    <xdr:to>
      <xdr:col>69</xdr:col>
      <xdr:colOff>92075</xdr:colOff>
      <xdr:row>58</xdr:row>
      <xdr:rowOff>136144</xdr:rowOff>
    </xdr:to>
    <xdr:cxnSp macro="">
      <xdr:nvCxnSpPr>
        <xdr:cNvPr id="259" name="直線コネクタ 258"/>
        <xdr:cNvCxnSpPr/>
      </xdr:nvCxnSpPr>
      <xdr:spPr>
        <a:xfrm>
          <a:off x="13004800" y="99705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9" name="楕円 268"/>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0"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62484</xdr:rowOff>
    </xdr:from>
    <xdr:to>
      <xdr:col>78</xdr:col>
      <xdr:colOff>120650</xdr:colOff>
      <xdr:row>58</xdr:row>
      <xdr:rowOff>164084</xdr:rowOff>
    </xdr:to>
    <xdr:sp macro="" textlink="">
      <xdr:nvSpPr>
        <xdr:cNvPr id="271" name="楕円 270"/>
        <xdr:cNvSpPr/>
      </xdr:nvSpPr>
      <xdr:spPr>
        <a:xfrm>
          <a:off x="15621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148861</xdr:rowOff>
    </xdr:from>
    <xdr:ext cx="736600" cy="259045"/>
    <xdr:sp macro="" textlink="">
      <xdr:nvSpPr>
        <xdr:cNvPr id="272" name="テキスト ボックス 271"/>
        <xdr:cNvSpPr txBox="1"/>
      </xdr:nvSpPr>
      <xdr:spPr>
        <a:xfrm>
          <a:off x="15290800" y="1009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85344</xdr:rowOff>
    </xdr:from>
    <xdr:to>
      <xdr:col>74</xdr:col>
      <xdr:colOff>31750</xdr:colOff>
      <xdr:row>59</xdr:row>
      <xdr:rowOff>15494</xdr:rowOff>
    </xdr:to>
    <xdr:sp macro="" textlink="">
      <xdr:nvSpPr>
        <xdr:cNvPr id="273" name="楕円 272"/>
        <xdr:cNvSpPr/>
      </xdr:nvSpPr>
      <xdr:spPr>
        <a:xfrm>
          <a:off x="14732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271</xdr:rowOff>
    </xdr:from>
    <xdr:ext cx="762000" cy="259045"/>
    <xdr:sp macro="" textlink="">
      <xdr:nvSpPr>
        <xdr:cNvPr id="274" name="テキスト ボックス 273"/>
        <xdr:cNvSpPr txBox="1"/>
      </xdr:nvSpPr>
      <xdr:spPr>
        <a:xfrm>
          <a:off x="14401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85344</xdr:rowOff>
    </xdr:from>
    <xdr:to>
      <xdr:col>69</xdr:col>
      <xdr:colOff>142875</xdr:colOff>
      <xdr:row>59</xdr:row>
      <xdr:rowOff>15494</xdr:rowOff>
    </xdr:to>
    <xdr:sp macro="" textlink="">
      <xdr:nvSpPr>
        <xdr:cNvPr id="275" name="楕円 274"/>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271</xdr:rowOff>
    </xdr:from>
    <xdr:ext cx="762000" cy="259045"/>
    <xdr:sp macro="" textlink="">
      <xdr:nvSpPr>
        <xdr:cNvPr id="276" name="テキスト ボックス 275"/>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147066</xdr:rowOff>
    </xdr:from>
    <xdr:to>
      <xdr:col>65</xdr:col>
      <xdr:colOff>53975</xdr:colOff>
      <xdr:row>58</xdr:row>
      <xdr:rowOff>77216</xdr:rowOff>
    </xdr:to>
    <xdr:sp macro="" textlink="">
      <xdr:nvSpPr>
        <xdr:cNvPr id="277" name="楕円 276"/>
        <xdr:cNvSpPr/>
      </xdr:nvSpPr>
      <xdr:spPr>
        <a:xfrm>
          <a:off x="12954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61993</xdr:rowOff>
    </xdr:from>
    <xdr:ext cx="762000" cy="259045"/>
    <xdr:sp macro="" textlink="">
      <xdr:nvSpPr>
        <xdr:cNvPr id="278" name="テキスト ボックス 277"/>
        <xdr:cNvSpPr txBox="1"/>
      </xdr:nvSpPr>
      <xdr:spPr>
        <a:xfrm>
          <a:off x="12623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年度より実施した消防常備化に伴う負担金、水道高料金対策費等により数値が悪化傾向にある。その他の補助費等を圧縮・見直す等により、全体の調整を図る必要がある。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62992</xdr:rowOff>
    </xdr:to>
    <xdr:cxnSp macro="">
      <xdr:nvCxnSpPr>
        <xdr:cNvPr id="308" name="直線コネクタ 307"/>
        <xdr:cNvCxnSpPr/>
      </xdr:nvCxnSpPr>
      <xdr:spPr>
        <a:xfrm>
          <a:off x="15671800" y="65552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40132</xdr:rowOff>
    </xdr:to>
    <xdr:cxnSp macro="">
      <xdr:nvCxnSpPr>
        <xdr:cNvPr id="311" name="直線コネクタ 310"/>
        <xdr:cNvCxnSpPr/>
      </xdr:nvCxnSpPr>
      <xdr:spPr>
        <a:xfrm>
          <a:off x="14782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38</xdr:row>
      <xdr:rowOff>17272</xdr:rowOff>
    </xdr:to>
    <xdr:cxnSp macro="">
      <xdr:nvCxnSpPr>
        <xdr:cNvPr id="314" name="直線コネクタ 313"/>
        <xdr:cNvCxnSpPr/>
      </xdr:nvCxnSpPr>
      <xdr:spPr>
        <a:xfrm>
          <a:off x="13893800" y="63586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83566</xdr:rowOff>
    </xdr:to>
    <xdr:cxnSp macro="">
      <xdr:nvCxnSpPr>
        <xdr:cNvPr id="317" name="直線コネクタ 316"/>
        <xdr:cNvCxnSpPr/>
      </xdr:nvCxnSpPr>
      <xdr:spPr>
        <a:xfrm flipV="1">
          <a:off x="13004800" y="6358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7" name="楕円 326"/>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8" name="補助費等該当値テキスト"/>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9" name="楕円 328"/>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0" name="テキスト ボックス 329"/>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1" name="楕円 330"/>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2" name="テキスト ボックス 331"/>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3" name="楕円 332"/>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4" name="テキスト ボックス 33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5" name="楕円 334"/>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6" name="テキスト ボックス 335"/>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は起債抑制策により、類似団体内平均値を大きく下回っているが、近年は新学校建設に係る事業債の元金償還開始や、公共施設等再編整備に伴う地方債の発行により数値の上昇は避けられない見通しであ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19558</xdr:rowOff>
    </xdr:to>
    <xdr:cxnSp macro="">
      <xdr:nvCxnSpPr>
        <xdr:cNvPr id="366" name="直線コネクタ 365"/>
        <xdr:cNvCxnSpPr/>
      </xdr:nvCxnSpPr>
      <xdr:spPr>
        <a:xfrm>
          <a:off x="3987800" y="13184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154432</xdr:rowOff>
    </xdr:to>
    <xdr:cxnSp macro="">
      <xdr:nvCxnSpPr>
        <xdr:cNvPr id="369" name="直線コネクタ 368"/>
        <xdr:cNvCxnSpPr/>
      </xdr:nvCxnSpPr>
      <xdr:spPr>
        <a:xfrm>
          <a:off x="3098800" y="13125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94996</xdr:rowOff>
    </xdr:to>
    <xdr:cxnSp macro="">
      <xdr:nvCxnSpPr>
        <xdr:cNvPr id="372" name="直線コネクタ 371"/>
        <xdr:cNvCxnSpPr/>
      </xdr:nvCxnSpPr>
      <xdr:spPr>
        <a:xfrm>
          <a:off x="2209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81280</xdr:rowOff>
    </xdr:to>
    <xdr:cxnSp macro="">
      <xdr:nvCxnSpPr>
        <xdr:cNvPr id="375" name="直線コネクタ 374"/>
        <xdr:cNvCxnSpPr/>
      </xdr:nvCxnSpPr>
      <xdr:spPr>
        <a:xfrm>
          <a:off x="1320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5" name="楕円 384"/>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6"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7" name="楕円 386"/>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8" name="テキスト ボックス 387"/>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9" name="楕円 388"/>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90" name="テキスト ボックス 389"/>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1" name="楕円 390"/>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2" name="テキスト ボックス 391"/>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3" name="楕円 392"/>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4" name="テキスト ボックス 393"/>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過年度より類似団体内平均値を上回っており、人件費・特別会計への繰出金等が要因と思われる。今後、繰出金・補助費等の上昇が見込まれることから、予算全体の調整・見直しを行っていく。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79</xdr:row>
      <xdr:rowOff>161289</xdr:rowOff>
    </xdr:to>
    <xdr:cxnSp macro="">
      <xdr:nvCxnSpPr>
        <xdr:cNvPr id="425" name="直線コネクタ 424"/>
        <xdr:cNvCxnSpPr/>
      </xdr:nvCxnSpPr>
      <xdr:spPr>
        <a:xfrm>
          <a:off x="15671800" y="136829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97282</xdr:rowOff>
    </xdr:from>
    <xdr:to>
      <xdr:col>78</xdr:col>
      <xdr:colOff>69850</xdr:colOff>
      <xdr:row>79</xdr:row>
      <xdr:rowOff>138430</xdr:rowOff>
    </xdr:to>
    <xdr:cxnSp macro="">
      <xdr:nvCxnSpPr>
        <xdr:cNvPr id="428" name="直線コネクタ 427"/>
        <xdr:cNvCxnSpPr/>
      </xdr:nvCxnSpPr>
      <xdr:spPr>
        <a:xfrm>
          <a:off x="14782800" y="13641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97282</xdr:rowOff>
    </xdr:from>
    <xdr:to>
      <xdr:col>73</xdr:col>
      <xdr:colOff>180975</xdr:colOff>
      <xdr:row>80</xdr:row>
      <xdr:rowOff>3556</xdr:rowOff>
    </xdr:to>
    <xdr:cxnSp macro="">
      <xdr:nvCxnSpPr>
        <xdr:cNvPr id="431" name="直線コネクタ 430"/>
        <xdr:cNvCxnSpPr/>
      </xdr:nvCxnSpPr>
      <xdr:spPr>
        <a:xfrm flipV="1">
          <a:off x="13893800" y="136418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80</xdr:row>
      <xdr:rowOff>3556</xdr:rowOff>
    </xdr:to>
    <xdr:cxnSp macro="">
      <xdr:nvCxnSpPr>
        <xdr:cNvPr id="434" name="直線コネクタ 433"/>
        <xdr:cNvCxnSpPr/>
      </xdr:nvCxnSpPr>
      <xdr:spPr>
        <a:xfrm>
          <a:off x="13004800" y="135823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4" name="楕円 443"/>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45"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6" name="楕円 445"/>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7" name="テキスト ボックス 446"/>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46482</xdr:rowOff>
    </xdr:from>
    <xdr:to>
      <xdr:col>74</xdr:col>
      <xdr:colOff>31750</xdr:colOff>
      <xdr:row>79</xdr:row>
      <xdr:rowOff>148082</xdr:rowOff>
    </xdr:to>
    <xdr:sp macro="" textlink="">
      <xdr:nvSpPr>
        <xdr:cNvPr id="448" name="楕円 447"/>
        <xdr:cNvSpPr/>
      </xdr:nvSpPr>
      <xdr:spPr>
        <a:xfrm>
          <a:off x="14732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132859</xdr:rowOff>
    </xdr:from>
    <xdr:ext cx="762000" cy="259045"/>
    <xdr:sp macro="" textlink="">
      <xdr:nvSpPr>
        <xdr:cNvPr id="449" name="テキスト ボックス 448"/>
        <xdr:cNvSpPr txBox="1"/>
      </xdr:nvSpPr>
      <xdr:spPr>
        <a:xfrm>
          <a:off x="14401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50" name="楕円 449"/>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51" name="テキスト ボックス 450"/>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52" name="楕円 451"/>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53" name="テキスト ボックス 452"/>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38570</xdr:rowOff>
    </xdr:from>
    <xdr:to>
      <xdr:col>29</xdr:col>
      <xdr:colOff>127000</xdr:colOff>
      <xdr:row>18</xdr:row>
      <xdr:rowOff>40323</xdr:rowOff>
    </xdr:to>
    <xdr:cxnSp macro="">
      <xdr:nvCxnSpPr>
        <xdr:cNvPr id="50" name="直線コネクタ 49"/>
        <xdr:cNvCxnSpPr/>
      </xdr:nvCxnSpPr>
      <xdr:spPr bwMode="auto">
        <a:xfrm flipV="1">
          <a:off x="5003800" y="3172295"/>
          <a:ext cx="6477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16396</xdr:rowOff>
    </xdr:from>
    <xdr:to>
      <xdr:col>26</xdr:col>
      <xdr:colOff>50800</xdr:colOff>
      <xdr:row>18</xdr:row>
      <xdr:rowOff>40323</xdr:rowOff>
    </xdr:to>
    <xdr:cxnSp macro="">
      <xdr:nvCxnSpPr>
        <xdr:cNvPr id="53" name="直線コネクタ 52"/>
        <xdr:cNvCxnSpPr/>
      </xdr:nvCxnSpPr>
      <xdr:spPr bwMode="auto">
        <a:xfrm>
          <a:off x="4305300" y="3150121"/>
          <a:ext cx="6985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167866</xdr:rowOff>
    </xdr:from>
    <xdr:to>
      <xdr:col>22</xdr:col>
      <xdr:colOff>114300</xdr:colOff>
      <xdr:row>18</xdr:row>
      <xdr:rowOff>16396</xdr:rowOff>
    </xdr:to>
    <xdr:cxnSp macro="">
      <xdr:nvCxnSpPr>
        <xdr:cNvPr id="56" name="直線コネクタ 55"/>
        <xdr:cNvCxnSpPr/>
      </xdr:nvCxnSpPr>
      <xdr:spPr bwMode="auto">
        <a:xfrm>
          <a:off x="3606800" y="3130141"/>
          <a:ext cx="698500" cy="1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167866</xdr:rowOff>
    </xdr:from>
    <xdr:to>
      <xdr:col>18</xdr:col>
      <xdr:colOff>177800</xdr:colOff>
      <xdr:row>18</xdr:row>
      <xdr:rowOff>31491</xdr:rowOff>
    </xdr:to>
    <xdr:cxnSp macro="">
      <xdr:nvCxnSpPr>
        <xdr:cNvPr id="59" name="直線コネクタ 58"/>
        <xdr:cNvCxnSpPr/>
      </xdr:nvCxnSpPr>
      <xdr:spPr bwMode="auto">
        <a:xfrm flipV="1">
          <a:off x="2908300" y="3130141"/>
          <a:ext cx="698500" cy="3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159220</xdr:rowOff>
    </xdr:from>
    <xdr:to>
      <xdr:col>29</xdr:col>
      <xdr:colOff>177800</xdr:colOff>
      <xdr:row>18</xdr:row>
      <xdr:rowOff>89370</xdr:rowOff>
    </xdr:to>
    <xdr:sp macro="" textlink="">
      <xdr:nvSpPr>
        <xdr:cNvPr id="69" name="楕円 68"/>
        <xdr:cNvSpPr/>
      </xdr:nvSpPr>
      <xdr:spPr bwMode="auto">
        <a:xfrm>
          <a:off x="5600700" y="312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131297</xdr:rowOff>
    </xdr:from>
    <xdr:ext cx="762000" cy="259045"/>
    <xdr:sp macro="" textlink="">
      <xdr:nvSpPr>
        <xdr:cNvPr id="70" name="人口1人当たり決算額の推移該当値テキスト130"/>
        <xdr:cNvSpPr txBox="1"/>
      </xdr:nvSpPr>
      <xdr:spPr>
        <a:xfrm>
          <a:off x="5740400" y="309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160973</xdr:rowOff>
    </xdr:from>
    <xdr:to>
      <xdr:col>26</xdr:col>
      <xdr:colOff>101600</xdr:colOff>
      <xdr:row>18</xdr:row>
      <xdr:rowOff>91123</xdr:rowOff>
    </xdr:to>
    <xdr:sp macro="" textlink="">
      <xdr:nvSpPr>
        <xdr:cNvPr id="71" name="楕円 70"/>
        <xdr:cNvSpPr/>
      </xdr:nvSpPr>
      <xdr:spPr bwMode="auto">
        <a:xfrm>
          <a:off x="4953000" y="312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75899</xdr:rowOff>
    </xdr:from>
    <xdr:ext cx="736600" cy="259045"/>
    <xdr:sp macro="" textlink="">
      <xdr:nvSpPr>
        <xdr:cNvPr id="72" name="テキスト ボックス 71"/>
        <xdr:cNvSpPr txBox="1"/>
      </xdr:nvSpPr>
      <xdr:spPr>
        <a:xfrm>
          <a:off x="4622800" y="3209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137046</xdr:rowOff>
    </xdr:from>
    <xdr:to>
      <xdr:col>22</xdr:col>
      <xdr:colOff>165100</xdr:colOff>
      <xdr:row>18</xdr:row>
      <xdr:rowOff>67196</xdr:rowOff>
    </xdr:to>
    <xdr:sp macro="" textlink="">
      <xdr:nvSpPr>
        <xdr:cNvPr id="73" name="楕円 72"/>
        <xdr:cNvSpPr/>
      </xdr:nvSpPr>
      <xdr:spPr bwMode="auto">
        <a:xfrm>
          <a:off x="4254500" y="309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51973</xdr:rowOff>
    </xdr:from>
    <xdr:ext cx="762000" cy="259045"/>
    <xdr:sp macro="" textlink="">
      <xdr:nvSpPr>
        <xdr:cNvPr id="74" name="テキスト ボックス 73"/>
        <xdr:cNvSpPr txBox="1"/>
      </xdr:nvSpPr>
      <xdr:spPr>
        <a:xfrm>
          <a:off x="3924300" y="318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117066</xdr:rowOff>
    </xdr:from>
    <xdr:to>
      <xdr:col>19</xdr:col>
      <xdr:colOff>38100</xdr:colOff>
      <xdr:row>18</xdr:row>
      <xdr:rowOff>47216</xdr:rowOff>
    </xdr:to>
    <xdr:sp macro="" textlink="">
      <xdr:nvSpPr>
        <xdr:cNvPr id="75" name="楕円 74"/>
        <xdr:cNvSpPr/>
      </xdr:nvSpPr>
      <xdr:spPr bwMode="auto">
        <a:xfrm>
          <a:off x="3556000" y="307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31993</xdr:rowOff>
    </xdr:from>
    <xdr:ext cx="762000" cy="259045"/>
    <xdr:sp macro="" textlink="">
      <xdr:nvSpPr>
        <xdr:cNvPr id="76" name="テキスト ボックス 75"/>
        <xdr:cNvSpPr txBox="1"/>
      </xdr:nvSpPr>
      <xdr:spPr>
        <a:xfrm>
          <a:off x="3225800" y="316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152141</xdr:rowOff>
    </xdr:from>
    <xdr:to>
      <xdr:col>15</xdr:col>
      <xdr:colOff>101600</xdr:colOff>
      <xdr:row>18</xdr:row>
      <xdr:rowOff>82291</xdr:rowOff>
    </xdr:to>
    <xdr:sp macro="" textlink="">
      <xdr:nvSpPr>
        <xdr:cNvPr id="77" name="楕円 76"/>
        <xdr:cNvSpPr/>
      </xdr:nvSpPr>
      <xdr:spPr bwMode="auto">
        <a:xfrm>
          <a:off x="2857500" y="311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67068</xdr:rowOff>
    </xdr:from>
    <xdr:ext cx="762000" cy="259045"/>
    <xdr:sp macro="" textlink="">
      <xdr:nvSpPr>
        <xdr:cNvPr id="78" name="テキスト ボックス 77"/>
        <xdr:cNvSpPr txBox="1"/>
      </xdr:nvSpPr>
      <xdr:spPr>
        <a:xfrm>
          <a:off x="2527300" y="320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77032</xdr:rowOff>
    </xdr:from>
    <xdr:to>
      <xdr:col>29</xdr:col>
      <xdr:colOff>127000</xdr:colOff>
      <xdr:row>34</xdr:row>
      <xdr:rowOff>95205</xdr:rowOff>
    </xdr:to>
    <xdr:cxnSp macro="">
      <xdr:nvCxnSpPr>
        <xdr:cNvPr id="111" name="直線コネクタ 110"/>
        <xdr:cNvCxnSpPr/>
      </xdr:nvCxnSpPr>
      <xdr:spPr bwMode="auto">
        <a:xfrm>
          <a:off x="5003800" y="6344482"/>
          <a:ext cx="6477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77032</xdr:rowOff>
    </xdr:from>
    <xdr:to>
      <xdr:col>26</xdr:col>
      <xdr:colOff>50800</xdr:colOff>
      <xdr:row>34</xdr:row>
      <xdr:rowOff>216764</xdr:rowOff>
    </xdr:to>
    <xdr:cxnSp macro="">
      <xdr:nvCxnSpPr>
        <xdr:cNvPr id="114" name="直線コネクタ 113"/>
        <xdr:cNvCxnSpPr/>
      </xdr:nvCxnSpPr>
      <xdr:spPr bwMode="auto">
        <a:xfrm flipV="1">
          <a:off x="4305300" y="6344482"/>
          <a:ext cx="698500" cy="13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216764</xdr:rowOff>
    </xdr:from>
    <xdr:to>
      <xdr:col>22</xdr:col>
      <xdr:colOff>114300</xdr:colOff>
      <xdr:row>34</xdr:row>
      <xdr:rowOff>273627</xdr:rowOff>
    </xdr:to>
    <xdr:cxnSp macro="">
      <xdr:nvCxnSpPr>
        <xdr:cNvPr id="117" name="直線コネクタ 116"/>
        <xdr:cNvCxnSpPr/>
      </xdr:nvCxnSpPr>
      <xdr:spPr bwMode="auto">
        <a:xfrm flipV="1">
          <a:off x="3606800" y="6484214"/>
          <a:ext cx="698500" cy="5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273627</xdr:rowOff>
    </xdr:from>
    <xdr:to>
      <xdr:col>18</xdr:col>
      <xdr:colOff>177800</xdr:colOff>
      <xdr:row>34</xdr:row>
      <xdr:rowOff>323138</xdr:rowOff>
    </xdr:to>
    <xdr:cxnSp macro="">
      <xdr:nvCxnSpPr>
        <xdr:cNvPr id="120" name="直線コネクタ 119"/>
        <xdr:cNvCxnSpPr/>
      </xdr:nvCxnSpPr>
      <xdr:spPr bwMode="auto">
        <a:xfrm flipV="1">
          <a:off x="2908300" y="6541077"/>
          <a:ext cx="698500" cy="49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44405</xdr:rowOff>
    </xdr:from>
    <xdr:to>
      <xdr:col>29</xdr:col>
      <xdr:colOff>177800</xdr:colOff>
      <xdr:row>34</xdr:row>
      <xdr:rowOff>146005</xdr:rowOff>
    </xdr:to>
    <xdr:sp macro="" textlink="">
      <xdr:nvSpPr>
        <xdr:cNvPr id="130" name="楕円 129"/>
        <xdr:cNvSpPr/>
      </xdr:nvSpPr>
      <xdr:spPr bwMode="auto">
        <a:xfrm>
          <a:off x="5600700" y="631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232382</xdr:rowOff>
    </xdr:from>
    <xdr:ext cx="762000" cy="259045"/>
    <xdr:sp macro="" textlink="">
      <xdr:nvSpPr>
        <xdr:cNvPr id="131" name="人口1人当たり決算額の推移該当値テキスト445"/>
        <xdr:cNvSpPr txBox="1"/>
      </xdr:nvSpPr>
      <xdr:spPr>
        <a:xfrm>
          <a:off x="5740400" y="615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26232</xdr:rowOff>
    </xdr:from>
    <xdr:to>
      <xdr:col>26</xdr:col>
      <xdr:colOff>101600</xdr:colOff>
      <xdr:row>34</xdr:row>
      <xdr:rowOff>127832</xdr:rowOff>
    </xdr:to>
    <xdr:sp macro="" textlink="">
      <xdr:nvSpPr>
        <xdr:cNvPr id="132" name="楕円 131"/>
        <xdr:cNvSpPr/>
      </xdr:nvSpPr>
      <xdr:spPr bwMode="auto">
        <a:xfrm>
          <a:off x="4953000" y="629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138009</xdr:rowOff>
    </xdr:from>
    <xdr:ext cx="736600" cy="259045"/>
    <xdr:sp macro="" textlink="">
      <xdr:nvSpPr>
        <xdr:cNvPr id="133" name="テキスト ボックス 132"/>
        <xdr:cNvSpPr txBox="1"/>
      </xdr:nvSpPr>
      <xdr:spPr>
        <a:xfrm>
          <a:off x="4622800" y="6062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165964</xdr:rowOff>
    </xdr:from>
    <xdr:to>
      <xdr:col>22</xdr:col>
      <xdr:colOff>165100</xdr:colOff>
      <xdr:row>34</xdr:row>
      <xdr:rowOff>267564</xdr:rowOff>
    </xdr:to>
    <xdr:sp macro="" textlink="">
      <xdr:nvSpPr>
        <xdr:cNvPr id="134" name="楕円 133"/>
        <xdr:cNvSpPr/>
      </xdr:nvSpPr>
      <xdr:spPr bwMode="auto">
        <a:xfrm>
          <a:off x="4254500" y="643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277741</xdr:rowOff>
    </xdr:from>
    <xdr:ext cx="762000" cy="259045"/>
    <xdr:sp macro="" textlink="">
      <xdr:nvSpPr>
        <xdr:cNvPr id="135" name="テキスト ボックス 134"/>
        <xdr:cNvSpPr txBox="1"/>
      </xdr:nvSpPr>
      <xdr:spPr>
        <a:xfrm>
          <a:off x="3924300" y="620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222828</xdr:rowOff>
    </xdr:from>
    <xdr:to>
      <xdr:col>19</xdr:col>
      <xdr:colOff>38100</xdr:colOff>
      <xdr:row>34</xdr:row>
      <xdr:rowOff>324428</xdr:rowOff>
    </xdr:to>
    <xdr:sp macro="" textlink="">
      <xdr:nvSpPr>
        <xdr:cNvPr id="136" name="楕円 135"/>
        <xdr:cNvSpPr/>
      </xdr:nvSpPr>
      <xdr:spPr bwMode="auto">
        <a:xfrm>
          <a:off x="3556000" y="649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334605</xdr:rowOff>
    </xdr:from>
    <xdr:ext cx="762000" cy="259045"/>
    <xdr:sp macro="" textlink="">
      <xdr:nvSpPr>
        <xdr:cNvPr id="137" name="テキスト ボックス 136"/>
        <xdr:cNvSpPr txBox="1"/>
      </xdr:nvSpPr>
      <xdr:spPr>
        <a:xfrm>
          <a:off x="3225800" y="625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272338</xdr:rowOff>
    </xdr:from>
    <xdr:to>
      <xdr:col>15</xdr:col>
      <xdr:colOff>101600</xdr:colOff>
      <xdr:row>35</xdr:row>
      <xdr:rowOff>31038</xdr:rowOff>
    </xdr:to>
    <xdr:sp macro="" textlink="">
      <xdr:nvSpPr>
        <xdr:cNvPr id="138" name="楕円 137"/>
        <xdr:cNvSpPr/>
      </xdr:nvSpPr>
      <xdr:spPr bwMode="auto">
        <a:xfrm>
          <a:off x="2857500" y="653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41216</xdr:rowOff>
    </xdr:from>
    <xdr:ext cx="762000" cy="259045"/>
    <xdr:sp macro="" textlink="">
      <xdr:nvSpPr>
        <xdr:cNvPr id="139" name="テキスト ボックス 138"/>
        <xdr:cNvSpPr txBox="1"/>
      </xdr:nvSpPr>
      <xdr:spPr>
        <a:xfrm>
          <a:off x="2527300" y="63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10,393
10,321
98.75
4,949,132
4,739,589
159,543
3,359,432
5,593,558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166804</xdr:rowOff>
    </xdr:from>
    <xdr:to>
      <xdr:col>24</xdr:col>
      <xdr:colOff>63500</xdr:colOff>
      <xdr:row>37</xdr:row>
      <xdr:rowOff>4552</xdr:rowOff>
    </xdr:to>
    <xdr:cxnSp macro="">
      <xdr:nvCxnSpPr>
        <xdr:cNvPr id="61" name="直線コネクタ 60"/>
        <xdr:cNvCxnSpPr/>
      </xdr:nvCxnSpPr>
      <xdr:spPr>
        <a:xfrm>
          <a:off x="3797300" y="6339004"/>
          <a:ext cx="8382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166804</xdr:rowOff>
    </xdr:from>
    <xdr:to>
      <xdr:col>19</xdr:col>
      <xdr:colOff>177800</xdr:colOff>
      <xdr:row>37</xdr:row>
      <xdr:rowOff>14016</xdr:rowOff>
    </xdr:to>
    <xdr:cxnSp macro="">
      <xdr:nvCxnSpPr>
        <xdr:cNvPr id="64" name="直線コネクタ 63"/>
        <xdr:cNvCxnSpPr/>
      </xdr:nvCxnSpPr>
      <xdr:spPr>
        <a:xfrm flipV="1">
          <a:off x="2908300" y="6339004"/>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163497</xdr:rowOff>
    </xdr:from>
    <xdr:to>
      <xdr:col>15</xdr:col>
      <xdr:colOff>50800</xdr:colOff>
      <xdr:row>37</xdr:row>
      <xdr:rowOff>14016</xdr:rowOff>
    </xdr:to>
    <xdr:cxnSp macro="">
      <xdr:nvCxnSpPr>
        <xdr:cNvPr id="67" name="直線コネクタ 66"/>
        <xdr:cNvCxnSpPr/>
      </xdr:nvCxnSpPr>
      <xdr:spPr>
        <a:xfrm>
          <a:off x="2019300" y="6335697"/>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163497</xdr:rowOff>
    </xdr:from>
    <xdr:to>
      <xdr:col>10</xdr:col>
      <xdr:colOff>114300</xdr:colOff>
      <xdr:row>37</xdr:row>
      <xdr:rowOff>39901</xdr:rowOff>
    </xdr:to>
    <xdr:cxnSp macro="">
      <xdr:nvCxnSpPr>
        <xdr:cNvPr id="70" name="直線コネクタ 69"/>
        <xdr:cNvCxnSpPr/>
      </xdr:nvCxnSpPr>
      <xdr:spPr>
        <a:xfrm flipV="1">
          <a:off x="1130300" y="6335697"/>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125202</xdr:rowOff>
    </xdr:from>
    <xdr:to>
      <xdr:col>24</xdr:col>
      <xdr:colOff>114300</xdr:colOff>
      <xdr:row>37</xdr:row>
      <xdr:rowOff>55352</xdr:rowOff>
    </xdr:to>
    <xdr:sp macro="" textlink="">
      <xdr:nvSpPr>
        <xdr:cNvPr id="80" name="楕円 79"/>
        <xdr:cNvSpPr/>
      </xdr:nvSpPr>
      <xdr:spPr>
        <a:xfrm>
          <a:off x="45847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148079</xdr:rowOff>
    </xdr:from>
    <xdr:ext cx="599010" cy="259045"/>
    <xdr:sp macro="" textlink="">
      <xdr:nvSpPr>
        <xdr:cNvPr id="81" name="人件費該当値テキスト"/>
        <xdr:cNvSpPr txBox="1"/>
      </xdr:nvSpPr>
      <xdr:spPr>
        <a:xfrm>
          <a:off x="4686300" y="614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116004</xdr:rowOff>
    </xdr:from>
    <xdr:to>
      <xdr:col>20</xdr:col>
      <xdr:colOff>38100</xdr:colOff>
      <xdr:row>37</xdr:row>
      <xdr:rowOff>46154</xdr:rowOff>
    </xdr:to>
    <xdr:sp macro="" textlink="">
      <xdr:nvSpPr>
        <xdr:cNvPr id="82" name="楕円 81"/>
        <xdr:cNvSpPr/>
      </xdr:nvSpPr>
      <xdr:spPr>
        <a:xfrm>
          <a:off x="3746500" y="62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62681</xdr:rowOff>
    </xdr:from>
    <xdr:ext cx="599010" cy="259045"/>
    <xdr:sp macro="" textlink="">
      <xdr:nvSpPr>
        <xdr:cNvPr id="83" name="テキスト ボックス 82"/>
        <xdr:cNvSpPr txBox="1"/>
      </xdr:nvSpPr>
      <xdr:spPr>
        <a:xfrm>
          <a:off x="3497795" y="606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134666</xdr:rowOff>
    </xdr:from>
    <xdr:to>
      <xdr:col>15</xdr:col>
      <xdr:colOff>101600</xdr:colOff>
      <xdr:row>37</xdr:row>
      <xdr:rowOff>64816</xdr:rowOff>
    </xdr:to>
    <xdr:sp macro="" textlink="">
      <xdr:nvSpPr>
        <xdr:cNvPr id="84" name="楕円 83"/>
        <xdr:cNvSpPr/>
      </xdr:nvSpPr>
      <xdr:spPr>
        <a:xfrm>
          <a:off x="2857500" y="63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81343</xdr:rowOff>
    </xdr:from>
    <xdr:ext cx="534377" cy="259045"/>
    <xdr:sp macro="" textlink="">
      <xdr:nvSpPr>
        <xdr:cNvPr id="85" name="テキスト ボックス 84"/>
        <xdr:cNvSpPr txBox="1"/>
      </xdr:nvSpPr>
      <xdr:spPr>
        <a:xfrm>
          <a:off x="2641111" y="60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112697</xdr:rowOff>
    </xdr:from>
    <xdr:to>
      <xdr:col>10</xdr:col>
      <xdr:colOff>165100</xdr:colOff>
      <xdr:row>37</xdr:row>
      <xdr:rowOff>42847</xdr:rowOff>
    </xdr:to>
    <xdr:sp macro="" textlink="">
      <xdr:nvSpPr>
        <xdr:cNvPr id="86" name="楕円 85"/>
        <xdr:cNvSpPr/>
      </xdr:nvSpPr>
      <xdr:spPr>
        <a:xfrm>
          <a:off x="1968500" y="628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59374</xdr:rowOff>
    </xdr:from>
    <xdr:ext cx="599010" cy="259045"/>
    <xdr:sp macro="" textlink="">
      <xdr:nvSpPr>
        <xdr:cNvPr id="87" name="テキスト ボックス 86"/>
        <xdr:cNvSpPr txBox="1"/>
      </xdr:nvSpPr>
      <xdr:spPr>
        <a:xfrm>
          <a:off x="1719795" y="606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160551</xdr:rowOff>
    </xdr:from>
    <xdr:to>
      <xdr:col>6</xdr:col>
      <xdr:colOff>38100</xdr:colOff>
      <xdr:row>37</xdr:row>
      <xdr:rowOff>90701</xdr:rowOff>
    </xdr:to>
    <xdr:sp macro="" textlink="">
      <xdr:nvSpPr>
        <xdr:cNvPr id="88" name="楕円 87"/>
        <xdr:cNvSpPr/>
      </xdr:nvSpPr>
      <xdr:spPr>
        <a:xfrm>
          <a:off x="1079500" y="63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107228</xdr:rowOff>
    </xdr:from>
    <xdr:ext cx="534377" cy="259045"/>
    <xdr:sp macro="" textlink="">
      <xdr:nvSpPr>
        <xdr:cNvPr id="89" name="テキスト ボックス 88"/>
        <xdr:cNvSpPr txBox="1"/>
      </xdr:nvSpPr>
      <xdr:spPr>
        <a:xfrm>
          <a:off x="863111" y="61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133359</xdr:rowOff>
    </xdr:from>
    <xdr:to>
      <xdr:col>24</xdr:col>
      <xdr:colOff>63500</xdr:colOff>
      <xdr:row>57</xdr:row>
      <xdr:rowOff>19434</xdr:rowOff>
    </xdr:to>
    <xdr:cxnSp macro="">
      <xdr:nvCxnSpPr>
        <xdr:cNvPr id="116" name="直線コネクタ 115"/>
        <xdr:cNvCxnSpPr/>
      </xdr:nvCxnSpPr>
      <xdr:spPr>
        <a:xfrm>
          <a:off x="3797300" y="9734559"/>
          <a:ext cx="838200" cy="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133359</xdr:rowOff>
    </xdr:from>
    <xdr:to>
      <xdr:col>19</xdr:col>
      <xdr:colOff>177800</xdr:colOff>
      <xdr:row>57</xdr:row>
      <xdr:rowOff>13581</xdr:rowOff>
    </xdr:to>
    <xdr:cxnSp macro="">
      <xdr:nvCxnSpPr>
        <xdr:cNvPr id="119" name="直線コネクタ 118"/>
        <xdr:cNvCxnSpPr/>
      </xdr:nvCxnSpPr>
      <xdr:spPr>
        <a:xfrm flipV="1">
          <a:off x="2908300" y="9734559"/>
          <a:ext cx="889000" cy="5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13581</xdr:rowOff>
    </xdr:from>
    <xdr:to>
      <xdr:col>15</xdr:col>
      <xdr:colOff>50800</xdr:colOff>
      <xdr:row>57</xdr:row>
      <xdr:rowOff>35138</xdr:rowOff>
    </xdr:to>
    <xdr:cxnSp macro="">
      <xdr:nvCxnSpPr>
        <xdr:cNvPr id="122" name="直線コネクタ 121"/>
        <xdr:cNvCxnSpPr/>
      </xdr:nvCxnSpPr>
      <xdr:spPr>
        <a:xfrm flipV="1">
          <a:off x="2019300" y="9786231"/>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35138</xdr:rowOff>
    </xdr:from>
    <xdr:to>
      <xdr:col>10</xdr:col>
      <xdr:colOff>114300</xdr:colOff>
      <xdr:row>57</xdr:row>
      <xdr:rowOff>38677</xdr:rowOff>
    </xdr:to>
    <xdr:cxnSp macro="">
      <xdr:nvCxnSpPr>
        <xdr:cNvPr id="125" name="直線コネクタ 124"/>
        <xdr:cNvCxnSpPr/>
      </xdr:nvCxnSpPr>
      <xdr:spPr>
        <a:xfrm flipV="1">
          <a:off x="1130300" y="9807788"/>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140084</xdr:rowOff>
    </xdr:from>
    <xdr:to>
      <xdr:col>24</xdr:col>
      <xdr:colOff>114300</xdr:colOff>
      <xdr:row>57</xdr:row>
      <xdr:rowOff>70234</xdr:rowOff>
    </xdr:to>
    <xdr:sp macro="" textlink="">
      <xdr:nvSpPr>
        <xdr:cNvPr id="135" name="楕円 134"/>
        <xdr:cNvSpPr/>
      </xdr:nvSpPr>
      <xdr:spPr>
        <a:xfrm>
          <a:off x="4584700" y="97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55011</xdr:rowOff>
    </xdr:from>
    <xdr:ext cx="534377" cy="259045"/>
    <xdr:sp macro="" textlink="">
      <xdr:nvSpPr>
        <xdr:cNvPr id="136" name="物件費該当値テキスト"/>
        <xdr:cNvSpPr txBox="1"/>
      </xdr:nvSpPr>
      <xdr:spPr>
        <a:xfrm>
          <a:off x="4686300" y="965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82559</xdr:rowOff>
    </xdr:from>
    <xdr:to>
      <xdr:col>20</xdr:col>
      <xdr:colOff>38100</xdr:colOff>
      <xdr:row>57</xdr:row>
      <xdr:rowOff>12709</xdr:rowOff>
    </xdr:to>
    <xdr:sp macro="" textlink="">
      <xdr:nvSpPr>
        <xdr:cNvPr id="137" name="楕円 136"/>
        <xdr:cNvSpPr/>
      </xdr:nvSpPr>
      <xdr:spPr>
        <a:xfrm>
          <a:off x="3746500" y="968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3836</xdr:rowOff>
    </xdr:from>
    <xdr:ext cx="534377" cy="259045"/>
    <xdr:sp macro="" textlink="">
      <xdr:nvSpPr>
        <xdr:cNvPr id="138" name="テキスト ボックス 137"/>
        <xdr:cNvSpPr txBox="1"/>
      </xdr:nvSpPr>
      <xdr:spPr>
        <a:xfrm>
          <a:off x="3530111" y="97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134231</xdr:rowOff>
    </xdr:from>
    <xdr:to>
      <xdr:col>15</xdr:col>
      <xdr:colOff>101600</xdr:colOff>
      <xdr:row>57</xdr:row>
      <xdr:rowOff>64381</xdr:rowOff>
    </xdr:to>
    <xdr:sp macro="" textlink="">
      <xdr:nvSpPr>
        <xdr:cNvPr id="139" name="楕円 138"/>
        <xdr:cNvSpPr/>
      </xdr:nvSpPr>
      <xdr:spPr>
        <a:xfrm>
          <a:off x="2857500" y="97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55508</xdr:rowOff>
    </xdr:from>
    <xdr:ext cx="534377" cy="259045"/>
    <xdr:sp macro="" textlink="">
      <xdr:nvSpPr>
        <xdr:cNvPr id="140" name="テキスト ボックス 139"/>
        <xdr:cNvSpPr txBox="1"/>
      </xdr:nvSpPr>
      <xdr:spPr>
        <a:xfrm>
          <a:off x="2641111" y="98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155788</xdr:rowOff>
    </xdr:from>
    <xdr:to>
      <xdr:col>10</xdr:col>
      <xdr:colOff>165100</xdr:colOff>
      <xdr:row>57</xdr:row>
      <xdr:rowOff>85938</xdr:rowOff>
    </xdr:to>
    <xdr:sp macro="" textlink="">
      <xdr:nvSpPr>
        <xdr:cNvPr id="141" name="楕円 140"/>
        <xdr:cNvSpPr/>
      </xdr:nvSpPr>
      <xdr:spPr>
        <a:xfrm>
          <a:off x="1968500" y="97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77065</xdr:rowOff>
    </xdr:from>
    <xdr:ext cx="534377" cy="259045"/>
    <xdr:sp macro="" textlink="">
      <xdr:nvSpPr>
        <xdr:cNvPr id="142" name="テキスト ボックス 141"/>
        <xdr:cNvSpPr txBox="1"/>
      </xdr:nvSpPr>
      <xdr:spPr>
        <a:xfrm>
          <a:off x="1752111" y="98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159327</xdr:rowOff>
    </xdr:from>
    <xdr:to>
      <xdr:col>6</xdr:col>
      <xdr:colOff>38100</xdr:colOff>
      <xdr:row>57</xdr:row>
      <xdr:rowOff>89477</xdr:rowOff>
    </xdr:to>
    <xdr:sp macro="" textlink="">
      <xdr:nvSpPr>
        <xdr:cNvPr id="143" name="楕円 142"/>
        <xdr:cNvSpPr/>
      </xdr:nvSpPr>
      <xdr:spPr>
        <a:xfrm>
          <a:off x="1079500" y="97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80604</xdr:rowOff>
    </xdr:from>
    <xdr:ext cx="534377" cy="259045"/>
    <xdr:sp macro="" textlink="">
      <xdr:nvSpPr>
        <xdr:cNvPr id="144" name="テキスト ボックス 143"/>
        <xdr:cNvSpPr txBox="1"/>
      </xdr:nvSpPr>
      <xdr:spPr>
        <a:xfrm>
          <a:off x="863111" y="98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22017</xdr:rowOff>
    </xdr:from>
    <xdr:to>
      <xdr:col>24</xdr:col>
      <xdr:colOff>63500</xdr:colOff>
      <xdr:row>78</xdr:row>
      <xdr:rowOff>66914</xdr:rowOff>
    </xdr:to>
    <xdr:cxnSp macro="">
      <xdr:nvCxnSpPr>
        <xdr:cNvPr id="171" name="直線コネクタ 170"/>
        <xdr:cNvCxnSpPr/>
      </xdr:nvCxnSpPr>
      <xdr:spPr>
        <a:xfrm flipV="1">
          <a:off x="3797300" y="13395117"/>
          <a:ext cx="8382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49495</xdr:rowOff>
    </xdr:from>
    <xdr:to>
      <xdr:col>19</xdr:col>
      <xdr:colOff>177800</xdr:colOff>
      <xdr:row>78</xdr:row>
      <xdr:rowOff>66914</xdr:rowOff>
    </xdr:to>
    <xdr:cxnSp macro="">
      <xdr:nvCxnSpPr>
        <xdr:cNvPr id="174" name="直線コネクタ 173"/>
        <xdr:cNvCxnSpPr/>
      </xdr:nvCxnSpPr>
      <xdr:spPr>
        <a:xfrm>
          <a:off x="2908300" y="13422595"/>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49495</xdr:rowOff>
    </xdr:from>
    <xdr:to>
      <xdr:col>15</xdr:col>
      <xdr:colOff>50800</xdr:colOff>
      <xdr:row>78</xdr:row>
      <xdr:rowOff>54432</xdr:rowOff>
    </xdr:to>
    <xdr:cxnSp macro="">
      <xdr:nvCxnSpPr>
        <xdr:cNvPr id="177" name="直線コネクタ 176"/>
        <xdr:cNvCxnSpPr/>
      </xdr:nvCxnSpPr>
      <xdr:spPr>
        <a:xfrm flipV="1">
          <a:off x="2019300" y="13422595"/>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54432</xdr:rowOff>
    </xdr:from>
    <xdr:to>
      <xdr:col>10</xdr:col>
      <xdr:colOff>114300</xdr:colOff>
      <xdr:row>78</xdr:row>
      <xdr:rowOff>55849</xdr:rowOff>
    </xdr:to>
    <xdr:cxnSp macro="">
      <xdr:nvCxnSpPr>
        <xdr:cNvPr id="180" name="直線コネクタ 179"/>
        <xdr:cNvCxnSpPr/>
      </xdr:nvCxnSpPr>
      <xdr:spPr>
        <a:xfrm flipV="1">
          <a:off x="1130300" y="134275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142667</xdr:rowOff>
    </xdr:from>
    <xdr:to>
      <xdr:col>24</xdr:col>
      <xdr:colOff>114300</xdr:colOff>
      <xdr:row>78</xdr:row>
      <xdr:rowOff>72817</xdr:rowOff>
    </xdr:to>
    <xdr:sp macro="" textlink="">
      <xdr:nvSpPr>
        <xdr:cNvPr id="190" name="楕円 189"/>
        <xdr:cNvSpPr/>
      </xdr:nvSpPr>
      <xdr:spPr>
        <a:xfrm>
          <a:off x="45847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57594</xdr:rowOff>
    </xdr:from>
    <xdr:ext cx="469744" cy="259045"/>
    <xdr:sp macro="" textlink="">
      <xdr:nvSpPr>
        <xdr:cNvPr id="191" name="維持補修費該当値テキスト"/>
        <xdr:cNvSpPr txBox="1"/>
      </xdr:nvSpPr>
      <xdr:spPr>
        <a:xfrm>
          <a:off x="4686300" y="1325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16114</xdr:rowOff>
    </xdr:from>
    <xdr:to>
      <xdr:col>20</xdr:col>
      <xdr:colOff>38100</xdr:colOff>
      <xdr:row>78</xdr:row>
      <xdr:rowOff>117714</xdr:rowOff>
    </xdr:to>
    <xdr:sp macro="" textlink="">
      <xdr:nvSpPr>
        <xdr:cNvPr id="192" name="楕円 191"/>
        <xdr:cNvSpPr/>
      </xdr:nvSpPr>
      <xdr:spPr>
        <a:xfrm>
          <a:off x="37465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108841</xdr:rowOff>
    </xdr:from>
    <xdr:ext cx="469744" cy="259045"/>
    <xdr:sp macro="" textlink="">
      <xdr:nvSpPr>
        <xdr:cNvPr id="193" name="テキスト ボックス 192"/>
        <xdr:cNvSpPr txBox="1"/>
      </xdr:nvSpPr>
      <xdr:spPr>
        <a:xfrm>
          <a:off x="3562428" y="134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170145</xdr:rowOff>
    </xdr:from>
    <xdr:to>
      <xdr:col>15</xdr:col>
      <xdr:colOff>101600</xdr:colOff>
      <xdr:row>78</xdr:row>
      <xdr:rowOff>100295</xdr:rowOff>
    </xdr:to>
    <xdr:sp macro="" textlink="">
      <xdr:nvSpPr>
        <xdr:cNvPr id="194" name="楕円 193"/>
        <xdr:cNvSpPr/>
      </xdr:nvSpPr>
      <xdr:spPr>
        <a:xfrm>
          <a:off x="2857500" y="133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91422</xdr:rowOff>
    </xdr:from>
    <xdr:ext cx="469744" cy="259045"/>
    <xdr:sp macro="" textlink="">
      <xdr:nvSpPr>
        <xdr:cNvPr id="195" name="テキスト ボックス 194"/>
        <xdr:cNvSpPr txBox="1"/>
      </xdr:nvSpPr>
      <xdr:spPr>
        <a:xfrm>
          <a:off x="2673428" y="134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3632</xdr:rowOff>
    </xdr:from>
    <xdr:to>
      <xdr:col>10</xdr:col>
      <xdr:colOff>165100</xdr:colOff>
      <xdr:row>78</xdr:row>
      <xdr:rowOff>105232</xdr:rowOff>
    </xdr:to>
    <xdr:sp macro="" textlink="">
      <xdr:nvSpPr>
        <xdr:cNvPr id="196" name="楕円 195"/>
        <xdr:cNvSpPr/>
      </xdr:nvSpPr>
      <xdr:spPr>
        <a:xfrm>
          <a:off x="1968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96359</xdr:rowOff>
    </xdr:from>
    <xdr:ext cx="469744" cy="259045"/>
    <xdr:sp macro="" textlink="">
      <xdr:nvSpPr>
        <xdr:cNvPr id="197" name="テキスト ボックス 196"/>
        <xdr:cNvSpPr txBox="1"/>
      </xdr:nvSpPr>
      <xdr:spPr>
        <a:xfrm>
          <a:off x="1784428"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xdr:rowOff>
    </xdr:from>
    <xdr:to>
      <xdr:col>6</xdr:col>
      <xdr:colOff>38100</xdr:colOff>
      <xdr:row>78</xdr:row>
      <xdr:rowOff>106649</xdr:rowOff>
    </xdr:to>
    <xdr:sp macro="" textlink="">
      <xdr:nvSpPr>
        <xdr:cNvPr id="198" name="楕円 197"/>
        <xdr:cNvSpPr/>
      </xdr:nvSpPr>
      <xdr:spPr>
        <a:xfrm>
          <a:off x="1079500" y="133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97776</xdr:rowOff>
    </xdr:from>
    <xdr:ext cx="469744" cy="259045"/>
    <xdr:sp macro="" textlink="">
      <xdr:nvSpPr>
        <xdr:cNvPr id="199" name="テキスト ボックス 198"/>
        <xdr:cNvSpPr txBox="1"/>
      </xdr:nvSpPr>
      <xdr:spPr>
        <a:xfrm>
          <a:off x="895428" y="134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89450</xdr:rowOff>
    </xdr:from>
    <xdr:to>
      <xdr:col>24</xdr:col>
      <xdr:colOff>63500</xdr:colOff>
      <xdr:row>97</xdr:row>
      <xdr:rowOff>89850</xdr:rowOff>
    </xdr:to>
    <xdr:cxnSp macro="">
      <xdr:nvCxnSpPr>
        <xdr:cNvPr id="233" name="直線コネクタ 232"/>
        <xdr:cNvCxnSpPr/>
      </xdr:nvCxnSpPr>
      <xdr:spPr>
        <a:xfrm>
          <a:off x="3797300" y="1672010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89450</xdr:rowOff>
    </xdr:from>
    <xdr:to>
      <xdr:col>19</xdr:col>
      <xdr:colOff>177800</xdr:colOff>
      <xdr:row>97</xdr:row>
      <xdr:rowOff>133671</xdr:rowOff>
    </xdr:to>
    <xdr:cxnSp macro="">
      <xdr:nvCxnSpPr>
        <xdr:cNvPr id="236" name="直線コネクタ 235"/>
        <xdr:cNvCxnSpPr/>
      </xdr:nvCxnSpPr>
      <xdr:spPr>
        <a:xfrm flipV="1">
          <a:off x="2908300" y="16720100"/>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133671</xdr:rowOff>
    </xdr:from>
    <xdr:to>
      <xdr:col>15</xdr:col>
      <xdr:colOff>50800</xdr:colOff>
      <xdr:row>98</xdr:row>
      <xdr:rowOff>5327</xdr:rowOff>
    </xdr:to>
    <xdr:cxnSp macro="">
      <xdr:nvCxnSpPr>
        <xdr:cNvPr id="239" name="直線コネクタ 238"/>
        <xdr:cNvCxnSpPr/>
      </xdr:nvCxnSpPr>
      <xdr:spPr>
        <a:xfrm flipV="1">
          <a:off x="2019300" y="16764321"/>
          <a:ext cx="889000" cy="4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5327</xdr:rowOff>
    </xdr:from>
    <xdr:to>
      <xdr:col>10</xdr:col>
      <xdr:colOff>114300</xdr:colOff>
      <xdr:row>98</xdr:row>
      <xdr:rowOff>90751</xdr:rowOff>
    </xdr:to>
    <xdr:cxnSp macro="">
      <xdr:nvCxnSpPr>
        <xdr:cNvPr id="242" name="直線コネクタ 241"/>
        <xdr:cNvCxnSpPr/>
      </xdr:nvCxnSpPr>
      <xdr:spPr>
        <a:xfrm flipV="1">
          <a:off x="1130300" y="16807427"/>
          <a:ext cx="889000" cy="8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39050</xdr:rowOff>
    </xdr:from>
    <xdr:to>
      <xdr:col>24</xdr:col>
      <xdr:colOff>114300</xdr:colOff>
      <xdr:row>97</xdr:row>
      <xdr:rowOff>140650</xdr:rowOff>
    </xdr:to>
    <xdr:sp macro="" textlink="">
      <xdr:nvSpPr>
        <xdr:cNvPr id="252" name="楕円 251"/>
        <xdr:cNvSpPr/>
      </xdr:nvSpPr>
      <xdr:spPr>
        <a:xfrm>
          <a:off x="4584700" y="166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17477</xdr:rowOff>
    </xdr:from>
    <xdr:ext cx="534377" cy="259045"/>
    <xdr:sp macro="" textlink="">
      <xdr:nvSpPr>
        <xdr:cNvPr id="253" name="扶助費該当値テキスト"/>
        <xdr:cNvSpPr txBox="1"/>
      </xdr:nvSpPr>
      <xdr:spPr>
        <a:xfrm>
          <a:off x="4686300" y="1664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38650</xdr:rowOff>
    </xdr:from>
    <xdr:to>
      <xdr:col>20</xdr:col>
      <xdr:colOff>38100</xdr:colOff>
      <xdr:row>97</xdr:row>
      <xdr:rowOff>140250</xdr:rowOff>
    </xdr:to>
    <xdr:sp macro="" textlink="">
      <xdr:nvSpPr>
        <xdr:cNvPr id="254" name="楕円 253"/>
        <xdr:cNvSpPr/>
      </xdr:nvSpPr>
      <xdr:spPr>
        <a:xfrm>
          <a:off x="3746500" y="1666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131377</xdr:rowOff>
    </xdr:from>
    <xdr:ext cx="534377" cy="259045"/>
    <xdr:sp macro="" textlink="">
      <xdr:nvSpPr>
        <xdr:cNvPr id="255" name="テキスト ボックス 254"/>
        <xdr:cNvSpPr txBox="1"/>
      </xdr:nvSpPr>
      <xdr:spPr>
        <a:xfrm>
          <a:off x="3530111" y="167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82871</xdr:rowOff>
    </xdr:from>
    <xdr:to>
      <xdr:col>15</xdr:col>
      <xdr:colOff>101600</xdr:colOff>
      <xdr:row>98</xdr:row>
      <xdr:rowOff>13021</xdr:rowOff>
    </xdr:to>
    <xdr:sp macro="" textlink="">
      <xdr:nvSpPr>
        <xdr:cNvPr id="256" name="楕円 255"/>
        <xdr:cNvSpPr/>
      </xdr:nvSpPr>
      <xdr:spPr>
        <a:xfrm>
          <a:off x="2857500" y="167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4148</xdr:rowOff>
    </xdr:from>
    <xdr:ext cx="534377" cy="259045"/>
    <xdr:sp macro="" textlink="">
      <xdr:nvSpPr>
        <xdr:cNvPr id="257" name="テキスト ボックス 256"/>
        <xdr:cNvSpPr txBox="1"/>
      </xdr:nvSpPr>
      <xdr:spPr>
        <a:xfrm>
          <a:off x="2641111" y="1680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125977</xdr:rowOff>
    </xdr:from>
    <xdr:to>
      <xdr:col>10</xdr:col>
      <xdr:colOff>165100</xdr:colOff>
      <xdr:row>98</xdr:row>
      <xdr:rowOff>56127</xdr:rowOff>
    </xdr:to>
    <xdr:sp macro="" textlink="">
      <xdr:nvSpPr>
        <xdr:cNvPr id="258" name="楕円 257"/>
        <xdr:cNvSpPr/>
      </xdr:nvSpPr>
      <xdr:spPr>
        <a:xfrm>
          <a:off x="1968500" y="1675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47254</xdr:rowOff>
    </xdr:from>
    <xdr:ext cx="534377" cy="259045"/>
    <xdr:sp macro="" textlink="">
      <xdr:nvSpPr>
        <xdr:cNvPr id="259" name="テキスト ボックス 258"/>
        <xdr:cNvSpPr txBox="1"/>
      </xdr:nvSpPr>
      <xdr:spPr>
        <a:xfrm>
          <a:off x="1752111"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39951</xdr:rowOff>
    </xdr:from>
    <xdr:to>
      <xdr:col>6</xdr:col>
      <xdr:colOff>38100</xdr:colOff>
      <xdr:row>98</xdr:row>
      <xdr:rowOff>141551</xdr:rowOff>
    </xdr:to>
    <xdr:sp macro="" textlink="">
      <xdr:nvSpPr>
        <xdr:cNvPr id="260" name="楕円 259"/>
        <xdr:cNvSpPr/>
      </xdr:nvSpPr>
      <xdr:spPr>
        <a:xfrm>
          <a:off x="1079500" y="168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132678</xdr:rowOff>
    </xdr:from>
    <xdr:ext cx="534377" cy="259045"/>
    <xdr:sp macro="" textlink="">
      <xdr:nvSpPr>
        <xdr:cNvPr id="261" name="テキスト ボックス 260"/>
        <xdr:cNvSpPr txBox="1"/>
      </xdr:nvSpPr>
      <xdr:spPr>
        <a:xfrm>
          <a:off x="863111" y="169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116415</xdr:rowOff>
    </xdr:from>
    <xdr:to>
      <xdr:col>55</xdr:col>
      <xdr:colOff>0</xdr:colOff>
      <xdr:row>36</xdr:row>
      <xdr:rowOff>128210</xdr:rowOff>
    </xdr:to>
    <xdr:cxnSp macro="">
      <xdr:nvCxnSpPr>
        <xdr:cNvPr id="288" name="直線コネクタ 287"/>
        <xdr:cNvCxnSpPr/>
      </xdr:nvCxnSpPr>
      <xdr:spPr>
        <a:xfrm>
          <a:off x="9639300" y="6288615"/>
          <a:ext cx="8382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116415</xdr:rowOff>
    </xdr:from>
    <xdr:to>
      <xdr:col>50</xdr:col>
      <xdr:colOff>114300</xdr:colOff>
      <xdr:row>36</xdr:row>
      <xdr:rowOff>134881</xdr:rowOff>
    </xdr:to>
    <xdr:cxnSp macro="">
      <xdr:nvCxnSpPr>
        <xdr:cNvPr id="291" name="直線コネクタ 290"/>
        <xdr:cNvCxnSpPr/>
      </xdr:nvCxnSpPr>
      <xdr:spPr>
        <a:xfrm flipV="1">
          <a:off x="8750300" y="6288615"/>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134881</xdr:rowOff>
    </xdr:from>
    <xdr:to>
      <xdr:col>45</xdr:col>
      <xdr:colOff>177800</xdr:colOff>
      <xdr:row>37</xdr:row>
      <xdr:rowOff>62237</xdr:rowOff>
    </xdr:to>
    <xdr:cxnSp macro="">
      <xdr:nvCxnSpPr>
        <xdr:cNvPr id="294" name="直線コネクタ 293"/>
        <xdr:cNvCxnSpPr/>
      </xdr:nvCxnSpPr>
      <xdr:spPr>
        <a:xfrm flipV="1">
          <a:off x="7861300" y="6307081"/>
          <a:ext cx="889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62237</xdr:rowOff>
    </xdr:from>
    <xdr:to>
      <xdr:col>41</xdr:col>
      <xdr:colOff>50800</xdr:colOff>
      <xdr:row>37</xdr:row>
      <xdr:rowOff>70073</xdr:rowOff>
    </xdr:to>
    <xdr:cxnSp macro="">
      <xdr:nvCxnSpPr>
        <xdr:cNvPr id="297" name="直線コネクタ 296"/>
        <xdr:cNvCxnSpPr/>
      </xdr:nvCxnSpPr>
      <xdr:spPr>
        <a:xfrm flipV="1">
          <a:off x="6972300" y="6405887"/>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77410</xdr:rowOff>
    </xdr:from>
    <xdr:to>
      <xdr:col>55</xdr:col>
      <xdr:colOff>50800</xdr:colOff>
      <xdr:row>37</xdr:row>
      <xdr:rowOff>7560</xdr:rowOff>
    </xdr:to>
    <xdr:sp macro="" textlink="">
      <xdr:nvSpPr>
        <xdr:cNvPr id="307" name="楕円 306"/>
        <xdr:cNvSpPr/>
      </xdr:nvSpPr>
      <xdr:spPr>
        <a:xfrm>
          <a:off x="10426700" y="62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55837</xdr:rowOff>
    </xdr:from>
    <xdr:ext cx="534377" cy="259045"/>
    <xdr:sp macro="" textlink="">
      <xdr:nvSpPr>
        <xdr:cNvPr id="308" name="補助費等該当値テキスト"/>
        <xdr:cNvSpPr txBox="1"/>
      </xdr:nvSpPr>
      <xdr:spPr>
        <a:xfrm>
          <a:off x="10528300" y="622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65615</xdr:rowOff>
    </xdr:from>
    <xdr:to>
      <xdr:col>50</xdr:col>
      <xdr:colOff>165100</xdr:colOff>
      <xdr:row>36</xdr:row>
      <xdr:rowOff>167215</xdr:rowOff>
    </xdr:to>
    <xdr:sp macro="" textlink="">
      <xdr:nvSpPr>
        <xdr:cNvPr id="309" name="楕円 308"/>
        <xdr:cNvSpPr/>
      </xdr:nvSpPr>
      <xdr:spPr>
        <a:xfrm>
          <a:off x="9588500" y="62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12292</xdr:rowOff>
    </xdr:from>
    <xdr:ext cx="534377" cy="259045"/>
    <xdr:sp macro="" textlink="">
      <xdr:nvSpPr>
        <xdr:cNvPr id="310" name="テキスト ボックス 309"/>
        <xdr:cNvSpPr txBox="1"/>
      </xdr:nvSpPr>
      <xdr:spPr>
        <a:xfrm>
          <a:off x="9372111" y="60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84081</xdr:rowOff>
    </xdr:from>
    <xdr:to>
      <xdr:col>46</xdr:col>
      <xdr:colOff>38100</xdr:colOff>
      <xdr:row>37</xdr:row>
      <xdr:rowOff>14231</xdr:rowOff>
    </xdr:to>
    <xdr:sp macro="" textlink="">
      <xdr:nvSpPr>
        <xdr:cNvPr id="311" name="楕円 310"/>
        <xdr:cNvSpPr/>
      </xdr:nvSpPr>
      <xdr:spPr>
        <a:xfrm>
          <a:off x="8699500" y="62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5358</xdr:rowOff>
    </xdr:from>
    <xdr:ext cx="534377" cy="259045"/>
    <xdr:sp macro="" textlink="">
      <xdr:nvSpPr>
        <xdr:cNvPr id="312" name="テキスト ボックス 311"/>
        <xdr:cNvSpPr txBox="1"/>
      </xdr:nvSpPr>
      <xdr:spPr>
        <a:xfrm>
          <a:off x="8483111" y="63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11437</xdr:rowOff>
    </xdr:from>
    <xdr:to>
      <xdr:col>41</xdr:col>
      <xdr:colOff>101600</xdr:colOff>
      <xdr:row>37</xdr:row>
      <xdr:rowOff>113037</xdr:rowOff>
    </xdr:to>
    <xdr:sp macro="" textlink="">
      <xdr:nvSpPr>
        <xdr:cNvPr id="313" name="楕円 312"/>
        <xdr:cNvSpPr/>
      </xdr:nvSpPr>
      <xdr:spPr>
        <a:xfrm>
          <a:off x="7810500" y="63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104164</xdr:rowOff>
    </xdr:from>
    <xdr:ext cx="534377" cy="259045"/>
    <xdr:sp macro="" textlink="">
      <xdr:nvSpPr>
        <xdr:cNvPr id="314" name="テキスト ボックス 313"/>
        <xdr:cNvSpPr txBox="1"/>
      </xdr:nvSpPr>
      <xdr:spPr>
        <a:xfrm>
          <a:off x="7594111" y="64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19273</xdr:rowOff>
    </xdr:from>
    <xdr:to>
      <xdr:col>36</xdr:col>
      <xdr:colOff>165100</xdr:colOff>
      <xdr:row>37</xdr:row>
      <xdr:rowOff>120873</xdr:rowOff>
    </xdr:to>
    <xdr:sp macro="" textlink="">
      <xdr:nvSpPr>
        <xdr:cNvPr id="315" name="楕円 314"/>
        <xdr:cNvSpPr/>
      </xdr:nvSpPr>
      <xdr:spPr>
        <a:xfrm>
          <a:off x="6921500" y="63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112000</xdr:rowOff>
    </xdr:from>
    <xdr:ext cx="534377" cy="259045"/>
    <xdr:sp macro="" textlink="">
      <xdr:nvSpPr>
        <xdr:cNvPr id="316" name="テキスト ボックス 315"/>
        <xdr:cNvSpPr txBox="1"/>
      </xdr:nvSpPr>
      <xdr:spPr>
        <a:xfrm>
          <a:off x="6705111" y="645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121477</xdr:rowOff>
    </xdr:from>
    <xdr:to>
      <xdr:col>55</xdr:col>
      <xdr:colOff>0</xdr:colOff>
      <xdr:row>58</xdr:row>
      <xdr:rowOff>137928</xdr:rowOff>
    </xdr:to>
    <xdr:cxnSp macro="">
      <xdr:nvCxnSpPr>
        <xdr:cNvPr id="345" name="直線コネクタ 344"/>
        <xdr:cNvCxnSpPr/>
      </xdr:nvCxnSpPr>
      <xdr:spPr>
        <a:xfrm flipV="1">
          <a:off x="9639300" y="10065577"/>
          <a:ext cx="8382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92563</xdr:rowOff>
    </xdr:from>
    <xdr:to>
      <xdr:col>50</xdr:col>
      <xdr:colOff>114300</xdr:colOff>
      <xdr:row>58</xdr:row>
      <xdr:rowOff>137928</xdr:rowOff>
    </xdr:to>
    <xdr:cxnSp macro="">
      <xdr:nvCxnSpPr>
        <xdr:cNvPr id="348" name="直線コネクタ 347"/>
        <xdr:cNvCxnSpPr/>
      </xdr:nvCxnSpPr>
      <xdr:spPr>
        <a:xfrm>
          <a:off x="8750300" y="8665063"/>
          <a:ext cx="889000" cy="14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92563</xdr:rowOff>
    </xdr:from>
    <xdr:to>
      <xdr:col>45</xdr:col>
      <xdr:colOff>177800</xdr:colOff>
      <xdr:row>56</xdr:row>
      <xdr:rowOff>140683</xdr:rowOff>
    </xdr:to>
    <xdr:cxnSp macro="">
      <xdr:nvCxnSpPr>
        <xdr:cNvPr id="351" name="直線コネクタ 350"/>
        <xdr:cNvCxnSpPr/>
      </xdr:nvCxnSpPr>
      <xdr:spPr>
        <a:xfrm flipV="1">
          <a:off x="7861300" y="8665063"/>
          <a:ext cx="889000" cy="107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140683</xdr:rowOff>
    </xdr:from>
    <xdr:to>
      <xdr:col>41</xdr:col>
      <xdr:colOff>50800</xdr:colOff>
      <xdr:row>58</xdr:row>
      <xdr:rowOff>82001</xdr:rowOff>
    </xdr:to>
    <xdr:cxnSp macro="">
      <xdr:nvCxnSpPr>
        <xdr:cNvPr id="354" name="直線コネクタ 353"/>
        <xdr:cNvCxnSpPr/>
      </xdr:nvCxnSpPr>
      <xdr:spPr>
        <a:xfrm flipV="1">
          <a:off x="6972300" y="9741883"/>
          <a:ext cx="889000" cy="28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70677</xdr:rowOff>
    </xdr:from>
    <xdr:to>
      <xdr:col>55</xdr:col>
      <xdr:colOff>50800</xdr:colOff>
      <xdr:row>59</xdr:row>
      <xdr:rowOff>827</xdr:rowOff>
    </xdr:to>
    <xdr:sp macro="" textlink="">
      <xdr:nvSpPr>
        <xdr:cNvPr id="364" name="楕円 363"/>
        <xdr:cNvSpPr/>
      </xdr:nvSpPr>
      <xdr:spPr>
        <a:xfrm>
          <a:off x="10426700" y="100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157054</xdr:rowOff>
    </xdr:from>
    <xdr:ext cx="534377" cy="259045"/>
    <xdr:sp macro="" textlink="">
      <xdr:nvSpPr>
        <xdr:cNvPr id="365" name="普通建設事業費該当値テキスト"/>
        <xdr:cNvSpPr txBox="1"/>
      </xdr:nvSpPr>
      <xdr:spPr>
        <a:xfrm>
          <a:off x="10528300" y="99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87128</xdr:rowOff>
    </xdr:from>
    <xdr:to>
      <xdr:col>50</xdr:col>
      <xdr:colOff>165100</xdr:colOff>
      <xdr:row>59</xdr:row>
      <xdr:rowOff>17278</xdr:rowOff>
    </xdr:to>
    <xdr:sp macro="" textlink="">
      <xdr:nvSpPr>
        <xdr:cNvPr id="366" name="楕円 365"/>
        <xdr:cNvSpPr/>
      </xdr:nvSpPr>
      <xdr:spPr>
        <a:xfrm>
          <a:off x="9588500" y="100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8405</xdr:rowOff>
    </xdr:from>
    <xdr:ext cx="534377" cy="259045"/>
    <xdr:sp macro="" textlink="">
      <xdr:nvSpPr>
        <xdr:cNvPr id="367" name="テキスト ボックス 366"/>
        <xdr:cNvSpPr txBox="1"/>
      </xdr:nvSpPr>
      <xdr:spPr>
        <a:xfrm>
          <a:off x="9372111" y="101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41763</xdr:rowOff>
    </xdr:from>
    <xdr:to>
      <xdr:col>46</xdr:col>
      <xdr:colOff>38100</xdr:colOff>
      <xdr:row>50</xdr:row>
      <xdr:rowOff>143363</xdr:rowOff>
    </xdr:to>
    <xdr:sp macro="" textlink="">
      <xdr:nvSpPr>
        <xdr:cNvPr id="368" name="楕円 367"/>
        <xdr:cNvSpPr/>
      </xdr:nvSpPr>
      <xdr:spPr>
        <a:xfrm>
          <a:off x="8699500" y="86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159890</xdr:rowOff>
    </xdr:from>
    <xdr:ext cx="599010" cy="259045"/>
    <xdr:sp macro="" textlink="">
      <xdr:nvSpPr>
        <xdr:cNvPr id="369" name="テキスト ボックス 368"/>
        <xdr:cNvSpPr txBox="1"/>
      </xdr:nvSpPr>
      <xdr:spPr>
        <a:xfrm>
          <a:off x="8450795" y="83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89883</xdr:rowOff>
    </xdr:from>
    <xdr:to>
      <xdr:col>41</xdr:col>
      <xdr:colOff>101600</xdr:colOff>
      <xdr:row>57</xdr:row>
      <xdr:rowOff>20033</xdr:rowOff>
    </xdr:to>
    <xdr:sp macro="" textlink="">
      <xdr:nvSpPr>
        <xdr:cNvPr id="370" name="楕円 369"/>
        <xdr:cNvSpPr/>
      </xdr:nvSpPr>
      <xdr:spPr>
        <a:xfrm>
          <a:off x="7810500" y="96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36560</xdr:rowOff>
    </xdr:from>
    <xdr:ext cx="599010" cy="259045"/>
    <xdr:sp macro="" textlink="">
      <xdr:nvSpPr>
        <xdr:cNvPr id="371" name="テキスト ボックス 370"/>
        <xdr:cNvSpPr txBox="1"/>
      </xdr:nvSpPr>
      <xdr:spPr>
        <a:xfrm>
          <a:off x="7561795" y="946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31201</xdr:rowOff>
    </xdr:from>
    <xdr:to>
      <xdr:col>36</xdr:col>
      <xdr:colOff>165100</xdr:colOff>
      <xdr:row>58</xdr:row>
      <xdr:rowOff>132801</xdr:rowOff>
    </xdr:to>
    <xdr:sp macro="" textlink="">
      <xdr:nvSpPr>
        <xdr:cNvPr id="372" name="楕円 371"/>
        <xdr:cNvSpPr/>
      </xdr:nvSpPr>
      <xdr:spPr>
        <a:xfrm>
          <a:off x="6921500" y="99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123928</xdr:rowOff>
    </xdr:from>
    <xdr:ext cx="534377" cy="259045"/>
    <xdr:sp macro="" textlink="">
      <xdr:nvSpPr>
        <xdr:cNvPr id="373" name="テキスト ボックス 372"/>
        <xdr:cNvSpPr txBox="1"/>
      </xdr:nvSpPr>
      <xdr:spPr>
        <a:xfrm>
          <a:off x="6705111" y="1006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97854</xdr:rowOff>
    </xdr:from>
    <xdr:to>
      <xdr:col>54</xdr:col>
      <xdr:colOff>189865</xdr:colOff>
      <xdr:row>79</xdr:row>
      <xdr:rowOff>43449</xdr:rowOff>
    </xdr:to>
    <xdr:cxnSp macro="">
      <xdr:nvCxnSpPr>
        <xdr:cNvPr id="397" name="直線コネクタ 396"/>
        <xdr:cNvCxnSpPr/>
      </xdr:nvCxnSpPr>
      <xdr:spPr>
        <a:xfrm flipV="1">
          <a:off x="10475595" y="12956604"/>
          <a:ext cx="1270" cy="631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47276</xdr:rowOff>
    </xdr:from>
    <xdr:ext cx="378565" cy="259045"/>
    <xdr:sp macro="" textlink="">
      <xdr:nvSpPr>
        <xdr:cNvPr id="398" name="普通建設事業費 （ うち新規整備　）最小値テキスト"/>
        <xdr:cNvSpPr txBox="1"/>
      </xdr:nvSpPr>
      <xdr:spPr>
        <a:xfrm>
          <a:off x="10528300" y="13591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43449</xdr:rowOff>
    </xdr:from>
    <xdr:to>
      <xdr:col>55</xdr:col>
      <xdr:colOff>88900</xdr:colOff>
      <xdr:row>79</xdr:row>
      <xdr:rowOff>43449</xdr:rowOff>
    </xdr:to>
    <xdr:cxnSp macro="">
      <xdr:nvCxnSpPr>
        <xdr:cNvPr id="399" name="直線コネクタ 398"/>
        <xdr:cNvCxnSpPr/>
      </xdr:nvCxnSpPr>
      <xdr:spPr>
        <a:xfrm>
          <a:off x="10388600" y="1358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44531</xdr:rowOff>
    </xdr:from>
    <xdr:ext cx="599010" cy="259045"/>
    <xdr:sp macro="" textlink="">
      <xdr:nvSpPr>
        <xdr:cNvPr id="400" name="普通建設事業費 （ うち新規整備　）最大値テキスト"/>
        <xdr:cNvSpPr txBox="1"/>
      </xdr:nvSpPr>
      <xdr:spPr>
        <a:xfrm>
          <a:off x="10528300" y="1273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97854</xdr:rowOff>
    </xdr:from>
    <xdr:to>
      <xdr:col>55</xdr:col>
      <xdr:colOff>88900</xdr:colOff>
      <xdr:row>75</xdr:row>
      <xdr:rowOff>97854</xdr:rowOff>
    </xdr:to>
    <xdr:cxnSp macro="">
      <xdr:nvCxnSpPr>
        <xdr:cNvPr id="401" name="直線コネクタ 400"/>
        <xdr:cNvCxnSpPr/>
      </xdr:nvCxnSpPr>
      <xdr:spPr>
        <a:xfrm>
          <a:off x="10388600" y="1295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12751</xdr:rowOff>
    </xdr:from>
    <xdr:to>
      <xdr:col>55</xdr:col>
      <xdr:colOff>0</xdr:colOff>
      <xdr:row>79</xdr:row>
      <xdr:rowOff>14853</xdr:rowOff>
    </xdr:to>
    <xdr:cxnSp macro="">
      <xdr:nvCxnSpPr>
        <xdr:cNvPr id="402" name="直線コネクタ 401"/>
        <xdr:cNvCxnSpPr/>
      </xdr:nvCxnSpPr>
      <xdr:spPr>
        <a:xfrm flipV="1">
          <a:off x="9639300" y="13557301"/>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89381</xdr:rowOff>
    </xdr:from>
    <xdr:ext cx="534377" cy="259045"/>
    <xdr:sp macro="" textlink="">
      <xdr:nvSpPr>
        <xdr:cNvPr id="403" name="普通建設事業費 （ うち新規整備　）平均値テキスト"/>
        <xdr:cNvSpPr txBox="1"/>
      </xdr:nvSpPr>
      <xdr:spPr>
        <a:xfrm>
          <a:off x="10528300" y="13291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66504</xdr:rowOff>
    </xdr:from>
    <xdr:to>
      <xdr:col>55</xdr:col>
      <xdr:colOff>50800</xdr:colOff>
      <xdr:row>78</xdr:row>
      <xdr:rowOff>168104</xdr:rowOff>
    </xdr:to>
    <xdr:sp macro="" textlink="">
      <xdr:nvSpPr>
        <xdr:cNvPr id="404" name="フローチャート: 判断 403"/>
        <xdr:cNvSpPr/>
      </xdr:nvSpPr>
      <xdr:spPr>
        <a:xfrm>
          <a:off x="104267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116188</xdr:rowOff>
    </xdr:from>
    <xdr:to>
      <xdr:col>50</xdr:col>
      <xdr:colOff>114300</xdr:colOff>
      <xdr:row>79</xdr:row>
      <xdr:rowOff>14853</xdr:rowOff>
    </xdr:to>
    <xdr:cxnSp macro="">
      <xdr:nvCxnSpPr>
        <xdr:cNvPr id="405" name="直線コネクタ 404"/>
        <xdr:cNvCxnSpPr/>
      </xdr:nvCxnSpPr>
      <xdr:spPr>
        <a:xfrm>
          <a:off x="8750300" y="12117688"/>
          <a:ext cx="889000" cy="14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78274</xdr:rowOff>
    </xdr:from>
    <xdr:to>
      <xdr:col>50</xdr:col>
      <xdr:colOff>165100</xdr:colOff>
      <xdr:row>79</xdr:row>
      <xdr:rowOff>8424</xdr:rowOff>
    </xdr:to>
    <xdr:sp macro="" textlink="">
      <xdr:nvSpPr>
        <xdr:cNvPr id="406" name="フローチャート: 判断 405"/>
        <xdr:cNvSpPr/>
      </xdr:nvSpPr>
      <xdr:spPr>
        <a:xfrm>
          <a:off x="9588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24951</xdr:rowOff>
    </xdr:from>
    <xdr:ext cx="534377" cy="259045"/>
    <xdr:sp macro="" textlink="">
      <xdr:nvSpPr>
        <xdr:cNvPr id="407" name="テキスト ボックス 406"/>
        <xdr:cNvSpPr txBox="1"/>
      </xdr:nvSpPr>
      <xdr:spPr>
        <a:xfrm>
          <a:off x="9372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116188</xdr:rowOff>
    </xdr:from>
    <xdr:to>
      <xdr:col>45</xdr:col>
      <xdr:colOff>177800</xdr:colOff>
      <xdr:row>77</xdr:row>
      <xdr:rowOff>16489</xdr:rowOff>
    </xdr:to>
    <xdr:cxnSp macro="">
      <xdr:nvCxnSpPr>
        <xdr:cNvPr id="408" name="直線コネクタ 407"/>
        <xdr:cNvCxnSpPr/>
      </xdr:nvCxnSpPr>
      <xdr:spPr>
        <a:xfrm flipV="1">
          <a:off x="7861300" y="12117688"/>
          <a:ext cx="889000" cy="11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56519</xdr:rowOff>
    </xdr:from>
    <xdr:to>
      <xdr:col>46</xdr:col>
      <xdr:colOff>38100</xdr:colOff>
      <xdr:row>78</xdr:row>
      <xdr:rowOff>158119</xdr:rowOff>
    </xdr:to>
    <xdr:sp macro="" textlink="">
      <xdr:nvSpPr>
        <xdr:cNvPr id="409" name="フローチャート: 判断 408"/>
        <xdr:cNvSpPr/>
      </xdr:nvSpPr>
      <xdr:spPr>
        <a:xfrm>
          <a:off x="8699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149246</xdr:rowOff>
    </xdr:from>
    <xdr:ext cx="534377" cy="259045"/>
    <xdr:sp macro="" textlink="">
      <xdr:nvSpPr>
        <xdr:cNvPr id="410" name="テキスト ボックス 409"/>
        <xdr:cNvSpPr txBox="1"/>
      </xdr:nvSpPr>
      <xdr:spPr>
        <a:xfrm>
          <a:off x="8483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1" name="フローチャート: 判断 410"/>
        <xdr:cNvSpPr/>
      </xdr:nvSpPr>
      <xdr:spPr>
        <a:xfrm>
          <a:off x="7810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112140</xdr:rowOff>
    </xdr:from>
    <xdr:ext cx="534377" cy="259045"/>
    <xdr:sp macro="" textlink="">
      <xdr:nvSpPr>
        <xdr:cNvPr id="412" name="テキスト ボックス 411"/>
        <xdr:cNvSpPr txBox="1"/>
      </xdr:nvSpPr>
      <xdr:spPr>
        <a:xfrm>
          <a:off x="7594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133401</xdr:rowOff>
    </xdr:from>
    <xdr:to>
      <xdr:col>55</xdr:col>
      <xdr:colOff>50800</xdr:colOff>
      <xdr:row>79</xdr:row>
      <xdr:rowOff>63551</xdr:rowOff>
    </xdr:to>
    <xdr:sp macro="" textlink="">
      <xdr:nvSpPr>
        <xdr:cNvPr id="418" name="楕円 417"/>
        <xdr:cNvSpPr/>
      </xdr:nvSpPr>
      <xdr:spPr>
        <a:xfrm>
          <a:off x="10426700" y="135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48328</xdr:rowOff>
    </xdr:from>
    <xdr:ext cx="469744" cy="259045"/>
    <xdr:sp macro="" textlink="">
      <xdr:nvSpPr>
        <xdr:cNvPr id="419" name="普通建設事業費 （ うち新規整備　）該当値テキスト"/>
        <xdr:cNvSpPr txBox="1"/>
      </xdr:nvSpPr>
      <xdr:spPr>
        <a:xfrm>
          <a:off x="10528300" y="1342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135503</xdr:rowOff>
    </xdr:from>
    <xdr:to>
      <xdr:col>50</xdr:col>
      <xdr:colOff>165100</xdr:colOff>
      <xdr:row>79</xdr:row>
      <xdr:rowOff>65653</xdr:rowOff>
    </xdr:to>
    <xdr:sp macro="" textlink="">
      <xdr:nvSpPr>
        <xdr:cNvPr id="420" name="楕円 419"/>
        <xdr:cNvSpPr/>
      </xdr:nvSpPr>
      <xdr:spPr>
        <a:xfrm>
          <a:off x="9588500" y="13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56780</xdr:rowOff>
    </xdr:from>
    <xdr:ext cx="469744" cy="259045"/>
    <xdr:sp macro="" textlink="">
      <xdr:nvSpPr>
        <xdr:cNvPr id="421" name="テキスト ボックス 420"/>
        <xdr:cNvSpPr txBox="1"/>
      </xdr:nvSpPr>
      <xdr:spPr>
        <a:xfrm>
          <a:off x="9404428" y="136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65388</xdr:rowOff>
    </xdr:from>
    <xdr:to>
      <xdr:col>46</xdr:col>
      <xdr:colOff>38100</xdr:colOff>
      <xdr:row>70</xdr:row>
      <xdr:rowOff>166988</xdr:rowOff>
    </xdr:to>
    <xdr:sp macro="" textlink="">
      <xdr:nvSpPr>
        <xdr:cNvPr id="422" name="楕円 421"/>
        <xdr:cNvSpPr/>
      </xdr:nvSpPr>
      <xdr:spPr>
        <a:xfrm>
          <a:off x="8699500" y="120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12065</xdr:rowOff>
    </xdr:from>
    <xdr:ext cx="599010" cy="259045"/>
    <xdr:sp macro="" textlink="">
      <xdr:nvSpPr>
        <xdr:cNvPr id="423" name="テキスト ボックス 422"/>
        <xdr:cNvSpPr txBox="1"/>
      </xdr:nvSpPr>
      <xdr:spPr>
        <a:xfrm>
          <a:off x="8450795" y="1184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137139</xdr:rowOff>
    </xdr:from>
    <xdr:to>
      <xdr:col>41</xdr:col>
      <xdr:colOff>101600</xdr:colOff>
      <xdr:row>77</xdr:row>
      <xdr:rowOff>67289</xdr:rowOff>
    </xdr:to>
    <xdr:sp macro="" textlink="">
      <xdr:nvSpPr>
        <xdr:cNvPr id="424" name="楕円 423"/>
        <xdr:cNvSpPr/>
      </xdr:nvSpPr>
      <xdr:spPr>
        <a:xfrm>
          <a:off x="7810500" y="131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83815</xdr:rowOff>
    </xdr:from>
    <xdr:ext cx="534377" cy="259045"/>
    <xdr:sp macro="" textlink="">
      <xdr:nvSpPr>
        <xdr:cNvPr id="425" name="テキスト ボックス 424"/>
        <xdr:cNvSpPr txBox="1"/>
      </xdr:nvSpPr>
      <xdr:spPr>
        <a:xfrm>
          <a:off x="7594111" y="12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90543</xdr:rowOff>
    </xdr:from>
    <xdr:to>
      <xdr:col>55</xdr:col>
      <xdr:colOff>0</xdr:colOff>
      <xdr:row>98</xdr:row>
      <xdr:rowOff>144165</xdr:rowOff>
    </xdr:to>
    <xdr:cxnSp macro="">
      <xdr:nvCxnSpPr>
        <xdr:cNvPr id="454" name="直線コネクタ 453"/>
        <xdr:cNvCxnSpPr/>
      </xdr:nvCxnSpPr>
      <xdr:spPr>
        <a:xfrm flipV="1">
          <a:off x="9639300" y="1689264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144165</xdr:rowOff>
    </xdr:from>
    <xdr:to>
      <xdr:col>50</xdr:col>
      <xdr:colOff>114300</xdr:colOff>
      <xdr:row>98</xdr:row>
      <xdr:rowOff>168732</xdr:rowOff>
    </xdr:to>
    <xdr:cxnSp macro="">
      <xdr:nvCxnSpPr>
        <xdr:cNvPr id="457" name="直線コネクタ 456"/>
        <xdr:cNvCxnSpPr/>
      </xdr:nvCxnSpPr>
      <xdr:spPr>
        <a:xfrm flipV="1">
          <a:off x="8750300" y="16946265"/>
          <a:ext cx="8890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157981</xdr:rowOff>
    </xdr:from>
    <xdr:to>
      <xdr:col>45</xdr:col>
      <xdr:colOff>177800</xdr:colOff>
      <xdr:row>98</xdr:row>
      <xdr:rowOff>168732</xdr:rowOff>
    </xdr:to>
    <xdr:cxnSp macro="">
      <xdr:nvCxnSpPr>
        <xdr:cNvPr id="460" name="直線コネクタ 459"/>
        <xdr:cNvCxnSpPr/>
      </xdr:nvCxnSpPr>
      <xdr:spPr>
        <a:xfrm>
          <a:off x="7861300" y="16960081"/>
          <a:ext cx="889000" cy="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39743</xdr:rowOff>
    </xdr:from>
    <xdr:to>
      <xdr:col>55</xdr:col>
      <xdr:colOff>50800</xdr:colOff>
      <xdr:row>98</xdr:row>
      <xdr:rowOff>141343</xdr:rowOff>
    </xdr:to>
    <xdr:sp macro="" textlink="">
      <xdr:nvSpPr>
        <xdr:cNvPr id="470" name="楕円 469"/>
        <xdr:cNvSpPr/>
      </xdr:nvSpPr>
      <xdr:spPr>
        <a:xfrm>
          <a:off x="10426700" y="168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126120</xdr:rowOff>
    </xdr:from>
    <xdr:ext cx="534377" cy="259045"/>
    <xdr:sp macro="" textlink="">
      <xdr:nvSpPr>
        <xdr:cNvPr id="471" name="普通建設事業費 （ うち更新整備　）該当値テキスト"/>
        <xdr:cNvSpPr txBox="1"/>
      </xdr:nvSpPr>
      <xdr:spPr>
        <a:xfrm>
          <a:off x="10528300" y="167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93365</xdr:rowOff>
    </xdr:from>
    <xdr:to>
      <xdr:col>50</xdr:col>
      <xdr:colOff>165100</xdr:colOff>
      <xdr:row>99</xdr:row>
      <xdr:rowOff>23515</xdr:rowOff>
    </xdr:to>
    <xdr:sp macro="" textlink="">
      <xdr:nvSpPr>
        <xdr:cNvPr id="472" name="楕円 471"/>
        <xdr:cNvSpPr/>
      </xdr:nvSpPr>
      <xdr:spPr>
        <a:xfrm>
          <a:off x="9588500" y="1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14642</xdr:rowOff>
    </xdr:from>
    <xdr:ext cx="469744" cy="259045"/>
    <xdr:sp macro="" textlink="">
      <xdr:nvSpPr>
        <xdr:cNvPr id="473" name="テキスト ボックス 472"/>
        <xdr:cNvSpPr txBox="1"/>
      </xdr:nvSpPr>
      <xdr:spPr>
        <a:xfrm>
          <a:off x="9404428" y="1698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117932</xdr:rowOff>
    </xdr:from>
    <xdr:to>
      <xdr:col>46</xdr:col>
      <xdr:colOff>38100</xdr:colOff>
      <xdr:row>99</xdr:row>
      <xdr:rowOff>48082</xdr:rowOff>
    </xdr:to>
    <xdr:sp macro="" textlink="">
      <xdr:nvSpPr>
        <xdr:cNvPr id="474" name="楕円 473"/>
        <xdr:cNvSpPr/>
      </xdr:nvSpPr>
      <xdr:spPr>
        <a:xfrm>
          <a:off x="8699500" y="169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39209</xdr:rowOff>
    </xdr:from>
    <xdr:ext cx="469744" cy="259045"/>
    <xdr:sp macro="" textlink="">
      <xdr:nvSpPr>
        <xdr:cNvPr id="475" name="テキスト ボックス 474"/>
        <xdr:cNvSpPr txBox="1"/>
      </xdr:nvSpPr>
      <xdr:spPr>
        <a:xfrm>
          <a:off x="8515428" y="170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107181</xdr:rowOff>
    </xdr:from>
    <xdr:to>
      <xdr:col>41</xdr:col>
      <xdr:colOff>101600</xdr:colOff>
      <xdr:row>99</xdr:row>
      <xdr:rowOff>37331</xdr:rowOff>
    </xdr:to>
    <xdr:sp macro="" textlink="">
      <xdr:nvSpPr>
        <xdr:cNvPr id="476" name="楕円 475"/>
        <xdr:cNvSpPr/>
      </xdr:nvSpPr>
      <xdr:spPr>
        <a:xfrm>
          <a:off x="7810500" y="169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28458</xdr:rowOff>
    </xdr:from>
    <xdr:ext cx="469744" cy="259045"/>
    <xdr:sp macro="" textlink="">
      <xdr:nvSpPr>
        <xdr:cNvPr id="477" name="テキスト ボックス 476"/>
        <xdr:cNvSpPr txBox="1"/>
      </xdr:nvSpPr>
      <xdr:spPr>
        <a:xfrm>
          <a:off x="7626428" y="1700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2845</xdr:rowOff>
    </xdr:from>
    <xdr:to>
      <xdr:col>85</xdr:col>
      <xdr:colOff>127000</xdr:colOff>
      <xdr:row>39</xdr:row>
      <xdr:rowOff>17437</xdr:rowOff>
    </xdr:to>
    <xdr:cxnSp macro="">
      <xdr:nvCxnSpPr>
        <xdr:cNvPr id="506" name="直線コネクタ 505"/>
        <xdr:cNvCxnSpPr/>
      </xdr:nvCxnSpPr>
      <xdr:spPr>
        <a:xfrm>
          <a:off x="15481300" y="6689395"/>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46075</xdr:rowOff>
    </xdr:from>
    <xdr:to>
      <xdr:col>81</xdr:col>
      <xdr:colOff>50800</xdr:colOff>
      <xdr:row>39</xdr:row>
      <xdr:rowOff>2845</xdr:rowOff>
    </xdr:to>
    <xdr:cxnSp macro="">
      <xdr:nvCxnSpPr>
        <xdr:cNvPr id="509" name="直線コネクタ 508"/>
        <xdr:cNvCxnSpPr/>
      </xdr:nvCxnSpPr>
      <xdr:spPr>
        <a:xfrm>
          <a:off x="14592300" y="6561175"/>
          <a:ext cx="889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46075</xdr:rowOff>
    </xdr:from>
    <xdr:to>
      <xdr:col>76</xdr:col>
      <xdr:colOff>114300</xdr:colOff>
      <xdr:row>38</xdr:row>
      <xdr:rowOff>59613</xdr:rowOff>
    </xdr:to>
    <xdr:cxnSp macro="">
      <xdr:nvCxnSpPr>
        <xdr:cNvPr id="512" name="直線コネクタ 511"/>
        <xdr:cNvCxnSpPr/>
      </xdr:nvCxnSpPr>
      <xdr:spPr>
        <a:xfrm flipV="1">
          <a:off x="13703300" y="6561175"/>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65688</xdr:rowOff>
    </xdr:from>
    <xdr:ext cx="469744" cy="259045"/>
    <xdr:sp macro="" textlink="">
      <xdr:nvSpPr>
        <xdr:cNvPr id="514" name="テキスト ボックス 513"/>
        <xdr:cNvSpPr txBox="1"/>
      </xdr:nvSpPr>
      <xdr:spPr>
        <a:xfrm>
          <a:off x="14357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59613</xdr:rowOff>
    </xdr:from>
    <xdr:to>
      <xdr:col>71</xdr:col>
      <xdr:colOff>177800</xdr:colOff>
      <xdr:row>39</xdr:row>
      <xdr:rowOff>24435</xdr:rowOff>
    </xdr:to>
    <xdr:cxnSp macro="">
      <xdr:nvCxnSpPr>
        <xdr:cNvPr id="515" name="直線コネクタ 514"/>
        <xdr:cNvCxnSpPr/>
      </xdr:nvCxnSpPr>
      <xdr:spPr>
        <a:xfrm flipV="1">
          <a:off x="12814300" y="6574713"/>
          <a:ext cx="889000" cy="1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138087</xdr:rowOff>
    </xdr:from>
    <xdr:to>
      <xdr:col>85</xdr:col>
      <xdr:colOff>177800</xdr:colOff>
      <xdr:row>39</xdr:row>
      <xdr:rowOff>68237</xdr:rowOff>
    </xdr:to>
    <xdr:sp macro="" textlink="">
      <xdr:nvSpPr>
        <xdr:cNvPr id="525" name="楕円 524"/>
        <xdr:cNvSpPr/>
      </xdr:nvSpPr>
      <xdr:spPr>
        <a:xfrm>
          <a:off x="16268700" y="66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97464</xdr:rowOff>
    </xdr:from>
    <xdr:ext cx="469744" cy="259045"/>
    <xdr:sp macro="" textlink="">
      <xdr:nvSpPr>
        <xdr:cNvPr id="526" name="災害復旧事業費該当値テキスト"/>
        <xdr:cNvSpPr txBox="1"/>
      </xdr:nvSpPr>
      <xdr:spPr>
        <a:xfrm>
          <a:off x="16370300" y="64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123495</xdr:rowOff>
    </xdr:from>
    <xdr:to>
      <xdr:col>81</xdr:col>
      <xdr:colOff>101600</xdr:colOff>
      <xdr:row>39</xdr:row>
      <xdr:rowOff>53645</xdr:rowOff>
    </xdr:to>
    <xdr:sp macro="" textlink="">
      <xdr:nvSpPr>
        <xdr:cNvPr id="527" name="楕円 526"/>
        <xdr:cNvSpPr/>
      </xdr:nvSpPr>
      <xdr:spPr>
        <a:xfrm>
          <a:off x="15430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44772</xdr:rowOff>
    </xdr:from>
    <xdr:ext cx="469744" cy="259045"/>
    <xdr:sp macro="" textlink="">
      <xdr:nvSpPr>
        <xdr:cNvPr id="528" name="テキスト ボックス 527"/>
        <xdr:cNvSpPr txBox="1"/>
      </xdr:nvSpPr>
      <xdr:spPr>
        <a:xfrm>
          <a:off x="15246428" y="67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166725</xdr:rowOff>
    </xdr:from>
    <xdr:to>
      <xdr:col>76</xdr:col>
      <xdr:colOff>165100</xdr:colOff>
      <xdr:row>38</xdr:row>
      <xdr:rowOff>96875</xdr:rowOff>
    </xdr:to>
    <xdr:sp macro="" textlink="">
      <xdr:nvSpPr>
        <xdr:cNvPr id="529" name="楕円 528"/>
        <xdr:cNvSpPr/>
      </xdr:nvSpPr>
      <xdr:spPr>
        <a:xfrm>
          <a:off x="14541500" y="6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113402</xdr:rowOff>
    </xdr:from>
    <xdr:ext cx="534377" cy="259045"/>
    <xdr:sp macro="" textlink="">
      <xdr:nvSpPr>
        <xdr:cNvPr id="530" name="テキスト ボックス 529"/>
        <xdr:cNvSpPr txBox="1"/>
      </xdr:nvSpPr>
      <xdr:spPr>
        <a:xfrm>
          <a:off x="14325111" y="62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8813</xdr:rowOff>
    </xdr:from>
    <xdr:to>
      <xdr:col>72</xdr:col>
      <xdr:colOff>38100</xdr:colOff>
      <xdr:row>38</xdr:row>
      <xdr:rowOff>110413</xdr:rowOff>
    </xdr:to>
    <xdr:sp macro="" textlink="">
      <xdr:nvSpPr>
        <xdr:cNvPr id="531" name="楕円 530"/>
        <xdr:cNvSpPr/>
      </xdr:nvSpPr>
      <xdr:spPr>
        <a:xfrm>
          <a:off x="13652500" y="6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126941</xdr:rowOff>
    </xdr:from>
    <xdr:ext cx="534377" cy="259045"/>
    <xdr:sp macro="" textlink="">
      <xdr:nvSpPr>
        <xdr:cNvPr id="532" name="テキスト ボックス 531"/>
        <xdr:cNvSpPr txBox="1"/>
      </xdr:nvSpPr>
      <xdr:spPr>
        <a:xfrm>
          <a:off x="13436111" y="62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145085</xdr:rowOff>
    </xdr:from>
    <xdr:to>
      <xdr:col>67</xdr:col>
      <xdr:colOff>101600</xdr:colOff>
      <xdr:row>39</xdr:row>
      <xdr:rowOff>75235</xdr:rowOff>
    </xdr:to>
    <xdr:sp macro="" textlink="">
      <xdr:nvSpPr>
        <xdr:cNvPr id="533" name="楕円 532"/>
        <xdr:cNvSpPr/>
      </xdr:nvSpPr>
      <xdr:spPr>
        <a:xfrm>
          <a:off x="12763500" y="66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66362</xdr:rowOff>
    </xdr:from>
    <xdr:ext cx="469744" cy="259045"/>
    <xdr:sp macro="" textlink="">
      <xdr:nvSpPr>
        <xdr:cNvPr id="534" name="テキスト ボックス 533"/>
        <xdr:cNvSpPr txBox="1"/>
      </xdr:nvSpPr>
      <xdr:spPr>
        <a:xfrm>
          <a:off x="12579428" y="675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41363</xdr:rowOff>
    </xdr:from>
    <xdr:to>
      <xdr:col>85</xdr:col>
      <xdr:colOff>127000</xdr:colOff>
      <xdr:row>77</xdr:row>
      <xdr:rowOff>64467</xdr:rowOff>
    </xdr:to>
    <xdr:cxnSp macro="">
      <xdr:nvCxnSpPr>
        <xdr:cNvPr id="612" name="直線コネクタ 611"/>
        <xdr:cNvCxnSpPr/>
      </xdr:nvCxnSpPr>
      <xdr:spPr>
        <a:xfrm flipV="1">
          <a:off x="15481300" y="13243013"/>
          <a:ext cx="8382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64467</xdr:rowOff>
    </xdr:from>
    <xdr:to>
      <xdr:col>81</xdr:col>
      <xdr:colOff>50800</xdr:colOff>
      <xdr:row>77</xdr:row>
      <xdr:rowOff>100656</xdr:rowOff>
    </xdr:to>
    <xdr:cxnSp macro="">
      <xdr:nvCxnSpPr>
        <xdr:cNvPr id="615" name="直線コネクタ 614"/>
        <xdr:cNvCxnSpPr/>
      </xdr:nvCxnSpPr>
      <xdr:spPr>
        <a:xfrm flipV="1">
          <a:off x="14592300" y="13266117"/>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100656</xdr:rowOff>
    </xdr:from>
    <xdr:to>
      <xdr:col>76</xdr:col>
      <xdr:colOff>114300</xdr:colOff>
      <xdr:row>77</xdr:row>
      <xdr:rowOff>129231</xdr:rowOff>
    </xdr:to>
    <xdr:cxnSp macro="">
      <xdr:nvCxnSpPr>
        <xdr:cNvPr id="618" name="直線コネクタ 617"/>
        <xdr:cNvCxnSpPr/>
      </xdr:nvCxnSpPr>
      <xdr:spPr>
        <a:xfrm flipV="1">
          <a:off x="13703300" y="1330230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129231</xdr:rowOff>
    </xdr:from>
    <xdr:to>
      <xdr:col>71</xdr:col>
      <xdr:colOff>177800</xdr:colOff>
      <xdr:row>77</xdr:row>
      <xdr:rowOff>159809</xdr:rowOff>
    </xdr:to>
    <xdr:cxnSp macro="">
      <xdr:nvCxnSpPr>
        <xdr:cNvPr id="621" name="直線コネクタ 620"/>
        <xdr:cNvCxnSpPr/>
      </xdr:nvCxnSpPr>
      <xdr:spPr>
        <a:xfrm flipV="1">
          <a:off x="12814300" y="13330881"/>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162013</xdr:rowOff>
    </xdr:from>
    <xdr:to>
      <xdr:col>85</xdr:col>
      <xdr:colOff>177800</xdr:colOff>
      <xdr:row>77</xdr:row>
      <xdr:rowOff>92163</xdr:rowOff>
    </xdr:to>
    <xdr:sp macro="" textlink="">
      <xdr:nvSpPr>
        <xdr:cNvPr id="631" name="楕円 630"/>
        <xdr:cNvSpPr/>
      </xdr:nvSpPr>
      <xdr:spPr>
        <a:xfrm>
          <a:off x="162687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140440</xdr:rowOff>
    </xdr:from>
    <xdr:ext cx="534377" cy="259045"/>
    <xdr:sp macro="" textlink="">
      <xdr:nvSpPr>
        <xdr:cNvPr id="632" name="公債費該当値テキスト"/>
        <xdr:cNvSpPr txBox="1"/>
      </xdr:nvSpPr>
      <xdr:spPr>
        <a:xfrm>
          <a:off x="16370300" y="1317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13667</xdr:rowOff>
    </xdr:from>
    <xdr:to>
      <xdr:col>81</xdr:col>
      <xdr:colOff>101600</xdr:colOff>
      <xdr:row>77</xdr:row>
      <xdr:rowOff>115267</xdr:rowOff>
    </xdr:to>
    <xdr:sp macro="" textlink="">
      <xdr:nvSpPr>
        <xdr:cNvPr id="633" name="楕円 632"/>
        <xdr:cNvSpPr/>
      </xdr:nvSpPr>
      <xdr:spPr>
        <a:xfrm>
          <a:off x="15430500" y="132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106394</xdr:rowOff>
    </xdr:from>
    <xdr:ext cx="534377" cy="259045"/>
    <xdr:sp macro="" textlink="">
      <xdr:nvSpPr>
        <xdr:cNvPr id="634" name="テキスト ボックス 633"/>
        <xdr:cNvSpPr txBox="1"/>
      </xdr:nvSpPr>
      <xdr:spPr>
        <a:xfrm>
          <a:off x="15214111" y="133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49856</xdr:rowOff>
    </xdr:from>
    <xdr:to>
      <xdr:col>76</xdr:col>
      <xdr:colOff>165100</xdr:colOff>
      <xdr:row>77</xdr:row>
      <xdr:rowOff>151456</xdr:rowOff>
    </xdr:to>
    <xdr:sp macro="" textlink="">
      <xdr:nvSpPr>
        <xdr:cNvPr id="635" name="楕円 634"/>
        <xdr:cNvSpPr/>
      </xdr:nvSpPr>
      <xdr:spPr>
        <a:xfrm>
          <a:off x="14541500" y="13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142583</xdr:rowOff>
    </xdr:from>
    <xdr:ext cx="534377" cy="259045"/>
    <xdr:sp macro="" textlink="">
      <xdr:nvSpPr>
        <xdr:cNvPr id="636" name="テキスト ボックス 635"/>
        <xdr:cNvSpPr txBox="1"/>
      </xdr:nvSpPr>
      <xdr:spPr>
        <a:xfrm>
          <a:off x="14325111" y="133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78431</xdr:rowOff>
    </xdr:from>
    <xdr:to>
      <xdr:col>72</xdr:col>
      <xdr:colOff>38100</xdr:colOff>
      <xdr:row>78</xdr:row>
      <xdr:rowOff>8581</xdr:rowOff>
    </xdr:to>
    <xdr:sp macro="" textlink="">
      <xdr:nvSpPr>
        <xdr:cNvPr id="637" name="楕円 636"/>
        <xdr:cNvSpPr/>
      </xdr:nvSpPr>
      <xdr:spPr>
        <a:xfrm>
          <a:off x="13652500" y="132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171158</xdr:rowOff>
    </xdr:from>
    <xdr:ext cx="534377" cy="259045"/>
    <xdr:sp macro="" textlink="">
      <xdr:nvSpPr>
        <xdr:cNvPr id="638" name="テキスト ボックス 637"/>
        <xdr:cNvSpPr txBox="1"/>
      </xdr:nvSpPr>
      <xdr:spPr>
        <a:xfrm>
          <a:off x="13436111" y="133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109009</xdr:rowOff>
    </xdr:from>
    <xdr:to>
      <xdr:col>67</xdr:col>
      <xdr:colOff>101600</xdr:colOff>
      <xdr:row>78</xdr:row>
      <xdr:rowOff>39159</xdr:rowOff>
    </xdr:to>
    <xdr:sp macro="" textlink="">
      <xdr:nvSpPr>
        <xdr:cNvPr id="639" name="楕円 638"/>
        <xdr:cNvSpPr/>
      </xdr:nvSpPr>
      <xdr:spPr>
        <a:xfrm>
          <a:off x="12763500" y="133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30286</xdr:rowOff>
    </xdr:from>
    <xdr:ext cx="534377" cy="259045"/>
    <xdr:sp macro="" textlink="">
      <xdr:nvSpPr>
        <xdr:cNvPr id="640" name="テキスト ボックス 639"/>
        <xdr:cNvSpPr txBox="1"/>
      </xdr:nvSpPr>
      <xdr:spPr>
        <a:xfrm>
          <a:off x="12547111" y="134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59572</xdr:rowOff>
    </xdr:from>
    <xdr:to>
      <xdr:col>85</xdr:col>
      <xdr:colOff>127000</xdr:colOff>
      <xdr:row>98</xdr:row>
      <xdr:rowOff>74357</xdr:rowOff>
    </xdr:to>
    <xdr:cxnSp macro="">
      <xdr:nvCxnSpPr>
        <xdr:cNvPr id="667" name="直線コネクタ 666"/>
        <xdr:cNvCxnSpPr/>
      </xdr:nvCxnSpPr>
      <xdr:spPr>
        <a:xfrm>
          <a:off x="15481300" y="16861672"/>
          <a:ext cx="838200" cy="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134443</xdr:rowOff>
    </xdr:from>
    <xdr:to>
      <xdr:col>81</xdr:col>
      <xdr:colOff>50800</xdr:colOff>
      <xdr:row>98</xdr:row>
      <xdr:rowOff>59572</xdr:rowOff>
    </xdr:to>
    <xdr:cxnSp macro="">
      <xdr:nvCxnSpPr>
        <xdr:cNvPr id="670" name="直線コネクタ 669"/>
        <xdr:cNvCxnSpPr/>
      </xdr:nvCxnSpPr>
      <xdr:spPr>
        <a:xfrm>
          <a:off x="14592300" y="16765093"/>
          <a:ext cx="889000" cy="9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134443</xdr:rowOff>
    </xdr:from>
    <xdr:to>
      <xdr:col>76</xdr:col>
      <xdr:colOff>114300</xdr:colOff>
      <xdr:row>98</xdr:row>
      <xdr:rowOff>67111</xdr:rowOff>
    </xdr:to>
    <xdr:cxnSp macro="">
      <xdr:nvCxnSpPr>
        <xdr:cNvPr id="673" name="直線コネクタ 672"/>
        <xdr:cNvCxnSpPr/>
      </xdr:nvCxnSpPr>
      <xdr:spPr>
        <a:xfrm flipV="1">
          <a:off x="13703300" y="16765093"/>
          <a:ext cx="889000" cy="10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75" name="テキスト ボックス 674"/>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36235</xdr:rowOff>
    </xdr:from>
    <xdr:to>
      <xdr:col>71</xdr:col>
      <xdr:colOff>177800</xdr:colOff>
      <xdr:row>98</xdr:row>
      <xdr:rowOff>67111</xdr:rowOff>
    </xdr:to>
    <xdr:cxnSp macro="">
      <xdr:nvCxnSpPr>
        <xdr:cNvPr id="676" name="直線コネクタ 675"/>
        <xdr:cNvCxnSpPr/>
      </xdr:nvCxnSpPr>
      <xdr:spPr>
        <a:xfrm>
          <a:off x="12814300" y="16838335"/>
          <a:ext cx="889000" cy="3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23557</xdr:rowOff>
    </xdr:from>
    <xdr:to>
      <xdr:col>85</xdr:col>
      <xdr:colOff>177800</xdr:colOff>
      <xdr:row>98</xdr:row>
      <xdr:rowOff>125157</xdr:rowOff>
    </xdr:to>
    <xdr:sp macro="" textlink="">
      <xdr:nvSpPr>
        <xdr:cNvPr id="686" name="楕円 685"/>
        <xdr:cNvSpPr/>
      </xdr:nvSpPr>
      <xdr:spPr>
        <a:xfrm>
          <a:off x="16268700" y="168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130585</xdr:rowOff>
    </xdr:from>
    <xdr:ext cx="534377" cy="259045"/>
    <xdr:sp macro="" textlink="">
      <xdr:nvSpPr>
        <xdr:cNvPr id="687" name="積立金該当値テキスト"/>
        <xdr:cNvSpPr txBox="1"/>
      </xdr:nvSpPr>
      <xdr:spPr>
        <a:xfrm>
          <a:off x="16370300" y="16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8772</xdr:rowOff>
    </xdr:from>
    <xdr:to>
      <xdr:col>81</xdr:col>
      <xdr:colOff>101600</xdr:colOff>
      <xdr:row>98</xdr:row>
      <xdr:rowOff>110372</xdr:rowOff>
    </xdr:to>
    <xdr:sp macro="" textlink="">
      <xdr:nvSpPr>
        <xdr:cNvPr id="688" name="楕円 687"/>
        <xdr:cNvSpPr/>
      </xdr:nvSpPr>
      <xdr:spPr>
        <a:xfrm>
          <a:off x="15430500" y="168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101499</xdr:rowOff>
    </xdr:from>
    <xdr:ext cx="534377" cy="259045"/>
    <xdr:sp macro="" textlink="">
      <xdr:nvSpPr>
        <xdr:cNvPr id="689" name="テキスト ボックス 688"/>
        <xdr:cNvSpPr txBox="1"/>
      </xdr:nvSpPr>
      <xdr:spPr>
        <a:xfrm>
          <a:off x="15214111" y="169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83643</xdr:rowOff>
    </xdr:from>
    <xdr:to>
      <xdr:col>76</xdr:col>
      <xdr:colOff>165100</xdr:colOff>
      <xdr:row>98</xdr:row>
      <xdr:rowOff>13793</xdr:rowOff>
    </xdr:to>
    <xdr:sp macro="" textlink="">
      <xdr:nvSpPr>
        <xdr:cNvPr id="690" name="楕円 689"/>
        <xdr:cNvSpPr/>
      </xdr:nvSpPr>
      <xdr:spPr>
        <a:xfrm>
          <a:off x="14541500" y="167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30320</xdr:rowOff>
    </xdr:from>
    <xdr:ext cx="534377" cy="259045"/>
    <xdr:sp macro="" textlink="">
      <xdr:nvSpPr>
        <xdr:cNvPr id="691" name="テキスト ボックス 690"/>
        <xdr:cNvSpPr txBox="1"/>
      </xdr:nvSpPr>
      <xdr:spPr>
        <a:xfrm>
          <a:off x="14325111" y="164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16311</xdr:rowOff>
    </xdr:from>
    <xdr:to>
      <xdr:col>72</xdr:col>
      <xdr:colOff>38100</xdr:colOff>
      <xdr:row>98</xdr:row>
      <xdr:rowOff>117911</xdr:rowOff>
    </xdr:to>
    <xdr:sp macro="" textlink="">
      <xdr:nvSpPr>
        <xdr:cNvPr id="692" name="楕円 691"/>
        <xdr:cNvSpPr/>
      </xdr:nvSpPr>
      <xdr:spPr>
        <a:xfrm>
          <a:off x="13652500" y="168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109038</xdr:rowOff>
    </xdr:from>
    <xdr:ext cx="534377" cy="259045"/>
    <xdr:sp macro="" textlink="">
      <xdr:nvSpPr>
        <xdr:cNvPr id="693" name="テキスト ボックス 692"/>
        <xdr:cNvSpPr txBox="1"/>
      </xdr:nvSpPr>
      <xdr:spPr>
        <a:xfrm>
          <a:off x="13436111" y="1691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156885</xdr:rowOff>
    </xdr:from>
    <xdr:to>
      <xdr:col>67</xdr:col>
      <xdr:colOff>101600</xdr:colOff>
      <xdr:row>98</xdr:row>
      <xdr:rowOff>87035</xdr:rowOff>
    </xdr:to>
    <xdr:sp macro="" textlink="">
      <xdr:nvSpPr>
        <xdr:cNvPr id="694" name="楕円 693"/>
        <xdr:cNvSpPr/>
      </xdr:nvSpPr>
      <xdr:spPr>
        <a:xfrm>
          <a:off x="12763500" y="167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78162</xdr:rowOff>
    </xdr:from>
    <xdr:ext cx="534377" cy="259045"/>
    <xdr:sp macro="" textlink="">
      <xdr:nvSpPr>
        <xdr:cNvPr id="695" name="テキスト ボックス 694"/>
        <xdr:cNvSpPr txBox="1"/>
      </xdr:nvSpPr>
      <xdr:spPr>
        <a:xfrm>
          <a:off x="12547111" y="1688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76911</xdr:rowOff>
    </xdr:from>
    <xdr:to>
      <xdr:col>116</xdr:col>
      <xdr:colOff>63500</xdr:colOff>
      <xdr:row>36</xdr:row>
      <xdr:rowOff>79426</xdr:rowOff>
    </xdr:to>
    <xdr:cxnSp macro="">
      <xdr:nvCxnSpPr>
        <xdr:cNvPr id="724" name="直線コネクタ 723"/>
        <xdr:cNvCxnSpPr/>
      </xdr:nvCxnSpPr>
      <xdr:spPr>
        <a:xfrm flipV="1">
          <a:off x="21323300" y="6249111"/>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5" name="投資及び出資金平均値テキスト"/>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79426</xdr:rowOff>
    </xdr:from>
    <xdr:to>
      <xdr:col>111</xdr:col>
      <xdr:colOff>177800</xdr:colOff>
      <xdr:row>36</xdr:row>
      <xdr:rowOff>101829</xdr:rowOff>
    </xdr:to>
    <xdr:cxnSp macro="">
      <xdr:nvCxnSpPr>
        <xdr:cNvPr id="727" name="直線コネクタ 726"/>
        <xdr:cNvCxnSpPr/>
      </xdr:nvCxnSpPr>
      <xdr:spPr>
        <a:xfrm flipV="1">
          <a:off x="20434300" y="625162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9" name="テキスト ボックス 728"/>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101829</xdr:rowOff>
    </xdr:from>
    <xdr:to>
      <xdr:col>107</xdr:col>
      <xdr:colOff>50800</xdr:colOff>
      <xdr:row>36</xdr:row>
      <xdr:rowOff>124613</xdr:rowOff>
    </xdr:to>
    <xdr:cxnSp macro="">
      <xdr:nvCxnSpPr>
        <xdr:cNvPr id="730" name="直線コネクタ 729"/>
        <xdr:cNvCxnSpPr/>
      </xdr:nvCxnSpPr>
      <xdr:spPr>
        <a:xfrm flipV="1">
          <a:off x="19545300" y="6274029"/>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5986</xdr:rowOff>
    </xdr:from>
    <xdr:ext cx="469744" cy="259045"/>
    <xdr:sp macro="" textlink="">
      <xdr:nvSpPr>
        <xdr:cNvPr id="732" name="テキスト ボックス 731"/>
        <xdr:cNvSpPr txBox="1"/>
      </xdr:nvSpPr>
      <xdr:spPr>
        <a:xfrm>
          <a:off x="20199428"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124613</xdr:rowOff>
    </xdr:from>
    <xdr:to>
      <xdr:col>102</xdr:col>
      <xdr:colOff>114300</xdr:colOff>
      <xdr:row>39</xdr:row>
      <xdr:rowOff>44450</xdr:rowOff>
    </xdr:to>
    <xdr:cxnSp macro="">
      <xdr:nvCxnSpPr>
        <xdr:cNvPr id="733" name="直線コネクタ 732"/>
        <xdr:cNvCxnSpPr/>
      </xdr:nvCxnSpPr>
      <xdr:spPr>
        <a:xfrm flipV="1">
          <a:off x="18656300" y="6296813"/>
          <a:ext cx="889000" cy="4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5" name="テキスト ボックス 734"/>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26111</xdr:rowOff>
    </xdr:from>
    <xdr:to>
      <xdr:col>116</xdr:col>
      <xdr:colOff>114300</xdr:colOff>
      <xdr:row>36</xdr:row>
      <xdr:rowOff>127711</xdr:rowOff>
    </xdr:to>
    <xdr:sp macro="" textlink="">
      <xdr:nvSpPr>
        <xdr:cNvPr id="743" name="楕円 742"/>
        <xdr:cNvSpPr/>
      </xdr:nvSpPr>
      <xdr:spPr>
        <a:xfrm>
          <a:off x="22110700" y="6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48988</xdr:rowOff>
    </xdr:from>
    <xdr:ext cx="469744" cy="259045"/>
    <xdr:sp macro="" textlink="">
      <xdr:nvSpPr>
        <xdr:cNvPr id="744" name="投資及び出資金該当値テキスト"/>
        <xdr:cNvSpPr txBox="1"/>
      </xdr:nvSpPr>
      <xdr:spPr>
        <a:xfrm>
          <a:off x="22212300" y="60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28626</xdr:rowOff>
    </xdr:from>
    <xdr:to>
      <xdr:col>112</xdr:col>
      <xdr:colOff>38100</xdr:colOff>
      <xdr:row>36</xdr:row>
      <xdr:rowOff>130226</xdr:rowOff>
    </xdr:to>
    <xdr:sp macro="" textlink="">
      <xdr:nvSpPr>
        <xdr:cNvPr id="745" name="楕円 744"/>
        <xdr:cNvSpPr/>
      </xdr:nvSpPr>
      <xdr:spPr>
        <a:xfrm>
          <a:off x="21272500" y="62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146753</xdr:rowOff>
    </xdr:from>
    <xdr:ext cx="469744" cy="259045"/>
    <xdr:sp macro="" textlink="">
      <xdr:nvSpPr>
        <xdr:cNvPr id="746" name="テキスト ボックス 745"/>
        <xdr:cNvSpPr txBox="1"/>
      </xdr:nvSpPr>
      <xdr:spPr>
        <a:xfrm>
          <a:off x="21088428" y="59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51029</xdr:rowOff>
    </xdr:from>
    <xdr:to>
      <xdr:col>107</xdr:col>
      <xdr:colOff>101600</xdr:colOff>
      <xdr:row>36</xdr:row>
      <xdr:rowOff>152629</xdr:rowOff>
    </xdr:to>
    <xdr:sp macro="" textlink="">
      <xdr:nvSpPr>
        <xdr:cNvPr id="747" name="楕円 746"/>
        <xdr:cNvSpPr/>
      </xdr:nvSpPr>
      <xdr:spPr>
        <a:xfrm>
          <a:off x="20383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169156</xdr:rowOff>
    </xdr:from>
    <xdr:ext cx="469744" cy="259045"/>
    <xdr:sp macro="" textlink="">
      <xdr:nvSpPr>
        <xdr:cNvPr id="748" name="テキスト ボックス 747"/>
        <xdr:cNvSpPr txBox="1"/>
      </xdr:nvSpPr>
      <xdr:spPr>
        <a:xfrm>
          <a:off x="20199428" y="59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73813</xdr:rowOff>
    </xdr:from>
    <xdr:to>
      <xdr:col>102</xdr:col>
      <xdr:colOff>165100</xdr:colOff>
      <xdr:row>37</xdr:row>
      <xdr:rowOff>3963</xdr:rowOff>
    </xdr:to>
    <xdr:sp macro="" textlink="">
      <xdr:nvSpPr>
        <xdr:cNvPr id="749" name="楕円 748"/>
        <xdr:cNvSpPr/>
      </xdr:nvSpPr>
      <xdr:spPr>
        <a:xfrm>
          <a:off x="19494500" y="62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20490</xdr:rowOff>
    </xdr:from>
    <xdr:ext cx="469744" cy="259045"/>
    <xdr:sp macro="" textlink="">
      <xdr:nvSpPr>
        <xdr:cNvPr id="750" name="テキスト ボックス 749"/>
        <xdr:cNvSpPr txBox="1"/>
      </xdr:nvSpPr>
      <xdr:spPr>
        <a:xfrm>
          <a:off x="19310428" y="602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131819</xdr:rowOff>
    </xdr:from>
    <xdr:to>
      <xdr:col>116</xdr:col>
      <xdr:colOff>63500</xdr:colOff>
      <xdr:row>75</xdr:row>
      <xdr:rowOff>6469</xdr:rowOff>
    </xdr:to>
    <xdr:cxnSp macro="">
      <xdr:nvCxnSpPr>
        <xdr:cNvPr id="840" name="直線コネクタ 839"/>
        <xdr:cNvCxnSpPr/>
      </xdr:nvCxnSpPr>
      <xdr:spPr>
        <a:xfrm>
          <a:off x="21323300" y="12819119"/>
          <a:ext cx="8382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131819</xdr:rowOff>
    </xdr:from>
    <xdr:to>
      <xdr:col>111</xdr:col>
      <xdr:colOff>177800</xdr:colOff>
      <xdr:row>75</xdr:row>
      <xdr:rowOff>31398</xdr:rowOff>
    </xdr:to>
    <xdr:cxnSp macro="">
      <xdr:nvCxnSpPr>
        <xdr:cNvPr id="843" name="直線コネクタ 842"/>
        <xdr:cNvCxnSpPr/>
      </xdr:nvCxnSpPr>
      <xdr:spPr>
        <a:xfrm flipV="1">
          <a:off x="20434300" y="12819119"/>
          <a:ext cx="8890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31398</xdr:rowOff>
    </xdr:from>
    <xdr:to>
      <xdr:col>107</xdr:col>
      <xdr:colOff>50800</xdr:colOff>
      <xdr:row>75</xdr:row>
      <xdr:rowOff>104441</xdr:rowOff>
    </xdr:to>
    <xdr:cxnSp macro="">
      <xdr:nvCxnSpPr>
        <xdr:cNvPr id="846" name="直線コネクタ 845"/>
        <xdr:cNvCxnSpPr/>
      </xdr:nvCxnSpPr>
      <xdr:spPr>
        <a:xfrm flipV="1">
          <a:off x="19545300" y="12890148"/>
          <a:ext cx="889000" cy="7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104441</xdr:rowOff>
    </xdr:from>
    <xdr:to>
      <xdr:col>102</xdr:col>
      <xdr:colOff>114300</xdr:colOff>
      <xdr:row>75</xdr:row>
      <xdr:rowOff>137991</xdr:rowOff>
    </xdr:to>
    <xdr:cxnSp macro="">
      <xdr:nvCxnSpPr>
        <xdr:cNvPr id="849" name="直線コネクタ 848"/>
        <xdr:cNvCxnSpPr/>
      </xdr:nvCxnSpPr>
      <xdr:spPr>
        <a:xfrm flipV="1">
          <a:off x="18656300" y="12963191"/>
          <a:ext cx="889000" cy="3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127119</xdr:rowOff>
    </xdr:from>
    <xdr:to>
      <xdr:col>116</xdr:col>
      <xdr:colOff>114300</xdr:colOff>
      <xdr:row>75</xdr:row>
      <xdr:rowOff>57269</xdr:rowOff>
    </xdr:to>
    <xdr:sp macro="" textlink="">
      <xdr:nvSpPr>
        <xdr:cNvPr id="859" name="楕円 858"/>
        <xdr:cNvSpPr/>
      </xdr:nvSpPr>
      <xdr:spPr>
        <a:xfrm>
          <a:off x="22110700" y="128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149996</xdr:rowOff>
    </xdr:from>
    <xdr:ext cx="534377" cy="259045"/>
    <xdr:sp macro="" textlink="">
      <xdr:nvSpPr>
        <xdr:cNvPr id="860" name="繰出金該当値テキスト"/>
        <xdr:cNvSpPr txBox="1"/>
      </xdr:nvSpPr>
      <xdr:spPr>
        <a:xfrm>
          <a:off x="22212300" y="126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81019</xdr:rowOff>
    </xdr:from>
    <xdr:to>
      <xdr:col>112</xdr:col>
      <xdr:colOff>38100</xdr:colOff>
      <xdr:row>75</xdr:row>
      <xdr:rowOff>11169</xdr:rowOff>
    </xdr:to>
    <xdr:sp macro="" textlink="">
      <xdr:nvSpPr>
        <xdr:cNvPr id="861" name="楕円 860"/>
        <xdr:cNvSpPr/>
      </xdr:nvSpPr>
      <xdr:spPr>
        <a:xfrm>
          <a:off x="21272500" y="12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27696</xdr:rowOff>
    </xdr:from>
    <xdr:ext cx="534377" cy="259045"/>
    <xdr:sp macro="" textlink="">
      <xdr:nvSpPr>
        <xdr:cNvPr id="862" name="テキスト ボックス 861"/>
        <xdr:cNvSpPr txBox="1"/>
      </xdr:nvSpPr>
      <xdr:spPr>
        <a:xfrm>
          <a:off x="21056111" y="125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152048</xdr:rowOff>
    </xdr:from>
    <xdr:to>
      <xdr:col>107</xdr:col>
      <xdr:colOff>101600</xdr:colOff>
      <xdr:row>75</xdr:row>
      <xdr:rowOff>82198</xdr:rowOff>
    </xdr:to>
    <xdr:sp macro="" textlink="">
      <xdr:nvSpPr>
        <xdr:cNvPr id="863" name="楕円 862"/>
        <xdr:cNvSpPr/>
      </xdr:nvSpPr>
      <xdr:spPr>
        <a:xfrm>
          <a:off x="20383500" y="128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98725</xdr:rowOff>
    </xdr:from>
    <xdr:ext cx="534377" cy="259045"/>
    <xdr:sp macro="" textlink="">
      <xdr:nvSpPr>
        <xdr:cNvPr id="864" name="テキスト ボックス 863"/>
        <xdr:cNvSpPr txBox="1"/>
      </xdr:nvSpPr>
      <xdr:spPr>
        <a:xfrm>
          <a:off x="20167111" y="126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53641</xdr:rowOff>
    </xdr:from>
    <xdr:to>
      <xdr:col>102</xdr:col>
      <xdr:colOff>165100</xdr:colOff>
      <xdr:row>75</xdr:row>
      <xdr:rowOff>155240</xdr:rowOff>
    </xdr:to>
    <xdr:sp macro="" textlink="">
      <xdr:nvSpPr>
        <xdr:cNvPr id="865" name="楕円 864"/>
        <xdr:cNvSpPr/>
      </xdr:nvSpPr>
      <xdr:spPr>
        <a:xfrm>
          <a:off x="19494500" y="12912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318</xdr:rowOff>
    </xdr:from>
    <xdr:ext cx="534377" cy="259045"/>
    <xdr:sp macro="" textlink="">
      <xdr:nvSpPr>
        <xdr:cNvPr id="866" name="テキスト ボックス 865"/>
        <xdr:cNvSpPr txBox="1"/>
      </xdr:nvSpPr>
      <xdr:spPr>
        <a:xfrm>
          <a:off x="19278111" y="1268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87191</xdr:rowOff>
    </xdr:from>
    <xdr:to>
      <xdr:col>98</xdr:col>
      <xdr:colOff>38100</xdr:colOff>
      <xdr:row>76</xdr:row>
      <xdr:rowOff>17342</xdr:rowOff>
    </xdr:to>
    <xdr:sp macro="" textlink="">
      <xdr:nvSpPr>
        <xdr:cNvPr id="867" name="楕円 866"/>
        <xdr:cNvSpPr/>
      </xdr:nvSpPr>
      <xdr:spPr>
        <a:xfrm>
          <a:off x="18605500" y="12945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33868</xdr:rowOff>
    </xdr:from>
    <xdr:ext cx="534377" cy="259045"/>
    <xdr:sp macro="" textlink="">
      <xdr:nvSpPr>
        <xdr:cNvPr id="868" name="テキスト ボックス 867"/>
        <xdr:cNvSpPr txBox="1"/>
      </xdr:nvSpPr>
      <xdr:spPr>
        <a:xfrm>
          <a:off x="18389111" y="127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456,037</a:t>
          </a:r>
          <a:r>
            <a:rPr kumimoji="1" lang="ja-JP" altLang="en-US" sz="1300">
              <a:latin typeface="ＭＳ Ｐゴシック" panose="020B0600070205080204" pitchFamily="50" charset="-128"/>
              <a:ea typeface="ＭＳ Ｐゴシック" panose="020B0600070205080204" pitchFamily="50" charset="-128"/>
            </a:rPr>
            <a:t>円となっている。主に経常収支に影響する人件費については、勧奨退職等により年齢層の偏在を解消しようと試みているが、近年の新規採用の抑制の影響から住民一人当たり</a:t>
          </a:r>
          <a:r>
            <a:rPr kumimoji="1" lang="en-US" altLang="ja-JP" sz="1300">
              <a:latin typeface="ＭＳ Ｐゴシック" panose="020B0600070205080204" pitchFamily="50" charset="-128"/>
              <a:ea typeface="ＭＳ Ｐゴシック" panose="020B0600070205080204" pitchFamily="50" charset="-128"/>
            </a:rPr>
            <a:t>100,236</a:t>
          </a:r>
          <a:r>
            <a:rPr kumimoji="1" lang="ja-JP" altLang="en-US" sz="1300">
              <a:latin typeface="ＭＳ Ｐゴシック" panose="020B0600070205080204" pitchFamily="50" charset="-128"/>
              <a:ea typeface="ＭＳ Ｐゴシック" panose="020B0600070205080204" pitchFamily="50" charset="-128"/>
            </a:rPr>
            <a:t>円であり、類似団体内平均値と</a:t>
          </a:r>
          <a:r>
            <a:rPr kumimoji="1" lang="en-US" altLang="ja-JP" sz="1300">
              <a:latin typeface="ＭＳ Ｐゴシック" panose="020B0600070205080204" pitchFamily="50" charset="-128"/>
              <a:ea typeface="ＭＳ Ｐゴシック" panose="020B0600070205080204" pitchFamily="50" charset="-128"/>
            </a:rPr>
            <a:t>13,000</a:t>
          </a:r>
          <a:r>
            <a:rPr kumimoji="1" lang="ja-JP" altLang="en-US" sz="1300">
              <a:latin typeface="ＭＳ Ｐゴシック" panose="020B0600070205080204" pitchFamily="50" charset="-128"/>
              <a:ea typeface="ＭＳ Ｐゴシック" panose="020B0600070205080204" pitchFamily="50" charset="-128"/>
            </a:rPr>
            <a:t>円以上かい離する。また、物件費は住民一人当たり</a:t>
          </a:r>
          <a:r>
            <a:rPr kumimoji="1" lang="en-US" altLang="ja-JP" sz="1300">
              <a:latin typeface="ＭＳ Ｐゴシック" panose="020B0600070205080204" pitchFamily="50" charset="-128"/>
              <a:ea typeface="ＭＳ Ｐゴシック" panose="020B0600070205080204" pitchFamily="50" charset="-128"/>
            </a:rPr>
            <a:t>63,805</a:t>
          </a:r>
          <a:r>
            <a:rPr kumimoji="1" lang="ja-JP" altLang="en-US" sz="1300">
              <a:latin typeface="ＭＳ Ｐゴシック" panose="020B0600070205080204" pitchFamily="50" charset="-128"/>
              <a:ea typeface="ＭＳ Ｐゴシック" panose="020B0600070205080204" pitchFamily="50" charset="-128"/>
            </a:rPr>
            <a:t>円となっており、類似団体に比して低コストで行政運営を行っているものの、公共施設再編に伴うの除却経費を要することから、大幅な上昇が見込まれる。補助費・扶助費等の経費については少子高齢化の影響から当面の間は増額傾向にある。公債費についても、過年度から増加傾向にあり、新学校建設などを実施した普通建設事業費における新発債の影響や、公共施設等再編に係る起債等により、今後も増大が見込まれる。ほぼ全ての費目について増加傾向にあることから、今後も全費目において抑制に努めつつ住民サービスの維持向上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10,393
10,321
98.75
4,949,132
4,739,589
159,543
3,359,432
5,593,558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94171</xdr:rowOff>
    </xdr:from>
    <xdr:to>
      <xdr:col>24</xdr:col>
      <xdr:colOff>63500</xdr:colOff>
      <xdr:row>34</xdr:row>
      <xdr:rowOff>24828</xdr:rowOff>
    </xdr:to>
    <xdr:cxnSp macro="">
      <xdr:nvCxnSpPr>
        <xdr:cNvPr id="61" name="直線コネクタ 60"/>
        <xdr:cNvCxnSpPr/>
      </xdr:nvCxnSpPr>
      <xdr:spPr>
        <a:xfrm>
          <a:off x="3797300" y="5752021"/>
          <a:ext cx="838200" cy="1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161989</xdr:rowOff>
    </xdr:from>
    <xdr:to>
      <xdr:col>19</xdr:col>
      <xdr:colOff>177800</xdr:colOff>
      <xdr:row>33</xdr:row>
      <xdr:rowOff>94171</xdr:rowOff>
    </xdr:to>
    <xdr:cxnSp macro="">
      <xdr:nvCxnSpPr>
        <xdr:cNvPr id="64" name="直線コネクタ 63"/>
        <xdr:cNvCxnSpPr/>
      </xdr:nvCxnSpPr>
      <xdr:spPr>
        <a:xfrm>
          <a:off x="2908300" y="5648389"/>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161989</xdr:rowOff>
    </xdr:from>
    <xdr:to>
      <xdr:col>15</xdr:col>
      <xdr:colOff>50800</xdr:colOff>
      <xdr:row>33</xdr:row>
      <xdr:rowOff>14541</xdr:rowOff>
    </xdr:to>
    <xdr:cxnSp macro="">
      <xdr:nvCxnSpPr>
        <xdr:cNvPr id="67" name="直線コネクタ 66"/>
        <xdr:cNvCxnSpPr/>
      </xdr:nvCxnSpPr>
      <xdr:spPr>
        <a:xfrm flipV="1">
          <a:off x="2019300" y="5648389"/>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14541</xdr:rowOff>
    </xdr:from>
    <xdr:to>
      <xdr:col>10</xdr:col>
      <xdr:colOff>114300</xdr:colOff>
      <xdr:row>33</xdr:row>
      <xdr:rowOff>68453</xdr:rowOff>
    </xdr:to>
    <xdr:cxnSp macro="">
      <xdr:nvCxnSpPr>
        <xdr:cNvPr id="70" name="直線コネクタ 69"/>
        <xdr:cNvCxnSpPr/>
      </xdr:nvCxnSpPr>
      <xdr:spPr>
        <a:xfrm flipV="1">
          <a:off x="1130300" y="5672391"/>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145478</xdr:rowOff>
    </xdr:from>
    <xdr:to>
      <xdr:col>24</xdr:col>
      <xdr:colOff>114300</xdr:colOff>
      <xdr:row>34</xdr:row>
      <xdr:rowOff>75628</xdr:rowOff>
    </xdr:to>
    <xdr:sp macro="" textlink="">
      <xdr:nvSpPr>
        <xdr:cNvPr id="80" name="楕円 79"/>
        <xdr:cNvSpPr/>
      </xdr:nvSpPr>
      <xdr:spPr>
        <a:xfrm>
          <a:off x="4584700" y="58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168355</xdr:rowOff>
    </xdr:from>
    <xdr:ext cx="469744" cy="259045"/>
    <xdr:sp macro="" textlink="">
      <xdr:nvSpPr>
        <xdr:cNvPr id="81" name="議会費該当値テキスト"/>
        <xdr:cNvSpPr txBox="1"/>
      </xdr:nvSpPr>
      <xdr:spPr>
        <a:xfrm>
          <a:off x="4686300" y="565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43371</xdr:rowOff>
    </xdr:from>
    <xdr:to>
      <xdr:col>20</xdr:col>
      <xdr:colOff>38100</xdr:colOff>
      <xdr:row>33</xdr:row>
      <xdr:rowOff>144971</xdr:rowOff>
    </xdr:to>
    <xdr:sp macro="" textlink="">
      <xdr:nvSpPr>
        <xdr:cNvPr id="82" name="楕円 81"/>
        <xdr:cNvSpPr/>
      </xdr:nvSpPr>
      <xdr:spPr>
        <a:xfrm>
          <a:off x="3746500" y="5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161498</xdr:rowOff>
    </xdr:from>
    <xdr:ext cx="469744" cy="259045"/>
    <xdr:sp macro="" textlink="">
      <xdr:nvSpPr>
        <xdr:cNvPr id="83" name="テキスト ボックス 82"/>
        <xdr:cNvSpPr txBox="1"/>
      </xdr:nvSpPr>
      <xdr:spPr>
        <a:xfrm>
          <a:off x="3562428" y="547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111189</xdr:rowOff>
    </xdr:from>
    <xdr:to>
      <xdr:col>15</xdr:col>
      <xdr:colOff>101600</xdr:colOff>
      <xdr:row>33</xdr:row>
      <xdr:rowOff>41339</xdr:rowOff>
    </xdr:to>
    <xdr:sp macro="" textlink="">
      <xdr:nvSpPr>
        <xdr:cNvPr id="84" name="楕円 83"/>
        <xdr:cNvSpPr/>
      </xdr:nvSpPr>
      <xdr:spPr>
        <a:xfrm>
          <a:off x="2857500" y="55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57866</xdr:rowOff>
    </xdr:from>
    <xdr:ext cx="469744" cy="259045"/>
    <xdr:sp macro="" textlink="">
      <xdr:nvSpPr>
        <xdr:cNvPr id="85" name="テキスト ボックス 84"/>
        <xdr:cNvSpPr txBox="1"/>
      </xdr:nvSpPr>
      <xdr:spPr>
        <a:xfrm>
          <a:off x="2673428" y="537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135191</xdr:rowOff>
    </xdr:from>
    <xdr:to>
      <xdr:col>10</xdr:col>
      <xdr:colOff>165100</xdr:colOff>
      <xdr:row>33</xdr:row>
      <xdr:rowOff>65341</xdr:rowOff>
    </xdr:to>
    <xdr:sp macro="" textlink="">
      <xdr:nvSpPr>
        <xdr:cNvPr id="86" name="楕円 85"/>
        <xdr:cNvSpPr/>
      </xdr:nvSpPr>
      <xdr:spPr>
        <a:xfrm>
          <a:off x="1968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81868</xdr:rowOff>
    </xdr:from>
    <xdr:ext cx="469744" cy="259045"/>
    <xdr:sp macro="" textlink="">
      <xdr:nvSpPr>
        <xdr:cNvPr id="87" name="テキスト ボックス 86"/>
        <xdr:cNvSpPr txBox="1"/>
      </xdr:nvSpPr>
      <xdr:spPr>
        <a:xfrm>
          <a:off x="1784428"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17653</xdr:rowOff>
    </xdr:from>
    <xdr:to>
      <xdr:col>6</xdr:col>
      <xdr:colOff>38100</xdr:colOff>
      <xdr:row>33</xdr:row>
      <xdr:rowOff>119253</xdr:rowOff>
    </xdr:to>
    <xdr:sp macro="" textlink="">
      <xdr:nvSpPr>
        <xdr:cNvPr id="88" name="楕円 87"/>
        <xdr:cNvSpPr/>
      </xdr:nvSpPr>
      <xdr:spPr>
        <a:xfrm>
          <a:off x="1079500" y="5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135780</xdr:rowOff>
    </xdr:from>
    <xdr:ext cx="469744" cy="259045"/>
    <xdr:sp macro="" textlink="">
      <xdr:nvSpPr>
        <xdr:cNvPr id="89" name="テキスト ボックス 88"/>
        <xdr:cNvSpPr txBox="1"/>
      </xdr:nvSpPr>
      <xdr:spPr>
        <a:xfrm>
          <a:off x="895428" y="54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121043</xdr:rowOff>
    </xdr:from>
    <xdr:to>
      <xdr:col>24</xdr:col>
      <xdr:colOff>63500</xdr:colOff>
      <xdr:row>57</xdr:row>
      <xdr:rowOff>163520</xdr:rowOff>
    </xdr:to>
    <xdr:cxnSp macro="">
      <xdr:nvCxnSpPr>
        <xdr:cNvPr id="120" name="直線コネクタ 119"/>
        <xdr:cNvCxnSpPr/>
      </xdr:nvCxnSpPr>
      <xdr:spPr>
        <a:xfrm>
          <a:off x="3797300" y="9893693"/>
          <a:ext cx="8382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69148</xdr:rowOff>
    </xdr:from>
    <xdr:to>
      <xdr:col>19</xdr:col>
      <xdr:colOff>177800</xdr:colOff>
      <xdr:row>57</xdr:row>
      <xdr:rowOff>121043</xdr:rowOff>
    </xdr:to>
    <xdr:cxnSp macro="">
      <xdr:nvCxnSpPr>
        <xdr:cNvPr id="123" name="直線コネクタ 122"/>
        <xdr:cNvCxnSpPr/>
      </xdr:nvCxnSpPr>
      <xdr:spPr>
        <a:xfrm>
          <a:off x="2908300" y="9841798"/>
          <a:ext cx="889000" cy="5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69148</xdr:rowOff>
    </xdr:from>
    <xdr:to>
      <xdr:col>15</xdr:col>
      <xdr:colOff>50800</xdr:colOff>
      <xdr:row>57</xdr:row>
      <xdr:rowOff>169901</xdr:rowOff>
    </xdr:to>
    <xdr:cxnSp macro="">
      <xdr:nvCxnSpPr>
        <xdr:cNvPr id="126" name="直線コネクタ 125"/>
        <xdr:cNvCxnSpPr/>
      </xdr:nvCxnSpPr>
      <xdr:spPr>
        <a:xfrm flipV="1">
          <a:off x="2019300" y="9841798"/>
          <a:ext cx="889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148517</xdr:rowOff>
    </xdr:from>
    <xdr:to>
      <xdr:col>10</xdr:col>
      <xdr:colOff>114300</xdr:colOff>
      <xdr:row>57</xdr:row>
      <xdr:rowOff>169901</xdr:rowOff>
    </xdr:to>
    <xdr:cxnSp macro="">
      <xdr:nvCxnSpPr>
        <xdr:cNvPr id="129" name="直線コネクタ 128"/>
        <xdr:cNvCxnSpPr/>
      </xdr:nvCxnSpPr>
      <xdr:spPr>
        <a:xfrm>
          <a:off x="1130300" y="9921167"/>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112720</xdr:rowOff>
    </xdr:from>
    <xdr:to>
      <xdr:col>24</xdr:col>
      <xdr:colOff>114300</xdr:colOff>
      <xdr:row>58</xdr:row>
      <xdr:rowOff>42870</xdr:rowOff>
    </xdr:to>
    <xdr:sp macro="" textlink="">
      <xdr:nvSpPr>
        <xdr:cNvPr id="139" name="楕円 138"/>
        <xdr:cNvSpPr/>
      </xdr:nvSpPr>
      <xdr:spPr>
        <a:xfrm>
          <a:off x="4584700" y="98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91147</xdr:rowOff>
    </xdr:from>
    <xdr:ext cx="534377" cy="259045"/>
    <xdr:sp macro="" textlink="">
      <xdr:nvSpPr>
        <xdr:cNvPr id="140" name="総務費該当値テキスト"/>
        <xdr:cNvSpPr txBox="1"/>
      </xdr:nvSpPr>
      <xdr:spPr>
        <a:xfrm>
          <a:off x="4686300" y="98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70243</xdr:rowOff>
    </xdr:from>
    <xdr:to>
      <xdr:col>20</xdr:col>
      <xdr:colOff>38100</xdr:colOff>
      <xdr:row>58</xdr:row>
      <xdr:rowOff>393</xdr:rowOff>
    </xdr:to>
    <xdr:sp macro="" textlink="">
      <xdr:nvSpPr>
        <xdr:cNvPr id="141" name="楕円 140"/>
        <xdr:cNvSpPr/>
      </xdr:nvSpPr>
      <xdr:spPr>
        <a:xfrm>
          <a:off x="3746500" y="98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16920</xdr:rowOff>
    </xdr:from>
    <xdr:ext cx="534377" cy="259045"/>
    <xdr:sp macro="" textlink="">
      <xdr:nvSpPr>
        <xdr:cNvPr id="142" name="テキスト ボックス 141"/>
        <xdr:cNvSpPr txBox="1"/>
      </xdr:nvSpPr>
      <xdr:spPr>
        <a:xfrm>
          <a:off x="3530111" y="96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18348</xdr:rowOff>
    </xdr:from>
    <xdr:to>
      <xdr:col>15</xdr:col>
      <xdr:colOff>101600</xdr:colOff>
      <xdr:row>57</xdr:row>
      <xdr:rowOff>119948</xdr:rowOff>
    </xdr:to>
    <xdr:sp macro="" textlink="">
      <xdr:nvSpPr>
        <xdr:cNvPr id="143" name="楕円 142"/>
        <xdr:cNvSpPr/>
      </xdr:nvSpPr>
      <xdr:spPr>
        <a:xfrm>
          <a:off x="2857500" y="97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136475</xdr:rowOff>
    </xdr:from>
    <xdr:ext cx="599010" cy="259045"/>
    <xdr:sp macro="" textlink="">
      <xdr:nvSpPr>
        <xdr:cNvPr id="144" name="テキスト ボックス 143"/>
        <xdr:cNvSpPr txBox="1"/>
      </xdr:nvSpPr>
      <xdr:spPr>
        <a:xfrm>
          <a:off x="2608795" y="956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119101</xdr:rowOff>
    </xdr:from>
    <xdr:to>
      <xdr:col>10</xdr:col>
      <xdr:colOff>165100</xdr:colOff>
      <xdr:row>58</xdr:row>
      <xdr:rowOff>49251</xdr:rowOff>
    </xdr:to>
    <xdr:sp macro="" textlink="">
      <xdr:nvSpPr>
        <xdr:cNvPr id="145" name="楕円 144"/>
        <xdr:cNvSpPr/>
      </xdr:nvSpPr>
      <xdr:spPr>
        <a:xfrm>
          <a:off x="1968500" y="98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40378</xdr:rowOff>
    </xdr:from>
    <xdr:ext cx="534377" cy="259045"/>
    <xdr:sp macro="" textlink="">
      <xdr:nvSpPr>
        <xdr:cNvPr id="146" name="テキスト ボックス 145"/>
        <xdr:cNvSpPr txBox="1"/>
      </xdr:nvSpPr>
      <xdr:spPr>
        <a:xfrm>
          <a:off x="1752111" y="998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97717</xdr:rowOff>
    </xdr:from>
    <xdr:to>
      <xdr:col>6</xdr:col>
      <xdr:colOff>38100</xdr:colOff>
      <xdr:row>58</xdr:row>
      <xdr:rowOff>27867</xdr:rowOff>
    </xdr:to>
    <xdr:sp macro="" textlink="">
      <xdr:nvSpPr>
        <xdr:cNvPr id="147" name="楕円 146"/>
        <xdr:cNvSpPr/>
      </xdr:nvSpPr>
      <xdr:spPr>
        <a:xfrm>
          <a:off x="1079500" y="98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18994</xdr:rowOff>
    </xdr:from>
    <xdr:ext cx="534377" cy="259045"/>
    <xdr:sp macro="" textlink="">
      <xdr:nvSpPr>
        <xdr:cNvPr id="148" name="テキスト ボックス 147"/>
        <xdr:cNvSpPr txBox="1"/>
      </xdr:nvSpPr>
      <xdr:spPr>
        <a:xfrm>
          <a:off x="863111" y="996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138283</xdr:rowOff>
    </xdr:from>
    <xdr:to>
      <xdr:col>24</xdr:col>
      <xdr:colOff>63500</xdr:colOff>
      <xdr:row>77</xdr:row>
      <xdr:rowOff>163291</xdr:rowOff>
    </xdr:to>
    <xdr:cxnSp macro="">
      <xdr:nvCxnSpPr>
        <xdr:cNvPr id="176" name="直線コネクタ 175"/>
        <xdr:cNvCxnSpPr/>
      </xdr:nvCxnSpPr>
      <xdr:spPr>
        <a:xfrm flipV="1">
          <a:off x="3797300" y="13339933"/>
          <a:ext cx="8382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163291</xdr:rowOff>
    </xdr:from>
    <xdr:to>
      <xdr:col>19</xdr:col>
      <xdr:colOff>177800</xdr:colOff>
      <xdr:row>78</xdr:row>
      <xdr:rowOff>47355</xdr:rowOff>
    </xdr:to>
    <xdr:cxnSp macro="">
      <xdr:nvCxnSpPr>
        <xdr:cNvPr id="179" name="直線コネクタ 178"/>
        <xdr:cNvCxnSpPr/>
      </xdr:nvCxnSpPr>
      <xdr:spPr>
        <a:xfrm flipV="1">
          <a:off x="2908300" y="13364941"/>
          <a:ext cx="889000" cy="5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47355</xdr:rowOff>
    </xdr:from>
    <xdr:to>
      <xdr:col>15</xdr:col>
      <xdr:colOff>50800</xdr:colOff>
      <xdr:row>78</xdr:row>
      <xdr:rowOff>121805</xdr:rowOff>
    </xdr:to>
    <xdr:cxnSp macro="">
      <xdr:nvCxnSpPr>
        <xdr:cNvPr id="182" name="直線コネクタ 181"/>
        <xdr:cNvCxnSpPr/>
      </xdr:nvCxnSpPr>
      <xdr:spPr>
        <a:xfrm flipV="1">
          <a:off x="2019300" y="13420455"/>
          <a:ext cx="889000" cy="7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52279</xdr:rowOff>
    </xdr:from>
    <xdr:to>
      <xdr:col>15</xdr:col>
      <xdr:colOff>101600</xdr:colOff>
      <xdr:row>76</xdr:row>
      <xdr:rowOff>153879</xdr:rowOff>
    </xdr:to>
    <xdr:sp macro="" textlink="">
      <xdr:nvSpPr>
        <xdr:cNvPr id="183" name="フローチャート: 判断 182"/>
        <xdr:cNvSpPr/>
      </xdr:nvSpPr>
      <xdr:spPr>
        <a:xfrm>
          <a:off x="2857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170405</xdr:rowOff>
    </xdr:from>
    <xdr:ext cx="599010" cy="259045"/>
    <xdr:sp macro="" textlink="">
      <xdr:nvSpPr>
        <xdr:cNvPr id="184" name="テキスト ボックス 183"/>
        <xdr:cNvSpPr txBox="1"/>
      </xdr:nvSpPr>
      <xdr:spPr>
        <a:xfrm>
          <a:off x="2608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121805</xdr:rowOff>
    </xdr:from>
    <xdr:to>
      <xdr:col>10</xdr:col>
      <xdr:colOff>114300</xdr:colOff>
      <xdr:row>79</xdr:row>
      <xdr:rowOff>18532</xdr:rowOff>
    </xdr:to>
    <xdr:cxnSp macro="">
      <xdr:nvCxnSpPr>
        <xdr:cNvPr id="185" name="直線コネクタ 184"/>
        <xdr:cNvCxnSpPr/>
      </xdr:nvCxnSpPr>
      <xdr:spPr>
        <a:xfrm flipV="1">
          <a:off x="1130300" y="13494905"/>
          <a:ext cx="889000" cy="6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67613</xdr:rowOff>
    </xdr:from>
    <xdr:to>
      <xdr:col>10</xdr:col>
      <xdr:colOff>165100</xdr:colOff>
      <xdr:row>76</xdr:row>
      <xdr:rowOff>169213</xdr:rowOff>
    </xdr:to>
    <xdr:sp macro="" textlink="">
      <xdr:nvSpPr>
        <xdr:cNvPr id="186" name="フローチャート: 判断 185"/>
        <xdr:cNvSpPr/>
      </xdr:nvSpPr>
      <xdr:spPr>
        <a:xfrm>
          <a:off x="1968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14290</xdr:rowOff>
    </xdr:from>
    <xdr:ext cx="599010" cy="259045"/>
    <xdr:sp macro="" textlink="">
      <xdr:nvSpPr>
        <xdr:cNvPr id="187" name="テキスト ボックス 186"/>
        <xdr:cNvSpPr txBox="1"/>
      </xdr:nvSpPr>
      <xdr:spPr>
        <a:xfrm>
          <a:off x="1719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xdr:rowOff>
    </xdr:from>
    <xdr:to>
      <xdr:col>6</xdr:col>
      <xdr:colOff>38100</xdr:colOff>
      <xdr:row>77</xdr:row>
      <xdr:rowOff>102910</xdr:rowOff>
    </xdr:to>
    <xdr:sp macro="" textlink="">
      <xdr:nvSpPr>
        <xdr:cNvPr id="188" name="フローチャート: 判断 187"/>
        <xdr:cNvSpPr/>
      </xdr:nvSpPr>
      <xdr:spPr>
        <a:xfrm>
          <a:off x="1079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119437</xdr:rowOff>
    </xdr:from>
    <xdr:ext cx="599010" cy="259045"/>
    <xdr:sp macro="" textlink="">
      <xdr:nvSpPr>
        <xdr:cNvPr id="189" name="テキスト ボックス 188"/>
        <xdr:cNvSpPr txBox="1"/>
      </xdr:nvSpPr>
      <xdr:spPr>
        <a:xfrm>
          <a:off x="830795"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87483</xdr:rowOff>
    </xdr:from>
    <xdr:to>
      <xdr:col>24</xdr:col>
      <xdr:colOff>114300</xdr:colOff>
      <xdr:row>78</xdr:row>
      <xdr:rowOff>17633</xdr:rowOff>
    </xdr:to>
    <xdr:sp macro="" textlink="">
      <xdr:nvSpPr>
        <xdr:cNvPr id="195" name="楕円 194"/>
        <xdr:cNvSpPr/>
      </xdr:nvSpPr>
      <xdr:spPr>
        <a:xfrm>
          <a:off x="4584700" y="132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2410</xdr:rowOff>
    </xdr:from>
    <xdr:ext cx="599010" cy="259045"/>
    <xdr:sp macro="" textlink="">
      <xdr:nvSpPr>
        <xdr:cNvPr id="196" name="民生費該当値テキスト"/>
        <xdr:cNvSpPr txBox="1"/>
      </xdr:nvSpPr>
      <xdr:spPr>
        <a:xfrm>
          <a:off x="4686300" y="1320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112491</xdr:rowOff>
    </xdr:from>
    <xdr:to>
      <xdr:col>20</xdr:col>
      <xdr:colOff>38100</xdr:colOff>
      <xdr:row>78</xdr:row>
      <xdr:rowOff>42641</xdr:rowOff>
    </xdr:to>
    <xdr:sp macro="" textlink="">
      <xdr:nvSpPr>
        <xdr:cNvPr id="197" name="楕円 196"/>
        <xdr:cNvSpPr/>
      </xdr:nvSpPr>
      <xdr:spPr>
        <a:xfrm>
          <a:off x="3746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33768</xdr:rowOff>
    </xdr:from>
    <xdr:ext cx="599010" cy="259045"/>
    <xdr:sp macro="" textlink="">
      <xdr:nvSpPr>
        <xdr:cNvPr id="198" name="テキスト ボックス 197"/>
        <xdr:cNvSpPr txBox="1"/>
      </xdr:nvSpPr>
      <xdr:spPr>
        <a:xfrm>
          <a:off x="3497795" y="1340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168005</xdr:rowOff>
    </xdr:from>
    <xdr:to>
      <xdr:col>15</xdr:col>
      <xdr:colOff>101600</xdr:colOff>
      <xdr:row>78</xdr:row>
      <xdr:rowOff>98155</xdr:rowOff>
    </xdr:to>
    <xdr:sp macro="" textlink="">
      <xdr:nvSpPr>
        <xdr:cNvPr id="199" name="楕円 198"/>
        <xdr:cNvSpPr/>
      </xdr:nvSpPr>
      <xdr:spPr>
        <a:xfrm>
          <a:off x="2857500" y="133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89282</xdr:rowOff>
    </xdr:from>
    <xdr:ext cx="599010" cy="259045"/>
    <xdr:sp macro="" textlink="">
      <xdr:nvSpPr>
        <xdr:cNvPr id="200" name="テキスト ボックス 199"/>
        <xdr:cNvSpPr txBox="1"/>
      </xdr:nvSpPr>
      <xdr:spPr>
        <a:xfrm>
          <a:off x="2608795" y="1346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71005</xdr:rowOff>
    </xdr:from>
    <xdr:to>
      <xdr:col>10</xdr:col>
      <xdr:colOff>165100</xdr:colOff>
      <xdr:row>79</xdr:row>
      <xdr:rowOff>1155</xdr:rowOff>
    </xdr:to>
    <xdr:sp macro="" textlink="">
      <xdr:nvSpPr>
        <xdr:cNvPr id="201" name="楕円 200"/>
        <xdr:cNvSpPr/>
      </xdr:nvSpPr>
      <xdr:spPr>
        <a:xfrm>
          <a:off x="1968500" y="13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163732</xdr:rowOff>
    </xdr:from>
    <xdr:ext cx="599010" cy="259045"/>
    <xdr:sp macro="" textlink="">
      <xdr:nvSpPr>
        <xdr:cNvPr id="202" name="テキスト ボックス 201"/>
        <xdr:cNvSpPr txBox="1"/>
      </xdr:nvSpPr>
      <xdr:spPr>
        <a:xfrm>
          <a:off x="1719795" y="1353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139182</xdr:rowOff>
    </xdr:from>
    <xdr:to>
      <xdr:col>6</xdr:col>
      <xdr:colOff>38100</xdr:colOff>
      <xdr:row>79</xdr:row>
      <xdr:rowOff>69332</xdr:rowOff>
    </xdr:to>
    <xdr:sp macro="" textlink="">
      <xdr:nvSpPr>
        <xdr:cNvPr id="203" name="楕円 202"/>
        <xdr:cNvSpPr/>
      </xdr:nvSpPr>
      <xdr:spPr>
        <a:xfrm>
          <a:off x="1079500" y="13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60459</xdr:rowOff>
    </xdr:from>
    <xdr:ext cx="534377" cy="259045"/>
    <xdr:sp macro="" textlink="">
      <xdr:nvSpPr>
        <xdr:cNvPr id="204" name="テキスト ボックス 203"/>
        <xdr:cNvSpPr txBox="1"/>
      </xdr:nvSpPr>
      <xdr:spPr>
        <a:xfrm>
          <a:off x="863111" y="136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141853</xdr:rowOff>
    </xdr:from>
    <xdr:to>
      <xdr:col>24</xdr:col>
      <xdr:colOff>63500</xdr:colOff>
      <xdr:row>97</xdr:row>
      <xdr:rowOff>4575</xdr:rowOff>
    </xdr:to>
    <xdr:cxnSp macro="">
      <xdr:nvCxnSpPr>
        <xdr:cNvPr id="231" name="直線コネクタ 230"/>
        <xdr:cNvCxnSpPr/>
      </xdr:nvCxnSpPr>
      <xdr:spPr>
        <a:xfrm>
          <a:off x="3797300" y="16601053"/>
          <a:ext cx="838200" cy="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2"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120703</xdr:rowOff>
    </xdr:from>
    <xdr:to>
      <xdr:col>19</xdr:col>
      <xdr:colOff>177800</xdr:colOff>
      <xdr:row>96</xdr:row>
      <xdr:rowOff>141853</xdr:rowOff>
    </xdr:to>
    <xdr:cxnSp macro="">
      <xdr:nvCxnSpPr>
        <xdr:cNvPr id="234" name="直線コネクタ 233"/>
        <xdr:cNvCxnSpPr/>
      </xdr:nvCxnSpPr>
      <xdr:spPr>
        <a:xfrm>
          <a:off x="2908300" y="16408453"/>
          <a:ext cx="889000" cy="19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36" name="テキスト ボックス 235"/>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120703</xdr:rowOff>
    </xdr:from>
    <xdr:to>
      <xdr:col>15</xdr:col>
      <xdr:colOff>50800</xdr:colOff>
      <xdr:row>96</xdr:row>
      <xdr:rowOff>163917</xdr:rowOff>
    </xdr:to>
    <xdr:cxnSp macro="">
      <xdr:nvCxnSpPr>
        <xdr:cNvPr id="237" name="直線コネクタ 236"/>
        <xdr:cNvCxnSpPr/>
      </xdr:nvCxnSpPr>
      <xdr:spPr>
        <a:xfrm flipV="1">
          <a:off x="2019300" y="16408453"/>
          <a:ext cx="889000" cy="2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38" name="フローチャート: 判断 237"/>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39" name="テキスト ボックス 238"/>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163917</xdr:rowOff>
    </xdr:from>
    <xdr:to>
      <xdr:col>10</xdr:col>
      <xdr:colOff>114300</xdr:colOff>
      <xdr:row>97</xdr:row>
      <xdr:rowOff>30891</xdr:rowOff>
    </xdr:to>
    <xdr:cxnSp macro="">
      <xdr:nvCxnSpPr>
        <xdr:cNvPr id="240" name="直線コネクタ 239"/>
        <xdr:cNvCxnSpPr/>
      </xdr:nvCxnSpPr>
      <xdr:spPr>
        <a:xfrm flipV="1">
          <a:off x="1130300" y="16623117"/>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1" name="フローチャート: 判断 240"/>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2" name="テキスト ボックス 241"/>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3" name="フローチャート: 判断 242"/>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44" name="テキスト ボックス 243"/>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125225</xdr:rowOff>
    </xdr:from>
    <xdr:to>
      <xdr:col>24</xdr:col>
      <xdr:colOff>114300</xdr:colOff>
      <xdr:row>97</xdr:row>
      <xdr:rowOff>55375</xdr:rowOff>
    </xdr:to>
    <xdr:sp macro="" textlink="">
      <xdr:nvSpPr>
        <xdr:cNvPr id="250" name="楕円 249"/>
        <xdr:cNvSpPr/>
      </xdr:nvSpPr>
      <xdr:spPr>
        <a:xfrm>
          <a:off x="4584700" y="165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148102</xdr:rowOff>
    </xdr:from>
    <xdr:ext cx="534377" cy="259045"/>
    <xdr:sp macro="" textlink="">
      <xdr:nvSpPr>
        <xdr:cNvPr id="251" name="衛生費該当値テキスト"/>
        <xdr:cNvSpPr txBox="1"/>
      </xdr:nvSpPr>
      <xdr:spPr>
        <a:xfrm>
          <a:off x="4686300" y="1643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91053</xdr:rowOff>
    </xdr:from>
    <xdr:to>
      <xdr:col>20</xdr:col>
      <xdr:colOff>38100</xdr:colOff>
      <xdr:row>97</xdr:row>
      <xdr:rowOff>21203</xdr:rowOff>
    </xdr:to>
    <xdr:sp macro="" textlink="">
      <xdr:nvSpPr>
        <xdr:cNvPr id="252" name="楕円 251"/>
        <xdr:cNvSpPr/>
      </xdr:nvSpPr>
      <xdr:spPr>
        <a:xfrm>
          <a:off x="3746500" y="165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37730</xdr:rowOff>
    </xdr:from>
    <xdr:ext cx="534377" cy="259045"/>
    <xdr:sp macro="" textlink="">
      <xdr:nvSpPr>
        <xdr:cNvPr id="253" name="テキスト ボックス 252"/>
        <xdr:cNvSpPr txBox="1"/>
      </xdr:nvSpPr>
      <xdr:spPr>
        <a:xfrm>
          <a:off x="3530111" y="163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69903</xdr:rowOff>
    </xdr:from>
    <xdr:to>
      <xdr:col>15</xdr:col>
      <xdr:colOff>101600</xdr:colOff>
      <xdr:row>96</xdr:row>
      <xdr:rowOff>53</xdr:rowOff>
    </xdr:to>
    <xdr:sp macro="" textlink="">
      <xdr:nvSpPr>
        <xdr:cNvPr id="254" name="楕円 253"/>
        <xdr:cNvSpPr/>
      </xdr:nvSpPr>
      <xdr:spPr>
        <a:xfrm>
          <a:off x="2857500" y="163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16580</xdr:rowOff>
    </xdr:from>
    <xdr:ext cx="599010" cy="259045"/>
    <xdr:sp macro="" textlink="">
      <xdr:nvSpPr>
        <xdr:cNvPr id="255" name="テキスト ボックス 254"/>
        <xdr:cNvSpPr txBox="1"/>
      </xdr:nvSpPr>
      <xdr:spPr>
        <a:xfrm>
          <a:off x="2608795" y="1613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113117</xdr:rowOff>
    </xdr:from>
    <xdr:to>
      <xdr:col>10</xdr:col>
      <xdr:colOff>165100</xdr:colOff>
      <xdr:row>97</xdr:row>
      <xdr:rowOff>43267</xdr:rowOff>
    </xdr:to>
    <xdr:sp macro="" textlink="">
      <xdr:nvSpPr>
        <xdr:cNvPr id="256" name="楕円 255"/>
        <xdr:cNvSpPr/>
      </xdr:nvSpPr>
      <xdr:spPr>
        <a:xfrm>
          <a:off x="1968500" y="165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59794</xdr:rowOff>
    </xdr:from>
    <xdr:ext cx="534377" cy="259045"/>
    <xdr:sp macro="" textlink="">
      <xdr:nvSpPr>
        <xdr:cNvPr id="257" name="テキスト ボックス 256"/>
        <xdr:cNvSpPr txBox="1"/>
      </xdr:nvSpPr>
      <xdr:spPr>
        <a:xfrm>
          <a:off x="1752111" y="163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151541</xdr:rowOff>
    </xdr:from>
    <xdr:to>
      <xdr:col>6</xdr:col>
      <xdr:colOff>38100</xdr:colOff>
      <xdr:row>97</xdr:row>
      <xdr:rowOff>81691</xdr:rowOff>
    </xdr:to>
    <xdr:sp macro="" textlink="">
      <xdr:nvSpPr>
        <xdr:cNvPr id="258" name="楕円 257"/>
        <xdr:cNvSpPr/>
      </xdr:nvSpPr>
      <xdr:spPr>
        <a:xfrm>
          <a:off x="1079500" y="1661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98218</xdr:rowOff>
    </xdr:from>
    <xdr:ext cx="534377" cy="259045"/>
    <xdr:sp macro="" textlink="">
      <xdr:nvSpPr>
        <xdr:cNvPr id="259" name="テキスト ボックス 258"/>
        <xdr:cNvSpPr txBox="1"/>
      </xdr:nvSpPr>
      <xdr:spPr>
        <a:xfrm>
          <a:off x="863111" y="163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5" name="直線コネクタ 284"/>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8"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9" name="直線コネクタ 288"/>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118799</xdr:rowOff>
    </xdr:from>
    <xdr:to>
      <xdr:col>55</xdr:col>
      <xdr:colOff>0</xdr:colOff>
      <xdr:row>37</xdr:row>
      <xdr:rowOff>157661</xdr:rowOff>
    </xdr:to>
    <xdr:cxnSp macro="">
      <xdr:nvCxnSpPr>
        <xdr:cNvPr id="290" name="直線コネクタ 289"/>
        <xdr:cNvCxnSpPr/>
      </xdr:nvCxnSpPr>
      <xdr:spPr>
        <a:xfrm flipV="1">
          <a:off x="9639300" y="646244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1"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2" name="フローチャート: 判断 291"/>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104757</xdr:rowOff>
    </xdr:from>
    <xdr:to>
      <xdr:col>50</xdr:col>
      <xdr:colOff>114300</xdr:colOff>
      <xdr:row>37</xdr:row>
      <xdr:rowOff>157661</xdr:rowOff>
    </xdr:to>
    <xdr:cxnSp macro="">
      <xdr:nvCxnSpPr>
        <xdr:cNvPr id="293" name="直線コネクタ 292"/>
        <xdr:cNvCxnSpPr/>
      </xdr:nvCxnSpPr>
      <xdr:spPr>
        <a:xfrm>
          <a:off x="8750300" y="6448407"/>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4" name="フローチャート: 判断 293"/>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295" name="テキスト ボックス 294"/>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97572</xdr:rowOff>
    </xdr:from>
    <xdr:to>
      <xdr:col>45</xdr:col>
      <xdr:colOff>177800</xdr:colOff>
      <xdr:row>37</xdr:row>
      <xdr:rowOff>104757</xdr:rowOff>
    </xdr:to>
    <xdr:cxnSp macro="">
      <xdr:nvCxnSpPr>
        <xdr:cNvPr id="296" name="直線コネクタ 295"/>
        <xdr:cNvCxnSpPr/>
      </xdr:nvCxnSpPr>
      <xdr:spPr>
        <a:xfrm>
          <a:off x="7861300" y="6441222"/>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297" name="フローチャート: 判断 296"/>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68633</xdr:rowOff>
    </xdr:from>
    <xdr:ext cx="378565" cy="259045"/>
    <xdr:sp macro="" textlink="">
      <xdr:nvSpPr>
        <xdr:cNvPr id="298" name="テキスト ボックス 297"/>
        <xdr:cNvSpPr txBox="1"/>
      </xdr:nvSpPr>
      <xdr:spPr>
        <a:xfrm>
          <a:off x="8561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97572</xdr:rowOff>
    </xdr:from>
    <xdr:to>
      <xdr:col>41</xdr:col>
      <xdr:colOff>50800</xdr:colOff>
      <xdr:row>37</xdr:row>
      <xdr:rowOff>117166</xdr:rowOff>
    </xdr:to>
    <xdr:cxnSp macro="">
      <xdr:nvCxnSpPr>
        <xdr:cNvPr id="299" name="直線コネクタ 298"/>
        <xdr:cNvCxnSpPr/>
      </xdr:nvCxnSpPr>
      <xdr:spPr>
        <a:xfrm flipV="1">
          <a:off x="6972300" y="64412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0" name="フローチャート: 判断 299"/>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33690</xdr:rowOff>
    </xdr:from>
    <xdr:ext cx="378565" cy="259045"/>
    <xdr:sp macro="" textlink="">
      <xdr:nvSpPr>
        <xdr:cNvPr id="301" name="テキスト ボックス 300"/>
        <xdr:cNvSpPr txBox="1"/>
      </xdr:nvSpPr>
      <xdr:spPr>
        <a:xfrm>
          <a:off x="7672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2" name="フローチャート: 判断 301"/>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3" name="テキスト ボックス 302"/>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67999</xdr:rowOff>
    </xdr:from>
    <xdr:to>
      <xdr:col>55</xdr:col>
      <xdr:colOff>50800</xdr:colOff>
      <xdr:row>37</xdr:row>
      <xdr:rowOff>169599</xdr:rowOff>
    </xdr:to>
    <xdr:sp macro="" textlink="">
      <xdr:nvSpPr>
        <xdr:cNvPr id="309" name="楕円 308"/>
        <xdr:cNvSpPr/>
      </xdr:nvSpPr>
      <xdr:spPr>
        <a:xfrm>
          <a:off x="104267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90876</xdr:rowOff>
    </xdr:from>
    <xdr:ext cx="378565" cy="259045"/>
    <xdr:sp macro="" textlink="">
      <xdr:nvSpPr>
        <xdr:cNvPr id="310" name="労働費該当値テキスト"/>
        <xdr:cNvSpPr txBox="1"/>
      </xdr:nvSpPr>
      <xdr:spPr>
        <a:xfrm>
          <a:off x="10528300" y="626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106861</xdr:rowOff>
    </xdr:from>
    <xdr:to>
      <xdr:col>50</xdr:col>
      <xdr:colOff>165100</xdr:colOff>
      <xdr:row>38</xdr:row>
      <xdr:rowOff>37012</xdr:rowOff>
    </xdr:to>
    <xdr:sp macro="" textlink="">
      <xdr:nvSpPr>
        <xdr:cNvPr id="311" name="楕円 310"/>
        <xdr:cNvSpPr/>
      </xdr:nvSpPr>
      <xdr:spPr>
        <a:xfrm>
          <a:off x="9588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53538</xdr:rowOff>
    </xdr:from>
    <xdr:ext cx="378565" cy="259045"/>
    <xdr:sp macro="" textlink="">
      <xdr:nvSpPr>
        <xdr:cNvPr id="312" name="テキスト ボックス 311"/>
        <xdr:cNvSpPr txBox="1"/>
      </xdr:nvSpPr>
      <xdr:spPr>
        <a:xfrm>
          <a:off x="9450017" y="6225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53957</xdr:rowOff>
    </xdr:from>
    <xdr:to>
      <xdr:col>46</xdr:col>
      <xdr:colOff>38100</xdr:colOff>
      <xdr:row>37</xdr:row>
      <xdr:rowOff>155557</xdr:rowOff>
    </xdr:to>
    <xdr:sp macro="" textlink="">
      <xdr:nvSpPr>
        <xdr:cNvPr id="313" name="楕円 312"/>
        <xdr:cNvSpPr/>
      </xdr:nvSpPr>
      <xdr:spPr>
        <a:xfrm>
          <a:off x="8699500" y="63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14" name="テキスト ボックス 313"/>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46772</xdr:rowOff>
    </xdr:from>
    <xdr:to>
      <xdr:col>41</xdr:col>
      <xdr:colOff>101600</xdr:colOff>
      <xdr:row>37</xdr:row>
      <xdr:rowOff>148372</xdr:rowOff>
    </xdr:to>
    <xdr:sp macro="" textlink="">
      <xdr:nvSpPr>
        <xdr:cNvPr id="315" name="楕円 314"/>
        <xdr:cNvSpPr/>
      </xdr:nvSpPr>
      <xdr:spPr>
        <a:xfrm>
          <a:off x="7810500" y="63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164899</xdr:rowOff>
    </xdr:from>
    <xdr:ext cx="469744" cy="259045"/>
    <xdr:sp macro="" textlink="">
      <xdr:nvSpPr>
        <xdr:cNvPr id="316" name="テキスト ボックス 315"/>
        <xdr:cNvSpPr txBox="1"/>
      </xdr:nvSpPr>
      <xdr:spPr>
        <a:xfrm>
          <a:off x="7626428" y="616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66366</xdr:rowOff>
    </xdr:from>
    <xdr:to>
      <xdr:col>36</xdr:col>
      <xdr:colOff>165100</xdr:colOff>
      <xdr:row>37</xdr:row>
      <xdr:rowOff>167966</xdr:rowOff>
    </xdr:to>
    <xdr:sp macro="" textlink="">
      <xdr:nvSpPr>
        <xdr:cNvPr id="317" name="楕円 316"/>
        <xdr:cNvSpPr/>
      </xdr:nvSpPr>
      <xdr:spPr>
        <a:xfrm>
          <a:off x="6921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159093</xdr:rowOff>
    </xdr:from>
    <xdr:ext cx="378565" cy="259045"/>
    <xdr:sp macro="" textlink="">
      <xdr:nvSpPr>
        <xdr:cNvPr id="318" name="テキスト ボックス 317"/>
        <xdr:cNvSpPr txBox="1"/>
      </xdr:nvSpPr>
      <xdr:spPr>
        <a:xfrm>
          <a:off x="6783017" y="650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8" name="直線コネクタ 337"/>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9"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0" name="直線コネクタ 339"/>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1"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2" name="直線コネクタ 341"/>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122452</xdr:rowOff>
    </xdr:from>
    <xdr:to>
      <xdr:col>55</xdr:col>
      <xdr:colOff>0</xdr:colOff>
      <xdr:row>57</xdr:row>
      <xdr:rowOff>123212</xdr:rowOff>
    </xdr:to>
    <xdr:cxnSp macro="">
      <xdr:nvCxnSpPr>
        <xdr:cNvPr id="343" name="直線コネクタ 342"/>
        <xdr:cNvCxnSpPr/>
      </xdr:nvCxnSpPr>
      <xdr:spPr>
        <a:xfrm>
          <a:off x="9639300" y="9895102"/>
          <a:ext cx="8382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4"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5" name="フローチャート: 判断 344"/>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118183</xdr:rowOff>
    </xdr:from>
    <xdr:to>
      <xdr:col>50</xdr:col>
      <xdr:colOff>114300</xdr:colOff>
      <xdr:row>57</xdr:row>
      <xdr:rowOff>122452</xdr:rowOff>
    </xdr:to>
    <xdr:cxnSp macro="">
      <xdr:nvCxnSpPr>
        <xdr:cNvPr id="346" name="直線コネクタ 345"/>
        <xdr:cNvCxnSpPr/>
      </xdr:nvCxnSpPr>
      <xdr:spPr>
        <a:xfrm>
          <a:off x="8750300" y="9890833"/>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7" name="フローチャート: 判断 346"/>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48" name="テキスト ボックス 347"/>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118183</xdr:rowOff>
    </xdr:from>
    <xdr:to>
      <xdr:col>45</xdr:col>
      <xdr:colOff>177800</xdr:colOff>
      <xdr:row>57</xdr:row>
      <xdr:rowOff>125595</xdr:rowOff>
    </xdr:to>
    <xdr:cxnSp macro="">
      <xdr:nvCxnSpPr>
        <xdr:cNvPr id="349" name="直線コネクタ 348"/>
        <xdr:cNvCxnSpPr/>
      </xdr:nvCxnSpPr>
      <xdr:spPr>
        <a:xfrm flipV="1">
          <a:off x="7861300" y="9890833"/>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0" name="フローチャート: 判断 349"/>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1" name="テキスト ボックス 350"/>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125595</xdr:rowOff>
    </xdr:from>
    <xdr:to>
      <xdr:col>41</xdr:col>
      <xdr:colOff>50800</xdr:colOff>
      <xdr:row>57</xdr:row>
      <xdr:rowOff>143741</xdr:rowOff>
    </xdr:to>
    <xdr:cxnSp macro="">
      <xdr:nvCxnSpPr>
        <xdr:cNvPr id="352" name="直線コネクタ 351"/>
        <xdr:cNvCxnSpPr/>
      </xdr:nvCxnSpPr>
      <xdr:spPr>
        <a:xfrm flipV="1">
          <a:off x="6972300" y="9898245"/>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3" name="フローチャート: 判断 352"/>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4" name="テキスト ボックス 353"/>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5" name="フローチャート: 判断 354"/>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6" name="テキスト ボックス 355"/>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72412</xdr:rowOff>
    </xdr:from>
    <xdr:to>
      <xdr:col>55</xdr:col>
      <xdr:colOff>50800</xdr:colOff>
      <xdr:row>58</xdr:row>
      <xdr:rowOff>2562</xdr:rowOff>
    </xdr:to>
    <xdr:sp macro="" textlink="">
      <xdr:nvSpPr>
        <xdr:cNvPr id="362" name="楕円 361"/>
        <xdr:cNvSpPr/>
      </xdr:nvSpPr>
      <xdr:spPr>
        <a:xfrm>
          <a:off x="10426700" y="98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158789</xdr:rowOff>
    </xdr:from>
    <xdr:ext cx="534377" cy="259045"/>
    <xdr:sp macro="" textlink="">
      <xdr:nvSpPr>
        <xdr:cNvPr id="363" name="農林水産業費該当値テキスト"/>
        <xdr:cNvSpPr txBox="1"/>
      </xdr:nvSpPr>
      <xdr:spPr>
        <a:xfrm>
          <a:off x="10528300" y="975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71652</xdr:rowOff>
    </xdr:from>
    <xdr:to>
      <xdr:col>50</xdr:col>
      <xdr:colOff>165100</xdr:colOff>
      <xdr:row>58</xdr:row>
      <xdr:rowOff>1802</xdr:rowOff>
    </xdr:to>
    <xdr:sp macro="" textlink="">
      <xdr:nvSpPr>
        <xdr:cNvPr id="364" name="楕円 363"/>
        <xdr:cNvSpPr/>
      </xdr:nvSpPr>
      <xdr:spPr>
        <a:xfrm>
          <a:off x="9588500" y="98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164379</xdr:rowOff>
    </xdr:from>
    <xdr:ext cx="534377" cy="259045"/>
    <xdr:sp macro="" textlink="">
      <xdr:nvSpPr>
        <xdr:cNvPr id="365" name="テキスト ボックス 364"/>
        <xdr:cNvSpPr txBox="1"/>
      </xdr:nvSpPr>
      <xdr:spPr>
        <a:xfrm>
          <a:off x="9372111" y="993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67383</xdr:rowOff>
    </xdr:from>
    <xdr:to>
      <xdr:col>46</xdr:col>
      <xdr:colOff>38100</xdr:colOff>
      <xdr:row>57</xdr:row>
      <xdr:rowOff>168983</xdr:rowOff>
    </xdr:to>
    <xdr:sp macro="" textlink="">
      <xdr:nvSpPr>
        <xdr:cNvPr id="366" name="楕円 365"/>
        <xdr:cNvSpPr/>
      </xdr:nvSpPr>
      <xdr:spPr>
        <a:xfrm>
          <a:off x="8699500" y="984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160110</xdr:rowOff>
    </xdr:from>
    <xdr:ext cx="534377" cy="259045"/>
    <xdr:sp macro="" textlink="">
      <xdr:nvSpPr>
        <xdr:cNvPr id="367" name="テキスト ボックス 366"/>
        <xdr:cNvSpPr txBox="1"/>
      </xdr:nvSpPr>
      <xdr:spPr>
        <a:xfrm>
          <a:off x="8483111" y="99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74795</xdr:rowOff>
    </xdr:from>
    <xdr:to>
      <xdr:col>41</xdr:col>
      <xdr:colOff>101600</xdr:colOff>
      <xdr:row>58</xdr:row>
      <xdr:rowOff>4945</xdr:rowOff>
    </xdr:to>
    <xdr:sp macro="" textlink="">
      <xdr:nvSpPr>
        <xdr:cNvPr id="368" name="楕円 367"/>
        <xdr:cNvSpPr/>
      </xdr:nvSpPr>
      <xdr:spPr>
        <a:xfrm>
          <a:off x="7810500" y="98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167522</xdr:rowOff>
    </xdr:from>
    <xdr:ext cx="534377" cy="259045"/>
    <xdr:sp macro="" textlink="">
      <xdr:nvSpPr>
        <xdr:cNvPr id="369" name="テキスト ボックス 368"/>
        <xdr:cNvSpPr txBox="1"/>
      </xdr:nvSpPr>
      <xdr:spPr>
        <a:xfrm>
          <a:off x="7594111" y="99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92941</xdr:rowOff>
    </xdr:from>
    <xdr:to>
      <xdr:col>36</xdr:col>
      <xdr:colOff>165100</xdr:colOff>
      <xdr:row>58</xdr:row>
      <xdr:rowOff>23091</xdr:rowOff>
    </xdr:to>
    <xdr:sp macro="" textlink="">
      <xdr:nvSpPr>
        <xdr:cNvPr id="370" name="楕円 369"/>
        <xdr:cNvSpPr/>
      </xdr:nvSpPr>
      <xdr:spPr>
        <a:xfrm>
          <a:off x="6921500" y="98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14218</xdr:rowOff>
    </xdr:from>
    <xdr:ext cx="469744" cy="259045"/>
    <xdr:sp macro="" textlink="">
      <xdr:nvSpPr>
        <xdr:cNvPr id="371" name="テキスト ボックス 370"/>
        <xdr:cNvSpPr txBox="1"/>
      </xdr:nvSpPr>
      <xdr:spPr>
        <a:xfrm>
          <a:off x="6737428" y="99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5" name="直線コネクタ 394"/>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6"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7" name="直線コネクタ 396"/>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8"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9" name="直線コネクタ 398"/>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157163</xdr:rowOff>
    </xdr:from>
    <xdr:to>
      <xdr:col>55</xdr:col>
      <xdr:colOff>0</xdr:colOff>
      <xdr:row>78</xdr:row>
      <xdr:rowOff>157759</xdr:rowOff>
    </xdr:to>
    <xdr:cxnSp macro="">
      <xdr:nvCxnSpPr>
        <xdr:cNvPr id="400" name="直線コネクタ 399"/>
        <xdr:cNvCxnSpPr/>
      </xdr:nvCxnSpPr>
      <xdr:spPr>
        <a:xfrm>
          <a:off x="9639300" y="13530263"/>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1"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2" name="フローチャート: 判断 401"/>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157163</xdr:rowOff>
    </xdr:from>
    <xdr:to>
      <xdr:col>50</xdr:col>
      <xdr:colOff>114300</xdr:colOff>
      <xdr:row>79</xdr:row>
      <xdr:rowOff>10350</xdr:rowOff>
    </xdr:to>
    <xdr:cxnSp macro="">
      <xdr:nvCxnSpPr>
        <xdr:cNvPr id="403" name="直線コネクタ 402"/>
        <xdr:cNvCxnSpPr/>
      </xdr:nvCxnSpPr>
      <xdr:spPr>
        <a:xfrm flipV="1">
          <a:off x="8750300" y="13530263"/>
          <a:ext cx="8890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4" name="フローチャート: 判断 403"/>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5" name="テキスト ボックス 404"/>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10350</xdr:rowOff>
    </xdr:from>
    <xdr:to>
      <xdr:col>45</xdr:col>
      <xdr:colOff>177800</xdr:colOff>
      <xdr:row>79</xdr:row>
      <xdr:rowOff>31559</xdr:rowOff>
    </xdr:to>
    <xdr:cxnSp macro="">
      <xdr:nvCxnSpPr>
        <xdr:cNvPr id="406" name="直線コネクタ 405"/>
        <xdr:cNvCxnSpPr/>
      </xdr:nvCxnSpPr>
      <xdr:spPr>
        <a:xfrm flipV="1">
          <a:off x="7861300" y="13554900"/>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7" name="フローチャート: 判断 406"/>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08" name="テキスト ボックス 407"/>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31559</xdr:rowOff>
    </xdr:from>
    <xdr:to>
      <xdr:col>41</xdr:col>
      <xdr:colOff>50800</xdr:colOff>
      <xdr:row>79</xdr:row>
      <xdr:rowOff>32041</xdr:rowOff>
    </xdr:to>
    <xdr:cxnSp macro="">
      <xdr:nvCxnSpPr>
        <xdr:cNvPr id="409" name="直線コネクタ 408"/>
        <xdr:cNvCxnSpPr/>
      </xdr:nvCxnSpPr>
      <xdr:spPr>
        <a:xfrm flipV="1">
          <a:off x="6972300" y="13576109"/>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0" name="フローチャート: 判断 409"/>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1" name="テキスト ボックス 410"/>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2" name="フローチャート: 判断 411"/>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3" name="テキスト ボックス 412"/>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106959</xdr:rowOff>
    </xdr:from>
    <xdr:to>
      <xdr:col>55</xdr:col>
      <xdr:colOff>50800</xdr:colOff>
      <xdr:row>79</xdr:row>
      <xdr:rowOff>37109</xdr:rowOff>
    </xdr:to>
    <xdr:sp macro="" textlink="">
      <xdr:nvSpPr>
        <xdr:cNvPr id="419" name="楕円 418"/>
        <xdr:cNvSpPr/>
      </xdr:nvSpPr>
      <xdr:spPr>
        <a:xfrm>
          <a:off x="10426700" y="13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21886</xdr:rowOff>
    </xdr:from>
    <xdr:ext cx="469744" cy="259045"/>
    <xdr:sp macro="" textlink="">
      <xdr:nvSpPr>
        <xdr:cNvPr id="420" name="商工費該当値テキスト"/>
        <xdr:cNvSpPr txBox="1"/>
      </xdr:nvSpPr>
      <xdr:spPr>
        <a:xfrm>
          <a:off x="10528300" y="133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106363</xdr:rowOff>
    </xdr:from>
    <xdr:to>
      <xdr:col>50</xdr:col>
      <xdr:colOff>165100</xdr:colOff>
      <xdr:row>79</xdr:row>
      <xdr:rowOff>36513</xdr:rowOff>
    </xdr:to>
    <xdr:sp macro="" textlink="">
      <xdr:nvSpPr>
        <xdr:cNvPr id="421" name="楕円 420"/>
        <xdr:cNvSpPr/>
      </xdr:nvSpPr>
      <xdr:spPr>
        <a:xfrm>
          <a:off x="9588500" y="134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27640</xdr:rowOff>
    </xdr:from>
    <xdr:ext cx="469744" cy="259045"/>
    <xdr:sp macro="" textlink="">
      <xdr:nvSpPr>
        <xdr:cNvPr id="422" name="テキスト ボックス 421"/>
        <xdr:cNvSpPr txBox="1"/>
      </xdr:nvSpPr>
      <xdr:spPr>
        <a:xfrm>
          <a:off x="9404428" y="1357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131000</xdr:rowOff>
    </xdr:from>
    <xdr:to>
      <xdr:col>46</xdr:col>
      <xdr:colOff>38100</xdr:colOff>
      <xdr:row>79</xdr:row>
      <xdr:rowOff>61150</xdr:rowOff>
    </xdr:to>
    <xdr:sp macro="" textlink="">
      <xdr:nvSpPr>
        <xdr:cNvPr id="423" name="楕円 422"/>
        <xdr:cNvSpPr/>
      </xdr:nvSpPr>
      <xdr:spPr>
        <a:xfrm>
          <a:off x="8699500" y="135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52277</xdr:rowOff>
    </xdr:from>
    <xdr:ext cx="469744" cy="259045"/>
    <xdr:sp macro="" textlink="">
      <xdr:nvSpPr>
        <xdr:cNvPr id="424" name="テキスト ボックス 423"/>
        <xdr:cNvSpPr txBox="1"/>
      </xdr:nvSpPr>
      <xdr:spPr>
        <a:xfrm>
          <a:off x="8515428" y="1359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152209</xdr:rowOff>
    </xdr:from>
    <xdr:to>
      <xdr:col>41</xdr:col>
      <xdr:colOff>101600</xdr:colOff>
      <xdr:row>79</xdr:row>
      <xdr:rowOff>82359</xdr:rowOff>
    </xdr:to>
    <xdr:sp macro="" textlink="">
      <xdr:nvSpPr>
        <xdr:cNvPr id="425" name="楕円 424"/>
        <xdr:cNvSpPr/>
      </xdr:nvSpPr>
      <xdr:spPr>
        <a:xfrm>
          <a:off x="7810500" y="135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73486</xdr:rowOff>
    </xdr:from>
    <xdr:ext cx="469744" cy="259045"/>
    <xdr:sp macro="" textlink="">
      <xdr:nvSpPr>
        <xdr:cNvPr id="426" name="テキスト ボックス 425"/>
        <xdr:cNvSpPr txBox="1"/>
      </xdr:nvSpPr>
      <xdr:spPr>
        <a:xfrm>
          <a:off x="7626428" y="136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152691</xdr:rowOff>
    </xdr:from>
    <xdr:to>
      <xdr:col>36</xdr:col>
      <xdr:colOff>165100</xdr:colOff>
      <xdr:row>79</xdr:row>
      <xdr:rowOff>82841</xdr:rowOff>
    </xdr:to>
    <xdr:sp macro="" textlink="">
      <xdr:nvSpPr>
        <xdr:cNvPr id="427" name="楕円 426"/>
        <xdr:cNvSpPr/>
      </xdr:nvSpPr>
      <xdr:spPr>
        <a:xfrm>
          <a:off x="6921500" y="135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73968</xdr:rowOff>
    </xdr:from>
    <xdr:ext cx="378565" cy="259045"/>
    <xdr:sp macro="" textlink="">
      <xdr:nvSpPr>
        <xdr:cNvPr id="428" name="テキスト ボックス 427"/>
        <xdr:cNvSpPr txBox="1"/>
      </xdr:nvSpPr>
      <xdr:spPr>
        <a:xfrm>
          <a:off x="6783017" y="1361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2" name="直線コネクタ 451"/>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3"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4" name="直線コネクタ 453"/>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5"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6" name="直線コネクタ 455"/>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68934</xdr:rowOff>
    </xdr:from>
    <xdr:to>
      <xdr:col>55</xdr:col>
      <xdr:colOff>0</xdr:colOff>
      <xdr:row>97</xdr:row>
      <xdr:rowOff>92494</xdr:rowOff>
    </xdr:to>
    <xdr:cxnSp macro="">
      <xdr:nvCxnSpPr>
        <xdr:cNvPr id="457" name="直線コネクタ 456"/>
        <xdr:cNvCxnSpPr/>
      </xdr:nvCxnSpPr>
      <xdr:spPr>
        <a:xfrm flipV="1">
          <a:off x="9639300" y="16699584"/>
          <a:ext cx="838200" cy="2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58"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9" name="フローチャート: 判断 458"/>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76256</xdr:rowOff>
    </xdr:from>
    <xdr:to>
      <xdr:col>50</xdr:col>
      <xdr:colOff>114300</xdr:colOff>
      <xdr:row>97</xdr:row>
      <xdr:rowOff>92494</xdr:rowOff>
    </xdr:to>
    <xdr:cxnSp macro="">
      <xdr:nvCxnSpPr>
        <xdr:cNvPr id="460" name="直線コネクタ 459"/>
        <xdr:cNvCxnSpPr/>
      </xdr:nvCxnSpPr>
      <xdr:spPr>
        <a:xfrm>
          <a:off x="8750300" y="16706906"/>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1" name="フローチャート: 判断 460"/>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2" name="テキスト ボックス 461"/>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76256</xdr:rowOff>
    </xdr:from>
    <xdr:to>
      <xdr:col>45</xdr:col>
      <xdr:colOff>177800</xdr:colOff>
      <xdr:row>97</xdr:row>
      <xdr:rowOff>116063</xdr:rowOff>
    </xdr:to>
    <xdr:cxnSp macro="">
      <xdr:nvCxnSpPr>
        <xdr:cNvPr id="463" name="直線コネクタ 462"/>
        <xdr:cNvCxnSpPr/>
      </xdr:nvCxnSpPr>
      <xdr:spPr>
        <a:xfrm flipV="1">
          <a:off x="7861300" y="16706906"/>
          <a:ext cx="889000" cy="3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64" name="フローチャート: 判断 463"/>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65" name="テキスト ボックス 464"/>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116063</xdr:rowOff>
    </xdr:from>
    <xdr:to>
      <xdr:col>41</xdr:col>
      <xdr:colOff>50800</xdr:colOff>
      <xdr:row>98</xdr:row>
      <xdr:rowOff>24890</xdr:rowOff>
    </xdr:to>
    <xdr:cxnSp macro="">
      <xdr:nvCxnSpPr>
        <xdr:cNvPr id="466" name="直線コネクタ 465"/>
        <xdr:cNvCxnSpPr/>
      </xdr:nvCxnSpPr>
      <xdr:spPr>
        <a:xfrm flipV="1">
          <a:off x="6972300" y="16746713"/>
          <a:ext cx="889000" cy="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7" name="フローチャート: 判断 466"/>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68" name="テキスト ボックス 467"/>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69" name="フローチャート: 判断 468"/>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0" name="テキスト ボックス 469"/>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18134</xdr:rowOff>
    </xdr:from>
    <xdr:to>
      <xdr:col>55</xdr:col>
      <xdr:colOff>50800</xdr:colOff>
      <xdr:row>97</xdr:row>
      <xdr:rowOff>119734</xdr:rowOff>
    </xdr:to>
    <xdr:sp macro="" textlink="">
      <xdr:nvSpPr>
        <xdr:cNvPr id="476" name="楕円 475"/>
        <xdr:cNvSpPr/>
      </xdr:nvSpPr>
      <xdr:spPr>
        <a:xfrm>
          <a:off x="10426700" y="166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168011</xdr:rowOff>
    </xdr:from>
    <xdr:ext cx="534377" cy="259045"/>
    <xdr:sp macro="" textlink="">
      <xdr:nvSpPr>
        <xdr:cNvPr id="477" name="土木費該当値テキスト"/>
        <xdr:cNvSpPr txBox="1"/>
      </xdr:nvSpPr>
      <xdr:spPr>
        <a:xfrm>
          <a:off x="10528300" y="166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41694</xdr:rowOff>
    </xdr:from>
    <xdr:to>
      <xdr:col>50</xdr:col>
      <xdr:colOff>165100</xdr:colOff>
      <xdr:row>97</xdr:row>
      <xdr:rowOff>143294</xdr:rowOff>
    </xdr:to>
    <xdr:sp macro="" textlink="">
      <xdr:nvSpPr>
        <xdr:cNvPr id="478" name="楕円 477"/>
        <xdr:cNvSpPr/>
      </xdr:nvSpPr>
      <xdr:spPr>
        <a:xfrm>
          <a:off x="9588500" y="166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134421</xdr:rowOff>
    </xdr:from>
    <xdr:ext cx="534377" cy="259045"/>
    <xdr:sp macro="" textlink="">
      <xdr:nvSpPr>
        <xdr:cNvPr id="479" name="テキスト ボックス 478"/>
        <xdr:cNvSpPr txBox="1"/>
      </xdr:nvSpPr>
      <xdr:spPr>
        <a:xfrm>
          <a:off x="9372111" y="167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25456</xdr:rowOff>
    </xdr:from>
    <xdr:to>
      <xdr:col>46</xdr:col>
      <xdr:colOff>38100</xdr:colOff>
      <xdr:row>97</xdr:row>
      <xdr:rowOff>127056</xdr:rowOff>
    </xdr:to>
    <xdr:sp macro="" textlink="">
      <xdr:nvSpPr>
        <xdr:cNvPr id="480" name="楕円 479"/>
        <xdr:cNvSpPr/>
      </xdr:nvSpPr>
      <xdr:spPr>
        <a:xfrm>
          <a:off x="8699500" y="166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118183</xdr:rowOff>
    </xdr:from>
    <xdr:ext cx="534377" cy="259045"/>
    <xdr:sp macro="" textlink="">
      <xdr:nvSpPr>
        <xdr:cNvPr id="481" name="テキスト ボックス 480"/>
        <xdr:cNvSpPr txBox="1"/>
      </xdr:nvSpPr>
      <xdr:spPr>
        <a:xfrm>
          <a:off x="8483111" y="1674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65263</xdr:rowOff>
    </xdr:from>
    <xdr:to>
      <xdr:col>41</xdr:col>
      <xdr:colOff>101600</xdr:colOff>
      <xdr:row>97</xdr:row>
      <xdr:rowOff>166863</xdr:rowOff>
    </xdr:to>
    <xdr:sp macro="" textlink="">
      <xdr:nvSpPr>
        <xdr:cNvPr id="482" name="楕円 481"/>
        <xdr:cNvSpPr/>
      </xdr:nvSpPr>
      <xdr:spPr>
        <a:xfrm>
          <a:off x="7810500" y="166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157990</xdr:rowOff>
    </xdr:from>
    <xdr:ext cx="534377" cy="259045"/>
    <xdr:sp macro="" textlink="">
      <xdr:nvSpPr>
        <xdr:cNvPr id="483" name="テキスト ボックス 482"/>
        <xdr:cNvSpPr txBox="1"/>
      </xdr:nvSpPr>
      <xdr:spPr>
        <a:xfrm>
          <a:off x="7594111" y="167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145540</xdr:rowOff>
    </xdr:from>
    <xdr:to>
      <xdr:col>36</xdr:col>
      <xdr:colOff>165100</xdr:colOff>
      <xdr:row>98</xdr:row>
      <xdr:rowOff>75690</xdr:rowOff>
    </xdr:to>
    <xdr:sp macro="" textlink="">
      <xdr:nvSpPr>
        <xdr:cNvPr id="484" name="楕円 483"/>
        <xdr:cNvSpPr/>
      </xdr:nvSpPr>
      <xdr:spPr>
        <a:xfrm>
          <a:off x="6921500" y="16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66817</xdr:rowOff>
    </xdr:from>
    <xdr:ext cx="534377" cy="259045"/>
    <xdr:sp macro="" textlink="">
      <xdr:nvSpPr>
        <xdr:cNvPr id="485" name="テキスト ボックス 484"/>
        <xdr:cNvSpPr txBox="1"/>
      </xdr:nvSpPr>
      <xdr:spPr>
        <a:xfrm>
          <a:off x="6705111" y="168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9" name="直線コネクタ 508"/>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0"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1" name="直線コネクタ 510"/>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2"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3" name="直線コネクタ 512"/>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146615</xdr:rowOff>
    </xdr:from>
    <xdr:to>
      <xdr:col>85</xdr:col>
      <xdr:colOff>127000</xdr:colOff>
      <xdr:row>36</xdr:row>
      <xdr:rowOff>23152</xdr:rowOff>
    </xdr:to>
    <xdr:cxnSp macro="">
      <xdr:nvCxnSpPr>
        <xdr:cNvPr id="514" name="直線コネクタ 513"/>
        <xdr:cNvCxnSpPr/>
      </xdr:nvCxnSpPr>
      <xdr:spPr>
        <a:xfrm flipV="1">
          <a:off x="15481300" y="6147365"/>
          <a:ext cx="8382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15"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6" name="フローチャート: 判断 515"/>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23152</xdr:rowOff>
    </xdr:from>
    <xdr:to>
      <xdr:col>81</xdr:col>
      <xdr:colOff>50800</xdr:colOff>
      <xdr:row>36</xdr:row>
      <xdr:rowOff>70282</xdr:rowOff>
    </xdr:to>
    <xdr:cxnSp macro="">
      <xdr:nvCxnSpPr>
        <xdr:cNvPr id="517" name="直線コネクタ 516"/>
        <xdr:cNvCxnSpPr/>
      </xdr:nvCxnSpPr>
      <xdr:spPr>
        <a:xfrm flipV="1">
          <a:off x="14592300" y="6195352"/>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8" name="フローチャート: 判断 517"/>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19" name="テキスト ボックス 518"/>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149473</xdr:rowOff>
    </xdr:from>
    <xdr:to>
      <xdr:col>76</xdr:col>
      <xdr:colOff>114300</xdr:colOff>
      <xdr:row>36</xdr:row>
      <xdr:rowOff>70282</xdr:rowOff>
    </xdr:to>
    <xdr:cxnSp macro="">
      <xdr:nvCxnSpPr>
        <xdr:cNvPr id="520" name="直線コネクタ 519"/>
        <xdr:cNvCxnSpPr/>
      </xdr:nvCxnSpPr>
      <xdr:spPr>
        <a:xfrm>
          <a:off x="13703300" y="5978773"/>
          <a:ext cx="889000" cy="26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1" name="フローチャート: 判断 520"/>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2" name="テキスト ボックス 521"/>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149473</xdr:rowOff>
    </xdr:from>
    <xdr:to>
      <xdr:col>71</xdr:col>
      <xdr:colOff>177800</xdr:colOff>
      <xdr:row>37</xdr:row>
      <xdr:rowOff>97295</xdr:rowOff>
    </xdr:to>
    <xdr:cxnSp macro="">
      <xdr:nvCxnSpPr>
        <xdr:cNvPr id="523" name="直線コネクタ 522"/>
        <xdr:cNvCxnSpPr/>
      </xdr:nvCxnSpPr>
      <xdr:spPr>
        <a:xfrm flipV="1">
          <a:off x="12814300" y="5978773"/>
          <a:ext cx="889000" cy="46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4" name="フローチャート: 判断 523"/>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25" name="テキスト ボックス 524"/>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6" name="フローチャート: 判断 525"/>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27" name="テキスト ボックス 526"/>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95815</xdr:rowOff>
    </xdr:from>
    <xdr:to>
      <xdr:col>85</xdr:col>
      <xdr:colOff>177800</xdr:colOff>
      <xdr:row>36</xdr:row>
      <xdr:rowOff>25965</xdr:rowOff>
    </xdr:to>
    <xdr:sp macro="" textlink="">
      <xdr:nvSpPr>
        <xdr:cNvPr id="533" name="楕円 532"/>
        <xdr:cNvSpPr/>
      </xdr:nvSpPr>
      <xdr:spPr>
        <a:xfrm>
          <a:off x="16268700" y="60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118692</xdr:rowOff>
    </xdr:from>
    <xdr:ext cx="534377" cy="259045"/>
    <xdr:sp macro="" textlink="">
      <xdr:nvSpPr>
        <xdr:cNvPr id="534" name="消防費該当値テキスト"/>
        <xdr:cNvSpPr txBox="1"/>
      </xdr:nvSpPr>
      <xdr:spPr>
        <a:xfrm>
          <a:off x="16370300" y="59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143802</xdr:rowOff>
    </xdr:from>
    <xdr:to>
      <xdr:col>81</xdr:col>
      <xdr:colOff>101600</xdr:colOff>
      <xdr:row>36</xdr:row>
      <xdr:rowOff>73952</xdr:rowOff>
    </xdr:to>
    <xdr:sp macro="" textlink="">
      <xdr:nvSpPr>
        <xdr:cNvPr id="535" name="楕円 534"/>
        <xdr:cNvSpPr/>
      </xdr:nvSpPr>
      <xdr:spPr>
        <a:xfrm>
          <a:off x="15430500" y="61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90479</xdr:rowOff>
    </xdr:from>
    <xdr:ext cx="534377" cy="259045"/>
    <xdr:sp macro="" textlink="">
      <xdr:nvSpPr>
        <xdr:cNvPr id="536" name="テキスト ボックス 535"/>
        <xdr:cNvSpPr txBox="1"/>
      </xdr:nvSpPr>
      <xdr:spPr>
        <a:xfrm>
          <a:off x="15214111" y="59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19482</xdr:rowOff>
    </xdr:from>
    <xdr:to>
      <xdr:col>76</xdr:col>
      <xdr:colOff>165100</xdr:colOff>
      <xdr:row>36</xdr:row>
      <xdr:rowOff>121082</xdr:rowOff>
    </xdr:to>
    <xdr:sp macro="" textlink="">
      <xdr:nvSpPr>
        <xdr:cNvPr id="537" name="楕円 536"/>
        <xdr:cNvSpPr/>
      </xdr:nvSpPr>
      <xdr:spPr>
        <a:xfrm>
          <a:off x="14541500" y="61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112209</xdr:rowOff>
    </xdr:from>
    <xdr:ext cx="534377" cy="259045"/>
    <xdr:sp macro="" textlink="">
      <xdr:nvSpPr>
        <xdr:cNvPr id="538" name="テキスト ボックス 537"/>
        <xdr:cNvSpPr txBox="1"/>
      </xdr:nvSpPr>
      <xdr:spPr>
        <a:xfrm>
          <a:off x="14325111" y="62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98673</xdr:rowOff>
    </xdr:from>
    <xdr:to>
      <xdr:col>72</xdr:col>
      <xdr:colOff>38100</xdr:colOff>
      <xdr:row>35</xdr:row>
      <xdr:rowOff>28823</xdr:rowOff>
    </xdr:to>
    <xdr:sp macro="" textlink="">
      <xdr:nvSpPr>
        <xdr:cNvPr id="539" name="楕円 538"/>
        <xdr:cNvSpPr/>
      </xdr:nvSpPr>
      <xdr:spPr>
        <a:xfrm>
          <a:off x="13652500" y="59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45350</xdr:rowOff>
    </xdr:from>
    <xdr:ext cx="534377" cy="259045"/>
    <xdr:sp macro="" textlink="">
      <xdr:nvSpPr>
        <xdr:cNvPr id="540" name="テキスト ボックス 539"/>
        <xdr:cNvSpPr txBox="1"/>
      </xdr:nvSpPr>
      <xdr:spPr>
        <a:xfrm>
          <a:off x="13436111" y="570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46495</xdr:rowOff>
    </xdr:from>
    <xdr:to>
      <xdr:col>67</xdr:col>
      <xdr:colOff>101600</xdr:colOff>
      <xdr:row>37</xdr:row>
      <xdr:rowOff>148095</xdr:rowOff>
    </xdr:to>
    <xdr:sp macro="" textlink="">
      <xdr:nvSpPr>
        <xdr:cNvPr id="541" name="楕円 540"/>
        <xdr:cNvSpPr/>
      </xdr:nvSpPr>
      <xdr:spPr>
        <a:xfrm>
          <a:off x="12763500" y="63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139222</xdr:rowOff>
    </xdr:from>
    <xdr:ext cx="534377" cy="259045"/>
    <xdr:sp macro="" textlink="">
      <xdr:nvSpPr>
        <xdr:cNvPr id="542" name="テキスト ボックス 541"/>
        <xdr:cNvSpPr txBox="1"/>
      </xdr:nvSpPr>
      <xdr:spPr>
        <a:xfrm>
          <a:off x="12547111" y="64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16687</xdr:rowOff>
    </xdr:from>
    <xdr:to>
      <xdr:col>85</xdr:col>
      <xdr:colOff>126364</xdr:colOff>
      <xdr:row>58</xdr:row>
      <xdr:rowOff>119335</xdr:rowOff>
    </xdr:to>
    <xdr:cxnSp macro="">
      <xdr:nvCxnSpPr>
        <xdr:cNvPr id="566" name="直線コネクタ 565"/>
        <xdr:cNvCxnSpPr/>
      </xdr:nvCxnSpPr>
      <xdr:spPr>
        <a:xfrm flipV="1">
          <a:off x="16317595" y="9446437"/>
          <a:ext cx="1269" cy="61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123162</xdr:rowOff>
    </xdr:from>
    <xdr:ext cx="534377" cy="259045"/>
    <xdr:sp macro="" textlink="">
      <xdr:nvSpPr>
        <xdr:cNvPr id="567" name="教育費最小値テキスト"/>
        <xdr:cNvSpPr txBox="1"/>
      </xdr:nvSpPr>
      <xdr:spPr>
        <a:xfrm>
          <a:off x="16370300" y="1006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119335</xdr:rowOff>
    </xdr:from>
    <xdr:to>
      <xdr:col>86</xdr:col>
      <xdr:colOff>25400</xdr:colOff>
      <xdr:row>58</xdr:row>
      <xdr:rowOff>119335</xdr:rowOff>
    </xdr:to>
    <xdr:cxnSp macro="">
      <xdr:nvCxnSpPr>
        <xdr:cNvPr id="568" name="直線コネクタ 567"/>
        <xdr:cNvCxnSpPr/>
      </xdr:nvCxnSpPr>
      <xdr:spPr>
        <a:xfrm>
          <a:off x="16230600" y="1006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134814</xdr:rowOff>
    </xdr:from>
    <xdr:ext cx="599010" cy="259045"/>
    <xdr:sp macro="" textlink="">
      <xdr:nvSpPr>
        <xdr:cNvPr id="569" name="教育費最大値テキスト"/>
        <xdr:cNvSpPr txBox="1"/>
      </xdr:nvSpPr>
      <xdr:spPr>
        <a:xfrm>
          <a:off x="16370300" y="922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16687</xdr:rowOff>
    </xdr:from>
    <xdr:to>
      <xdr:col>86</xdr:col>
      <xdr:colOff>25400</xdr:colOff>
      <xdr:row>55</xdr:row>
      <xdr:rowOff>16687</xdr:rowOff>
    </xdr:to>
    <xdr:cxnSp macro="">
      <xdr:nvCxnSpPr>
        <xdr:cNvPr id="570" name="直線コネクタ 569"/>
        <xdr:cNvCxnSpPr/>
      </xdr:nvCxnSpPr>
      <xdr:spPr>
        <a:xfrm>
          <a:off x="16230600" y="944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49544</xdr:rowOff>
    </xdr:from>
    <xdr:to>
      <xdr:col>85</xdr:col>
      <xdr:colOff>127000</xdr:colOff>
      <xdr:row>58</xdr:row>
      <xdr:rowOff>71650</xdr:rowOff>
    </xdr:to>
    <xdr:cxnSp macro="">
      <xdr:nvCxnSpPr>
        <xdr:cNvPr id="571" name="直線コネクタ 570"/>
        <xdr:cNvCxnSpPr/>
      </xdr:nvCxnSpPr>
      <xdr:spPr>
        <a:xfrm>
          <a:off x="15481300" y="9993644"/>
          <a:ext cx="8382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123843</xdr:rowOff>
    </xdr:from>
    <xdr:ext cx="534377" cy="259045"/>
    <xdr:sp macro="" textlink="">
      <xdr:nvSpPr>
        <xdr:cNvPr id="572" name="教育費平均値テキスト"/>
        <xdr:cNvSpPr txBox="1"/>
      </xdr:nvSpPr>
      <xdr:spPr>
        <a:xfrm>
          <a:off x="16370300" y="972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100966</xdr:rowOff>
    </xdr:from>
    <xdr:to>
      <xdr:col>85</xdr:col>
      <xdr:colOff>177800</xdr:colOff>
      <xdr:row>58</xdr:row>
      <xdr:rowOff>31116</xdr:rowOff>
    </xdr:to>
    <xdr:sp macro="" textlink="">
      <xdr:nvSpPr>
        <xdr:cNvPr id="573" name="フローチャート: 判断 572"/>
        <xdr:cNvSpPr/>
      </xdr:nvSpPr>
      <xdr:spPr>
        <a:xfrm>
          <a:off x="162687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51114</xdr:rowOff>
    </xdr:from>
    <xdr:to>
      <xdr:col>81</xdr:col>
      <xdr:colOff>50800</xdr:colOff>
      <xdr:row>58</xdr:row>
      <xdr:rowOff>49544</xdr:rowOff>
    </xdr:to>
    <xdr:cxnSp macro="">
      <xdr:nvCxnSpPr>
        <xdr:cNvPr id="574" name="直線コネクタ 573"/>
        <xdr:cNvCxnSpPr/>
      </xdr:nvCxnSpPr>
      <xdr:spPr>
        <a:xfrm>
          <a:off x="14592300" y="8795064"/>
          <a:ext cx="889000" cy="119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107299</xdr:rowOff>
    </xdr:from>
    <xdr:to>
      <xdr:col>81</xdr:col>
      <xdr:colOff>101600</xdr:colOff>
      <xdr:row>58</xdr:row>
      <xdr:rowOff>37449</xdr:rowOff>
    </xdr:to>
    <xdr:sp macro="" textlink="">
      <xdr:nvSpPr>
        <xdr:cNvPr id="575" name="フローチャート: 判断 574"/>
        <xdr:cNvSpPr/>
      </xdr:nvSpPr>
      <xdr:spPr>
        <a:xfrm>
          <a:off x="15430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53976</xdr:rowOff>
    </xdr:from>
    <xdr:ext cx="534377" cy="259045"/>
    <xdr:sp macro="" textlink="">
      <xdr:nvSpPr>
        <xdr:cNvPr id="576" name="テキスト ボックス 575"/>
        <xdr:cNvSpPr txBox="1"/>
      </xdr:nvSpPr>
      <xdr:spPr>
        <a:xfrm>
          <a:off x="15214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51114</xdr:rowOff>
    </xdr:from>
    <xdr:to>
      <xdr:col>76</xdr:col>
      <xdr:colOff>114300</xdr:colOff>
      <xdr:row>57</xdr:row>
      <xdr:rowOff>7615</xdr:rowOff>
    </xdr:to>
    <xdr:cxnSp macro="">
      <xdr:nvCxnSpPr>
        <xdr:cNvPr id="577" name="直線コネクタ 576"/>
        <xdr:cNvCxnSpPr/>
      </xdr:nvCxnSpPr>
      <xdr:spPr>
        <a:xfrm flipV="1">
          <a:off x="13703300" y="8795064"/>
          <a:ext cx="889000" cy="98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112092</xdr:rowOff>
    </xdr:from>
    <xdr:to>
      <xdr:col>76</xdr:col>
      <xdr:colOff>165100</xdr:colOff>
      <xdr:row>58</xdr:row>
      <xdr:rowOff>42242</xdr:rowOff>
    </xdr:to>
    <xdr:sp macro="" textlink="">
      <xdr:nvSpPr>
        <xdr:cNvPr id="578" name="フローチャート: 判断 577"/>
        <xdr:cNvSpPr/>
      </xdr:nvSpPr>
      <xdr:spPr>
        <a:xfrm>
          <a:off x="14541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33369</xdr:rowOff>
    </xdr:from>
    <xdr:ext cx="534377" cy="259045"/>
    <xdr:sp macro="" textlink="">
      <xdr:nvSpPr>
        <xdr:cNvPr id="579" name="テキスト ボックス 578"/>
        <xdr:cNvSpPr txBox="1"/>
      </xdr:nvSpPr>
      <xdr:spPr>
        <a:xfrm>
          <a:off x="14325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7615</xdr:rowOff>
    </xdr:from>
    <xdr:to>
      <xdr:col>71</xdr:col>
      <xdr:colOff>177800</xdr:colOff>
      <xdr:row>58</xdr:row>
      <xdr:rowOff>2807</xdr:rowOff>
    </xdr:to>
    <xdr:cxnSp macro="">
      <xdr:nvCxnSpPr>
        <xdr:cNvPr id="580" name="直線コネクタ 579"/>
        <xdr:cNvCxnSpPr/>
      </xdr:nvCxnSpPr>
      <xdr:spPr>
        <a:xfrm flipV="1">
          <a:off x="12814300" y="9780265"/>
          <a:ext cx="889000" cy="16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100033</xdr:rowOff>
    </xdr:from>
    <xdr:to>
      <xdr:col>72</xdr:col>
      <xdr:colOff>38100</xdr:colOff>
      <xdr:row>58</xdr:row>
      <xdr:rowOff>30183</xdr:rowOff>
    </xdr:to>
    <xdr:sp macro="" textlink="">
      <xdr:nvSpPr>
        <xdr:cNvPr id="581" name="フローチャート: 判断 580"/>
        <xdr:cNvSpPr/>
      </xdr:nvSpPr>
      <xdr:spPr>
        <a:xfrm>
          <a:off x="13652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21310</xdr:rowOff>
    </xdr:from>
    <xdr:ext cx="534377" cy="259045"/>
    <xdr:sp macro="" textlink="">
      <xdr:nvSpPr>
        <xdr:cNvPr id="582" name="テキスト ボックス 581"/>
        <xdr:cNvSpPr txBox="1"/>
      </xdr:nvSpPr>
      <xdr:spPr>
        <a:xfrm>
          <a:off x="13436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116416</xdr:rowOff>
    </xdr:from>
    <xdr:to>
      <xdr:col>67</xdr:col>
      <xdr:colOff>101600</xdr:colOff>
      <xdr:row>58</xdr:row>
      <xdr:rowOff>46566</xdr:rowOff>
    </xdr:to>
    <xdr:sp macro="" textlink="">
      <xdr:nvSpPr>
        <xdr:cNvPr id="583" name="フローチャート: 判断 582"/>
        <xdr:cNvSpPr/>
      </xdr:nvSpPr>
      <xdr:spPr>
        <a:xfrm>
          <a:off x="12763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63093</xdr:rowOff>
    </xdr:from>
    <xdr:ext cx="534377" cy="259045"/>
    <xdr:sp macro="" textlink="">
      <xdr:nvSpPr>
        <xdr:cNvPr id="584" name="テキスト ボックス 583"/>
        <xdr:cNvSpPr txBox="1"/>
      </xdr:nvSpPr>
      <xdr:spPr>
        <a:xfrm>
          <a:off x="12547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20850</xdr:rowOff>
    </xdr:from>
    <xdr:to>
      <xdr:col>85</xdr:col>
      <xdr:colOff>177800</xdr:colOff>
      <xdr:row>58</xdr:row>
      <xdr:rowOff>122450</xdr:rowOff>
    </xdr:to>
    <xdr:sp macro="" textlink="">
      <xdr:nvSpPr>
        <xdr:cNvPr id="590" name="楕円 589"/>
        <xdr:cNvSpPr/>
      </xdr:nvSpPr>
      <xdr:spPr>
        <a:xfrm>
          <a:off x="16268700" y="99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107227</xdr:rowOff>
    </xdr:from>
    <xdr:ext cx="534377" cy="259045"/>
    <xdr:sp macro="" textlink="">
      <xdr:nvSpPr>
        <xdr:cNvPr id="591" name="教育費該当値テキスト"/>
        <xdr:cNvSpPr txBox="1"/>
      </xdr:nvSpPr>
      <xdr:spPr>
        <a:xfrm>
          <a:off x="16370300" y="98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170194</xdr:rowOff>
    </xdr:from>
    <xdr:to>
      <xdr:col>81</xdr:col>
      <xdr:colOff>101600</xdr:colOff>
      <xdr:row>58</xdr:row>
      <xdr:rowOff>100344</xdr:rowOff>
    </xdr:to>
    <xdr:sp macro="" textlink="">
      <xdr:nvSpPr>
        <xdr:cNvPr id="592" name="楕円 591"/>
        <xdr:cNvSpPr/>
      </xdr:nvSpPr>
      <xdr:spPr>
        <a:xfrm>
          <a:off x="15430500" y="9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91471</xdr:rowOff>
    </xdr:from>
    <xdr:ext cx="534377" cy="259045"/>
    <xdr:sp macro="" textlink="">
      <xdr:nvSpPr>
        <xdr:cNvPr id="593" name="テキスト ボックス 592"/>
        <xdr:cNvSpPr txBox="1"/>
      </xdr:nvSpPr>
      <xdr:spPr>
        <a:xfrm>
          <a:off x="15214111" y="100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314</xdr:rowOff>
    </xdr:from>
    <xdr:to>
      <xdr:col>76</xdr:col>
      <xdr:colOff>165100</xdr:colOff>
      <xdr:row>51</xdr:row>
      <xdr:rowOff>101914</xdr:rowOff>
    </xdr:to>
    <xdr:sp macro="" textlink="">
      <xdr:nvSpPr>
        <xdr:cNvPr id="594" name="楕円 593"/>
        <xdr:cNvSpPr/>
      </xdr:nvSpPr>
      <xdr:spPr>
        <a:xfrm>
          <a:off x="14541500" y="8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118441</xdr:rowOff>
    </xdr:from>
    <xdr:ext cx="599010" cy="259045"/>
    <xdr:sp macro="" textlink="">
      <xdr:nvSpPr>
        <xdr:cNvPr id="595" name="テキスト ボックス 594"/>
        <xdr:cNvSpPr txBox="1"/>
      </xdr:nvSpPr>
      <xdr:spPr>
        <a:xfrm>
          <a:off x="14292795" y="85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128265</xdr:rowOff>
    </xdr:from>
    <xdr:to>
      <xdr:col>72</xdr:col>
      <xdr:colOff>38100</xdr:colOff>
      <xdr:row>57</xdr:row>
      <xdr:rowOff>58415</xdr:rowOff>
    </xdr:to>
    <xdr:sp macro="" textlink="">
      <xdr:nvSpPr>
        <xdr:cNvPr id="596" name="楕円 595"/>
        <xdr:cNvSpPr/>
      </xdr:nvSpPr>
      <xdr:spPr>
        <a:xfrm>
          <a:off x="13652500" y="972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74942</xdr:rowOff>
    </xdr:from>
    <xdr:ext cx="534377" cy="259045"/>
    <xdr:sp macro="" textlink="">
      <xdr:nvSpPr>
        <xdr:cNvPr id="597" name="テキスト ボックス 596"/>
        <xdr:cNvSpPr txBox="1"/>
      </xdr:nvSpPr>
      <xdr:spPr>
        <a:xfrm>
          <a:off x="13436111" y="95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123457</xdr:rowOff>
    </xdr:from>
    <xdr:to>
      <xdr:col>67</xdr:col>
      <xdr:colOff>101600</xdr:colOff>
      <xdr:row>58</xdr:row>
      <xdr:rowOff>53607</xdr:rowOff>
    </xdr:to>
    <xdr:sp macro="" textlink="">
      <xdr:nvSpPr>
        <xdr:cNvPr id="598" name="楕円 597"/>
        <xdr:cNvSpPr/>
      </xdr:nvSpPr>
      <xdr:spPr>
        <a:xfrm>
          <a:off x="12763500" y="98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44734</xdr:rowOff>
    </xdr:from>
    <xdr:ext cx="534377" cy="259045"/>
    <xdr:sp macro="" textlink="">
      <xdr:nvSpPr>
        <xdr:cNvPr id="599" name="テキスト ボックス 598"/>
        <xdr:cNvSpPr txBox="1"/>
      </xdr:nvSpPr>
      <xdr:spPr>
        <a:xfrm>
          <a:off x="12547111" y="99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3" name="直線コネクタ 622"/>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4"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6"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7" name="直線コネクタ 626"/>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2845</xdr:rowOff>
    </xdr:from>
    <xdr:to>
      <xdr:col>85</xdr:col>
      <xdr:colOff>127000</xdr:colOff>
      <xdr:row>79</xdr:row>
      <xdr:rowOff>17438</xdr:rowOff>
    </xdr:to>
    <xdr:cxnSp macro="">
      <xdr:nvCxnSpPr>
        <xdr:cNvPr id="628" name="直線コネクタ 627"/>
        <xdr:cNvCxnSpPr/>
      </xdr:nvCxnSpPr>
      <xdr:spPr>
        <a:xfrm>
          <a:off x="15481300" y="13547395"/>
          <a:ext cx="8382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29"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0" name="フローチャート: 判断 629"/>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46076</xdr:rowOff>
    </xdr:from>
    <xdr:to>
      <xdr:col>81</xdr:col>
      <xdr:colOff>50800</xdr:colOff>
      <xdr:row>79</xdr:row>
      <xdr:rowOff>2845</xdr:rowOff>
    </xdr:to>
    <xdr:cxnSp macro="">
      <xdr:nvCxnSpPr>
        <xdr:cNvPr id="631" name="直線コネクタ 630"/>
        <xdr:cNvCxnSpPr/>
      </xdr:nvCxnSpPr>
      <xdr:spPr>
        <a:xfrm>
          <a:off x="14592300" y="13419176"/>
          <a:ext cx="889000" cy="1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2" name="フローチャート: 判断 631"/>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3" name="テキスト ボックス 632"/>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46076</xdr:rowOff>
    </xdr:from>
    <xdr:to>
      <xdr:col>76</xdr:col>
      <xdr:colOff>114300</xdr:colOff>
      <xdr:row>78</xdr:row>
      <xdr:rowOff>59613</xdr:rowOff>
    </xdr:to>
    <xdr:cxnSp macro="">
      <xdr:nvCxnSpPr>
        <xdr:cNvPr id="634" name="直線コネクタ 633"/>
        <xdr:cNvCxnSpPr/>
      </xdr:nvCxnSpPr>
      <xdr:spPr>
        <a:xfrm flipV="1">
          <a:off x="13703300" y="13419176"/>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35" name="フローチャート: 判断 634"/>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65688</xdr:rowOff>
    </xdr:from>
    <xdr:ext cx="469744" cy="259045"/>
    <xdr:sp macro="" textlink="">
      <xdr:nvSpPr>
        <xdr:cNvPr id="636" name="テキスト ボックス 635"/>
        <xdr:cNvSpPr txBox="1"/>
      </xdr:nvSpPr>
      <xdr:spPr>
        <a:xfrm>
          <a:off x="14357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59613</xdr:rowOff>
    </xdr:from>
    <xdr:to>
      <xdr:col>71</xdr:col>
      <xdr:colOff>177800</xdr:colOff>
      <xdr:row>79</xdr:row>
      <xdr:rowOff>24434</xdr:rowOff>
    </xdr:to>
    <xdr:cxnSp macro="">
      <xdr:nvCxnSpPr>
        <xdr:cNvPr id="637" name="直線コネクタ 636"/>
        <xdr:cNvCxnSpPr/>
      </xdr:nvCxnSpPr>
      <xdr:spPr>
        <a:xfrm flipV="1">
          <a:off x="12814300" y="13432713"/>
          <a:ext cx="889000" cy="1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8" name="フローチャート: 判断 637"/>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39" name="テキスト ボックス 638"/>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0" name="フローチャート: 判断 639"/>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1" name="テキスト ボックス 640"/>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138088</xdr:rowOff>
    </xdr:from>
    <xdr:to>
      <xdr:col>85</xdr:col>
      <xdr:colOff>177800</xdr:colOff>
      <xdr:row>79</xdr:row>
      <xdr:rowOff>68238</xdr:rowOff>
    </xdr:to>
    <xdr:sp macro="" textlink="">
      <xdr:nvSpPr>
        <xdr:cNvPr id="647" name="楕円 646"/>
        <xdr:cNvSpPr/>
      </xdr:nvSpPr>
      <xdr:spPr>
        <a:xfrm>
          <a:off x="16268700" y="135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97465</xdr:rowOff>
    </xdr:from>
    <xdr:ext cx="469744" cy="259045"/>
    <xdr:sp macro="" textlink="">
      <xdr:nvSpPr>
        <xdr:cNvPr id="648" name="災害復旧費該当値テキスト"/>
        <xdr:cNvSpPr txBox="1"/>
      </xdr:nvSpPr>
      <xdr:spPr>
        <a:xfrm>
          <a:off x="16370300" y="132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123495</xdr:rowOff>
    </xdr:from>
    <xdr:to>
      <xdr:col>81</xdr:col>
      <xdr:colOff>101600</xdr:colOff>
      <xdr:row>79</xdr:row>
      <xdr:rowOff>53645</xdr:rowOff>
    </xdr:to>
    <xdr:sp macro="" textlink="">
      <xdr:nvSpPr>
        <xdr:cNvPr id="649" name="楕円 648"/>
        <xdr:cNvSpPr/>
      </xdr:nvSpPr>
      <xdr:spPr>
        <a:xfrm>
          <a:off x="15430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44772</xdr:rowOff>
    </xdr:from>
    <xdr:ext cx="469744" cy="259045"/>
    <xdr:sp macro="" textlink="">
      <xdr:nvSpPr>
        <xdr:cNvPr id="650" name="テキスト ボックス 649"/>
        <xdr:cNvSpPr txBox="1"/>
      </xdr:nvSpPr>
      <xdr:spPr>
        <a:xfrm>
          <a:off x="15246428" y="135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166726</xdr:rowOff>
    </xdr:from>
    <xdr:to>
      <xdr:col>76</xdr:col>
      <xdr:colOff>165100</xdr:colOff>
      <xdr:row>78</xdr:row>
      <xdr:rowOff>96876</xdr:rowOff>
    </xdr:to>
    <xdr:sp macro="" textlink="">
      <xdr:nvSpPr>
        <xdr:cNvPr id="651" name="楕円 650"/>
        <xdr:cNvSpPr/>
      </xdr:nvSpPr>
      <xdr:spPr>
        <a:xfrm>
          <a:off x="14541500" y="133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113403</xdr:rowOff>
    </xdr:from>
    <xdr:ext cx="534377" cy="259045"/>
    <xdr:sp macro="" textlink="">
      <xdr:nvSpPr>
        <xdr:cNvPr id="652" name="テキスト ボックス 651"/>
        <xdr:cNvSpPr txBox="1"/>
      </xdr:nvSpPr>
      <xdr:spPr>
        <a:xfrm>
          <a:off x="14325111" y="131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8813</xdr:rowOff>
    </xdr:from>
    <xdr:to>
      <xdr:col>72</xdr:col>
      <xdr:colOff>38100</xdr:colOff>
      <xdr:row>78</xdr:row>
      <xdr:rowOff>110413</xdr:rowOff>
    </xdr:to>
    <xdr:sp macro="" textlink="">
      <xdr:nvSpPr>
        <xdr:cNvPr id="653" name="楕円 652"/>
        <xdr:cNvSpPr/>
      </xdr:nvSpPr>
      <xdr:spPr>
        <a:xfrm>
          <a:off x="13652500" y="133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126940</xdr:rowOff>
    </xdr:from>
    <xdr:ext cx="534377" cy="259045"/>
    <xdr:sp macro="" textlink="">
      <xdr:nvSpPr>
        <xdr:cNvPr id="654" name="テキスト ボックス 653"/>
        <xdr:cNvSpPr txBox="1"/>
      </xdr:nvSpPr>
      <xdr:spPr>
        <a:xfrm>
          <a:off x="13436111" y="1315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145084</xdr:rowOff>
    </xdr:from>
    <xdr:to>
      <xdr:col>67</xdr:col>
      <xdr:colOff>101600</xdr:colOff>
      <xdr:row>79</xdr:row>
      <xdr:rowOff>75234</xdr:rowOff>
    </xdr:to>
    <xdr:sp macro="" textlink="">
      <xdr:nvSpPr>
        <xdr:cNvPr id="655" name="楕円 654"/>
        <xdr:cNvSpPr/>
      </xdr:nvSpPr>
      <xdr:spPr>
        <a:xfrm>
          <a:off x="12763500" y="135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66361</xdr:rowOff>
    </xdr:from>
    <xdr:ext cx="469744" cy="259045"/>
    <xdr:sp macro="" textlink="">
      <xdr:nvSpPr>
        <xdr:cNvPr id="656" name="テキスト ボックス 655"/>
        <xdr:cNvSpPr txBox="1"/>
      </xdr:nvSpPr>
      <xdr:spPr>
        <a:xfrm>
          <a:off x="12579428" y="1361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0" name="直線コネクタ 679"/>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1"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2" name="直線コネクタ 681"/>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3"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4" name="直線コネクタ 683"/>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41363</xdr:rowOff>
    </xdr:from>
    <xdr:to>
      <xdr:col>85</xdr:col>
      <xdr:colOff>127000</xdr:colOff>
      <xdr:row>97</xdr:row>
      <xdr:rowOff>64467</xdr:rowOff>
    </xdr:to>
    <xdr:cxnSp macro="">
      <xdr:nvCxnSpPr>
        <xdr:cNvPr id="685" name="直線コネクタ 684"/>
        <xdr:cNvCxnSpPr/>
      </xdr:nvCxnSpPr>
      <xdr:spPr>
        <a:xfrm flipV="1">
          <a:off x="15481300" y="16672013"/>
          <a:ext cx="8382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6"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7" name="フローチャート: 判断 686"/>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64467</xdr:rowOff>
    </xdr:from>
    <xdr:to>
      <xdr:col>81</xdr:col>
      <xdr:colOff>50800</xdr:colOff>
      <xdr:row>97</xdr:row>
      <xdr:rowOff>100656</xdr:rowOff>
    </xdr:to>
    <xdr:cxnSp macro="">
      <xdr:nvCxnSpPr>
        <xdr:cNvPr id="688" name="直線コネクタ 687"/>
        <xdr:cNvCxnSpPr/>
      </xdr:nvCxnSpPr>
      <xdr:spPr>
        <a:xfrm flipV="1">
          <a:off x="14592300" y="16695117"/>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9" name="フローチャート: 判断 688"/>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0" name="テキスト ボックス 689"/>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100656</xdr:rowOff>
    </xdr:from>
    <xdr:to>
      <xdr:col>76</xdr:col>
      <xdr:colOff>114300</xdr:colOff>
      <xdr:row>97</xdr:row>
      <xdr:rowOff>129231</xdr:rowOff>
    </xdr:to>
    <xdr:cxnSp macro="">
      <xdr:nvCxnSpPr>
        <xdr:cNvPr id="691" name="直線コネクタ 690"/>
        <xdr:cNvCxnSpPr/>
      </xdr:nvCxnSpPr>
      <xdr:spPr>
        <a:xfrm flipV="1">
          <a:off x="13703300" y="1673130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2" name="フローチャート: 判断 691"/>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3" name="テキスト ボックス 692"/>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129231</xdr:rowOff>
    </xdr:from>
    <xdr:to>
      <xdr:col>71</xdr:col>
      <xdr:colOff>177800</xdr:colOff>
      <xdr:row>97</xdr:row>
      <xdr:rowOff>159809</xdr:rowOff>
    </xdr:to>
    <xdr:cxnSp macro="">
      <xdr:nvCxnSpPr>
        <xdr:cNvPr id="694" name="直線コネクタ 693"/>
        <xdr:cNvCxnSpPr/>
      </xdr:nvCxnSpPr>
      <xdr:spPr>
        <a:xfrm flipV="1">
          <a:off x="12814300" y="16759881"/>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5" name="フローチャート: 判断 694"/>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6" name="テキスト ボックス 695"/>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7" name="フローチャート: 判断 696"/>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698" name="テキスト ボックス 697"/>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162013</xdr:rowOff>
    </xdr:from>
    <xdr:to>
      <xdr:col>85</xdr:col>
      <xdr:colOff>177800</xdr:colOff>
      <xdr:row>97</xdr:row>
      <xdr:rowOff>92163</xdr:rowOff>
    </xdr:to>
    <xdr:sp macro="" textlink="">
      <xdr:nvSpPr>
        <xdr:cNvPr id="704" name="楕円 703"/>
        <xdr:cNvSpPr/>
      </xdr:nvSpPr>
      <xdr:spPr>
        <a:xfrm>
          <a:off x="16268700" y="166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140440</xdr:rowOff>
    </xdr:from>
    <xdr:ext cx="534377" cy="259045"/>
    <xdr:sp macro="" textlink="">
      <xdr:nvSpPr>
        <xdr:cNvPr id="705" name="公債費該当値テキスト"/>
        <xdr:cNvSpPr txBox="1"/>
      </xdr:nvSpPr>
      <xdr:spPr>
        <a:xfrm>
          <a:off x="16370300" y="165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13667</xdr:rowOff>
    </xdr:from>
    <xdr:to>
      <xdr:col>81</xdr:col>
      <xdr:colOff>101600</xdr:colOff>
      <xdr:row>97</xdr:row>
      <xdr:rowOff>115267</xdr:rowOff>
    </xdr:to>
    <xdr:sp macro="" textlink="">
      <xdr:nvSpPr>
        <xdr:cNvPr id="706" name="楕円 705"/>
        <xdr:cNvSpPr/>
      </xdr:nvSpPr>
      <xdr:spPr>
        <a:xfrm>
          <a:off x="15430500" y="166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106394</xdr:rowOff>
    </xdr:from>
    <xdr:ext cx="534377" cy="259045"/>
    <xdr:sp macro="" textlink="">
      <xdr:nvSpPr>
        <xdr:cNvPr id="707" name="テキスト ボックス 706"/>
        <xdr:cNvSpPr txBox="1"/>
      </xdr:nvSpPr>
      <xdr:spPr>
        <a:xfrm>
          <a:off x="15214111" y="167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49856</xdr:rowOff>
    </xdr:from>
    <xdr:to>
      <xdr:col>76</xdr:col>
      <xdr:colOff>165100</xdr:colOff>
      <xdr:row>97</xdr:row>
      <xdr:rowOff>151456</xdr:rowOff>
    </xdr:to>
    <xdr:sp macro="" textlink="">
      <xdr:nvSpPr>
        <xdr:cNvPr id="708" name="楕円 707"/>
        <xdr:cNvSpPr/>
      </xdr:nvSpPr>
      <xdr:spPr>
        <a:xfrm>
          <a:off x="14541500" y="16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142583</xdr:rowOff>
    </xdr:from>
    <xdr:ext cx="534377" cy="259045"/>
    <xdr:sp macro="" textlink="">
      <xdr:nvSpPr>
        <xdr:cNvPr id="709" name="テキスト ボックス 708"/>
        <xdr:cNvSpPr txBox="1"/>
      </xdr:nvSpPr>
      <xdr:spPr>
        <a:xfrm>
          <a:off x="14325111" y="167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78431</xdr:rowOff>
    </xdr:from>
    <xdr:to>
      <xdr:col>72</xdr:col>
      <xdr:colOff>38100</xdr:colOff>
      <xdr:row>98</xdr:row>
      <xdr:rowOff>8581</xdr:rowOff>
    </xdr:to>
    <xdr:sp macro="" textlink="">
      <xdr:nvSpPr>
        <xdr:cNvPr id="710" name="楕円 709"/>
        <xdr:cNvSpPr/>
      </xdr:nvSpPr>
      <xdr:spPr>
        <a:xfrm>
          <a:off x="13652500" y="167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171158</xdr:rowOff>
    </xdr:from>
    <xdr:ext cx="534377" cy="259045"/>
    <xdr:sp macro="" textlink="">
      <xdr:nvSpPr>
        <xdr:cNvPr id="711" name="テキスト ボックス 710"/>
        <xdr:cNvSpPr txBox="1"/>
      </xdr:nvSpPr>
      <xdr:spPr>
        <a:xfrm>
          <a:off x="13436111" y="168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109009</xdr:rowOff>
    </xdr:from>
    <xdr:to>
      <xdr:col>67</xdr:col>
      <xdr:colOff>101600</xdr:colOff>
      <xdr:row>98</xdr:row>
      <xdr:rowOff>39159</xdr:rowOff>
    </xdr:to>
    <xdr:sp macro="" textlink="">
      <xdr:nvSpPr>
        <xdr:cNvPr id="712" name="楕円 711"/>
        <xdr:cNvSpPr/>
      </xdr:nvSpPr>
      <xdr:spPr>
        <a:xfrm>
          <a:off x="12763500" y="167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30286</xdr:rowOff>
    </xdr:from>
    <xdr:ext cx="534377" cy="259045"/>
    <xdr:sp macro="" textlink="">
      <xdr:nvSpPr>
        <xdr:cNvPr id="713" name="テキスト ボックス 712"/>
        <xdr:cNvSpPr txBox="1"/>
      </xdr:nvSpPr>
      <xdr:spPr>
        <a:xfrm>
          <a:off x="12547111" y="168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5" name="直線コネクタ 734"/>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8"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9" name="直線コネクタ 738"/>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1"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2" name="フローチャート: 判断 741"/>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47" name="フローチャート: 判断 746"/>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48" name="テキスト ボックス 747"/>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0" name="フローチャート: 判断 749"/>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1" name="テキスト ボックス 750"/>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2" name="フローチャート: 判断 751"/>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3" name="テキスト ボックス 752"/>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0"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9" name="フローチャート: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1" name="フローチャート: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2" name="テキスト ボックス 80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4" name="フローチャート: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7" name="フローチャート: 判断 80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08" name="テキスト ボックス 80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フローチャート: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9" name="テキスト ボックス 81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1" name="テキスト ボックス 82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5" name="テキスト ボックス 82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年度に建設した火葬場に係る運営経費や、一部事務組合に係る負担金等により衛生費が類似団体内平均値と比較して突出して高い。さらに、</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常備消防についても委託先人件費の上昇に加えて、常備消防開設後の非常備消防の再編が未完であることから経費が高止まりのままとなっている。また、議会費において、恒常的に類似団体内平均値を上回る傾向が見受けられる。今後については住民ニーズを勘案しつつ全体的にメリハリの利いた歳出の見直しが求め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aseline="0">
              <a:solidFill>
                <a:schemeClr val="dk1"/>
              </a:solidFill>
              <a:effectLst/>
              <a:latin typeface="ＭＳ ゴシック" pitchFamily="49" charset="-128"/>
              <a:ea typeface="ＭＳ ゴシック" pitchFamily="49" charset="-128"/>
              <a:cs typeface="+mn-cs"/>
            </a:rPr>
            <a:t>　</a:t>
          </a:r>
          <a:r>
            <a:rPr kumimoji="1" lang="en-US" altLang="ja-JP" sz="1400" b="0" i="0" baseline="0">
              <a:solidFill>
                <a:schemeClr val="dk1"/>
              </a:solidFill>
              <a:effectLst/>
              <a:latin typeface="ＭＳ ゴシック" pitchFamily="49" charset="-128"/>
              <a:ea typeface="ＭＳ ゴシック" pitchFamily="49" charset="-128"/>
              <a:cs typeface="+mn-cs"/>
            </a:rPr>
            <a:t>H26</a:t>
          </a:r>
          <a:r>
            <a:rPr kumimoji="1" lang="ja-JP" altLang="ja-JP" sz="1400" b="0" i="0" baseline="0">
              <a:solidFill>
                <a:schemeClr val="dk1"/>
              </a:solidFill>
              <a:effectLst/>
              <a:latin typeface="ＭＳ ゴシック" pitchFamily="49" charset="-128"/>
              <a:ea typeface="ＭＳ ゴシック" pitchFamily="49" charset="-128"/>
              <a:cs typeface="+mn-cs"/>
            </a:rPr>
            <a:t>年度から</a:t>
          </a:r>
          <a:r>
            <a:rPr kumimoji="1" lang="en-US" altLang="ja-JP" sz="1400" b="0" i="0" baseline="0">
              <a:solidFill>
                <a:schemeClr val="dk1"/>
              </a:solidFill>
              <a:effectLst/>
              <a:latin typeface="ＭＳ ゴシック" pitchFamily="49" charset="-128"/>
              <a:ea typeface="ＭＳ ゴシック" pitchFamily="49" charset="-128"/>
              <a:cs typeface="+mn-cs"/>
            </a:rPr>
            <a:t>H27</a:t>
          </a:r>
          <a:r>
            <a:rPr kumimoji="1" lang="ja-JP" altLang="ja-JP" sz="1400" b="0" i="0" baseline="0">
              <a:solidFill>
                <a:schemeClr val="dk1"/>
              </a:solidFill>
              <a:effectLst/>
              <a:latin typeface="ＭＳ ゴシック" pitchFamily="49" charset="-128"/>
              <a:ea typeface="ＭＳ ゴシック" pitchFamily="49" charset="-128"/>
              <a:cs typeface="+mn-cs"/>
            </a:rPr>
            <a:t>年度にかけては新学校建設・火葬場建設への財源として財政調整基金を当て込み、実質単年度収支が赤字となったが、</a:t>
          </a:r>
          <a:r>
            <a:rPr kumimoji="1" lang="en-US" altLang="ja-JP" sz="1400" b="0" i="0" baseline="0">
              <a:solidFill>
                <a:schemeClr val="dk1"/>
              </a:solidFill>
              <a:effectLst/>
              <a:latin typeface="ＭＳ ゴシック" pitchFamily="49" charset="-128"/>
              <a:ea typeface="ＭＳ ゴシック" pitchFamily="49" charset="-128"/>
              <a:cs typeface="+mn-cs"/>
            </a:rPr>
            <a:t>H28</a:t>
          </a:r>
          <a:r>
            <a:rPr kumimoji="1" lang="ja-JP" altLang="ja-JP" sz="1400" b="0" i="0" baseline="0">
              <a:solidFill>
                <a:schemeClr val="dk1"/>
              </a:solidFill>
              <a:effectLst/>
              <a:latin typeface="ＭＳ ゴシック" pitchFamily="49" charset="-128"/>
              <a:ea typeface="ＭＳ ゴシック" pitchFamily="49" charset="-128"/>
              <a:cs typeface="+mn-cs"/>
            </a:rPr>
            <a:t>年度においても旧学校の一部解体や、診療所特別会計における繰上償還に財政調整基金を当て</a:t>
          </a:r>
          <a:r>
            <a:rPr kumimoji="1" lang="ja-JP" altLang="en-US" sz="1400" b="0" i="0" baseline="0">
              <a:solidFill>
                <a:schemeClr val="dk1"/>
              </a:solidFill>
              <a:effectLst/>
              <a:latin typeface="ＭＳ ゴシック" pitchFamily="49" charset="-128"/>
              <a:ea typeface="ＭＳ ゴシック" pitchFamily="49" charset="-128"/>
              <a:cs typeface="+mn-cs"/>
            </a:rPr>
            <a:t>込</a:t>
          </a:r>
          <a:r>
            <a:rPr kumimoji="1" lang="ja-JP" altLang="ja-JP" sz="1400" b="0" i="0" baseline="0">
              <a:solidFill>
                <a:schemeClr val="dk1"/>
              </a:solidFill>
              <a:effectLst/>
              <a:latin typeface="ＭＳ ゴシック" pitchFamily="49" charset="-128"/>
              <a:ea typeface="ＭＳ ゴシック" pitchFamily="49" charset="-128"/>
              <a:cs typeface="+mn-cs"/>
            </a:rPr>
            <a:t>んだことなどから実質単年度収支が赤字となっている。今後も庁舎移転を含む公共施設再編などの大規模な公共投資が控えていることを踏まえると、赤字傾向は続くものと見込まれる。</a:t>
          </a:r>
          <a:endParaRPr lang="ja-JP" altLang="ja-JP" sz="1400">
            <a:effectLst/>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を含む８会計において、黒字基調で推移しているが、水道事業会計については料金収入の増加が見込まれない中で、高料金対策及び過年度債の元金償還開始に係る経費が増加している。また、下水道事業特別会計についても同様に過年度債の元金償還開始に係る経費が増加する見込みである。一般会計においても、標準財政規模に比し多大な投資的事業を控えていることから、今後も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4949132</v>
      </c>
      <c r="BO4" s="410"/>
      <c r="BP4" s="410"/>
      <c r="BQ4" s="410"/>
      <c r="BR4" s="410"/>
      <c r="BS4" s="410"/>
      <c r="BT4" s="410"/>
      <c r="BU4" s="411"/>
      <c r="BV4" s="409">
        <v>5199612</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4.7</v>
      </c>
      <c r="CU4" s="416"/>
      <c r="CV4" s="416"/>
      <c r="CW4" s="416"/>
      <c r="CX4" s="416"/>
      <c r="CY4" s="416"/>
      <c r="CZ4" s="416"/>
      <c r="DA4" s="417"/>
      <c r="DB4" s="415">
        <v>5.3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4739589</v>
      </c>
      <c r="BO5" s="447"/>
      <c r="BP5" s="447"/>
      <c r="BQ5" s="447"/>
      <c r="BR5" s="447"/>
      <c r="BS5" s="447"/>
      <c r="BT5" s="447"/>
      <c r="BU5" s="448"/>
      <c r="BV5" s="446">
        <v>5018540</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98.4</v>
      </c>
      <c r="CU5" s="444"/>
      <c r="CV5" s="444"/>
      <c r="CW5" s="444"/>
      <c r="CX5" s="444"/>
      <c r="CY5" s="444"/>
      <c r="CZ5" s="444"/>
      <c r="DA5" s="445"/>
      <c r="DB5" s="443">
        <v>97.1</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209543</v>
      </c>
      <c r="BO6" s="447"/>
      <c r="BP6" s="447"/>
      <c r="BQ6" s="447"/>
      <c r="BR6" s="447"/>
      <c r="BS6" s="447"/>
      <c r="BT6" s="447"/>
      <c r="BU6" s="448"/>
      <c r="BV6" s="446">
        <v>181072</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104.2</v>
      </c>
      <c r="CU6" s="484"/>
      <c r="CV6" s="484"/>
      <c r="CW6" s="484"/>
      <c r="CX6" s="484"/>
      <c r="CY6" s="484"/>
      <c r="CZ6" s="484"/>
      <c r="DA6" s="485"/>
      <c r="DB6" s="483">
        <v>102.8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50000</v>
      </c>
      <c r="BO7" s="447"/>
      <c r="BP7" s="447"/>
      <c r="BQ7" s="447"/>
      <c r="BR7" s="447"/>
      <c r="BS7" s="447"/>
      <c r="BT7" s="447"/>
      <c r="BU7" s="448"/>
      <c r="BV7" s="446">
        <v>540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3359432</v>
      </c>
      <c r="CU7" s="447"/>
      <c r="CV7" s="447"/>
      <c r="CW7" s="447"/>
      <c r="CX7" s="447"/>
      <c r="CY7" s="447"/>
      <c r="CZ7" s="447"/>
      <c r="DA7" s="448"/>
      <c r="DB7" s="446">
        <v>3424197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159543</v>
      </c>
      <c r="BO8" s="447"/>
      <c r="BP8" s="447"/>
      <c r="BQ8" s="447"/>
      <c r="BR8" s="447"/>
      <c r="BS8" s="447"/>
      <c r="BT8" s="447"/>
      <c r="BU8" s="448"/>
      <c r="BV8" s="446">
        <v>180532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0.41</v>
      </c>
      <c r="CU8" s="487"/>
      <c r="CV8" s="487"/>
      <c r="CW8" s="487"/>
      <c r="CX8" s="487"/>
      <c r="CY8" s="487"/>
      <c r="CZ8" s="487"/>
      <c r="DA8" s="488"/>
      <c r="DB8" s="486">
        <v>0.42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10256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-20989</v>
      </c>
      <c r="BO9" s="447"/>
      <c r="BP9" s="447"/>
      <c r="BQ9" s="447"/>
      <c r="BR9" s="447"/>
      <c r="BS9" s="447"/>
      <c r="BT9" s="447"/>
      <c r="BU9" s="448"/>
      <c r="BV9" s="446">
        <v>26337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11.5</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11650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132519</v>
      </c>
      <c r="BO10" s="447"/>
      <c r="BP10" s="447"/>
      <c r="BQ10" s="447"/>
      <c r="BR10" s="447"/>
      <c r="BS10" s="447"/>
      <c r="BT10" s="447"/>
      <c r="BU10" s="448"/>
      <c r="BV10" s="446">
        <v>151800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10393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130000</v>
      </c>
      <c r="BO12" s="447"/>
      <c r="BP12" s="447"/>
      <c r="BQ12" s="447"/>
      <c r="BR12" s="447"/>
      <c r="BS12" s="447"/>
      <c r="BT12" s="447"/>
      <c r="BU12" s="448"/>
      <c r="BV12" s="446">
        <v>250000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10321</v>
      </c>
      <c r="S13" s="528"/>
      <c r="T13" s="528"/>
      <c r="U13" s="528"/>
      <c r="V13" s="529"/>
      <c r="W13" s="462" t="s">
        <v>133</v>
      </c>
      <c r="X13" s="463"/>
      <c r="Y13" s="463"/>
      <c r="Z13" s="463"/>
      <c r="AA13" s="463"/>
      <c r="AB13" s="453"/>
      <c r="AC13" s="497">
        <v>527</v>
      </c>
      <c r="AD13" s="498"/>
      <c r="AE13" s="498"/>
      <c r="AF13" s="498"/>
      <c r="AG13" s="537"/>
      <c r="AH13" s="497">
        <v>507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-18470</v>
      </c>
      <c r="BO13" s="447"/>
      <c r="BP13" s="447"/>
      <c r="BQ13" s="447"/>
      <c r="BR13" s="447"/>
      <c r="BS13" s="447"/>
      <c r="BT13" s="447"/>
      <c r="BU13" s="448"/>
      <c r="BV13" s="446">
        <v>-71863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14.7</v>
      </c>
      <c r="CU13" s="444"/>
      <c r="CV13" s="444"/>
      <c r="CW13" s="444"/>
      <c r="CX13" s="444"/>
      <c r="CY13" s="444"/>
      <c r="CZ13" s="444"/>
      <c r="DA13" s="445"/>
      <c r="DB13" s="443">
        <v>14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10617</v>
      </c>
      <c r="S14" s="528"/>
      <c r="T14" s="528"/>
      <c r="U14" s="528"/>
      <c r="V14" s="529"/>
      <c r="W14" s="436"/>
      <c r="X14" s="437"/>
      <c r="Y14" s="437"/>
      <c r="Z14" s="437"/>
      <c r="AA14" s="437"/>
      <c r="AB14" s="426"/>
      <c r="AC14" s="530">
        <v>11</v>
      </c>
      <c r="AD14" s="531"/>
      <c r="AE14" s="531"/>
      <c r="AF14" s="531"/>
      <c r="AG14" s="532"/>
      <c r="AH14" s="530">
        <v>9.5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121.2</v>
      </c>
      <c r="CU14" s="542"/>
      <c r="CV14" s="542"/>
      <c r="CW14" s="542"/>
      <c r="CX14" s="542"/>
      <c r="CY14" s="542"/>
      <c r="CZ14" s="542"/>
      <c r="DA14" s="543"/>
      <c r="DB14" s="541">
        <v>125.5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10549</v>
      </c>
      <c r="S15" s="528"/>
      <c r="T15" s="528"/>
      <c r="U15" s="528"/>
      <c r="V15" s="529"/>
      <c r="W15" s="462" t="s">
        <v>141</v>
      </c>
      <c r="X15" s="463"/>
      <c r="Y15" s="463"/>
      <c r="Z15" s="463"/>
      <c r="AA15" s="463"/>
      <c r="AB15" s="453"/>
      <c r="AC15" s="497">
        <v>1037</v>
      </c>
      <c r="AD15" s="498"/>
      <c r="AE15" s="498"/>
      <c r="AF15" s="498"/>
      <c r="AG15" s="537"/>
      <c r="AH15" s="497">
        <v>1115</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1152728</v>
      </c>
      <c r="BO15" s="410"/>
      <c r="BP15" s="410"/>
      <c r="BQ15" s="410"/>
      <c r="BR15" s="410"/>
      <c r="BS15" s="410"/>
      <c r="BT15" s="410"/>
      <c r="BU15" s="411"/>
      <c r="BV15" s="409">
        <v>1198984</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21.6</v>
      </c>
      <c r="AD16" s="531"/>
      <c r="AE16" s="531"/>
      <c r="AF16" s="531"/>
      <c r="AG16" s="532"/>
      <c r="AH16" s="530">
        <v>20.8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2883425</v>
      </c>
      <c r="BO16" s="447"/>
      <c r="BP16" s="447"/>
      <c r="BQ16" s="447"/>
      <c r="BR16" s="447"/>
      <c r="BS16" s="447"/>
      <c r="BT16" s="447"/>
      <c r="BU16" s="448"/>
      <c r="BV16" s="446">
        <v>2925323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3228</v>
      </c>
      <c r="AD17" s="498"/>
      <c r="AE17" s="498"/>
      <c r="AF17" s="498"/>
      <c r="AG17" s="537"/>
      <c r="AH17" s="497">
        <v>3730</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1453621</v>
      </c>
      <c r="BO17" s="447"/>
      <c r="BP17" s="447"/>
      <c r="BQ17" s="447"/>
      <c r="BR17" s="447"/>
      <c r="BS17" s="447"/>
      <c r="BT17" s="447"/>
      <c r="BU17" s="448"/>
      <c r="BV17" s="446">
        <v>1514938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98.75</v>
      </c>
      <c r="M18" s="559"/>
      <c r="N18" s="559"/>
      <c r="O18" s="559"/>
      <c r="P18" s="559"/>
      <c r="Q18" s="559"/>
      <c r="R18" s="560"/>
      <c r="S18" s="560"/>
      <c r="T18" s="560"/>
      <c r="U18" s="560"/>
      <c r="V18" s="561"/>
      <c r="W18" s="464"/>
      <c r="X18" s="465"/>
      <c r="Y18" s="465"/>
      <c r="Z18" s="465"/>
      <c r="AA18" s="465"/>
      <c r="AB18" s="456"/>
      <c r="AC18" s="562">
        <v>67.400000000000006</v>
      </c>
      <c r="AD18" s="563"/>
      <c r="AE18" s="563"/>
      <c r="AF18" s="563"/>
      <c r="AG18" s="564"/>
      <c r="AH18" s="562">
        <v>69.7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3349562</v>
      </c>
      <c r="BO18" s="447"/>
      <c r="BP18" s="447"/>
      <c r="BQ18" s="447"/>
      <c r="BR18" s="447"/>
      <c r="BS18" s="447"/>
      <c r="BT18" s="447"/>
      <c r="BU18" s="448"/>
      <c r="BV18" s="446">
        <v>3331221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104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4105165</v>
      </c>
      <c r="BO19" s="447"/>
      <c r="BP19" s="447"/>
      <c r="BQ19" s="447"/>
      <c r="BR19" s="447"/>
      <c r="BS19" s="447"/>
      <c r="BT19" s="447"/>
      <c r="BU19" s="448"/>
      <c r="BV19" s="446">
        <v>4270200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3717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5593558</v>
      </c>
      <c r="BO23" s="447"/>
      <c r="BP23" s="447"/>
      <c r="BQ23" s="447"/>
      <c r="BR23" s="447"/>
      <c r="BS23" s="447"/>
      <c r="BT23" s="447"/>
      <c r="BU23" s="448"/>
      <c r="BV23" s="446">
        <v>5791354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7400</v>
      </c>
      <c r="R24" s="498"/>
      <c r="S24" s="498"/>
      <c r="T24" s="498"/>
      <c r="U24" s="498"/>
      <c r="V24" s="537"/>
      <c r="W24" s="596"/>
      <c r="X24" s="584"/>
      <c r="Y24" s="585"/>
      <c r="Z24" s="496" t="s">
        <v>165</v>
      </c>
      <c r="AA24" s="476"/>
      <c r="AB24" s="476"/>
      <c r="AC24" s="476"/>
      <c r="AD24" s="476"/>
      <c r="AE24" s="476"/>
      <c r="AF24" s="476"/>
      <c r="AG24" s="477"/>
      <c r="AH24" s="497">
        <v>83</v>
      </c>
      <c r="AI24" s="498"/>
      <c r="AJ24" s="498"/>
      <c r="AK24" s="498"/>
      <c r="AL24" s="537"/>
      <c r="AM24" s="497">
        <v>259707</v>
      </c>
      <c r="AN24" s="498"/>
      <c r="AO24" s="498"/>
      <c r="AP24" s="498"/>
      <c r="AQ24" s="498"/>
      <c r="AR24" s="537"/>
      <c r="AS24" s="497">
        <v>3129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5189252</v>
      </c>
      <c r="BO24" s="447"/>
      <c r="BP24" s="447"/>
      <c r="BQ24" s="447"/>
      <c r="BR24" s="447"/>
      <c r="BS24" s="447"/>
      <c r="BT24" s="447"/>
      <c r="BU24" s="448"/>
      <c r="BV24" s="446">
        <v>5290648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6500</v>
      </c>
      <c r="R25" s="498"/>
      <c r="S25" s="498"/>
      <c r="T25" s="498"/>
      <c r="U25" s="498"/>
      <c r="V25" s="537"/>
      <c r="W25" s="596"/>
      <c r="X25" s="584"/>
      <c r="Y25" s="585"/>
      <c r="Z25" s="496" t="s">
        <v>168</v>
      </c>
      <c r="AA25" s="476"/>
      <c r="AB25" s="476"/>
      <c r="AC25" s="476"/>
      <c r="AD25" s="476"/>
      <c r="AE25" s="476"/>
      <c r="AF25" s="476"/>
      <c r="AG25" s="477"/>
      <c r="AH25" s="497" t="s">
        <v>123</v>
      </c>
      <c r="AI25" s="498"/>
      <c r="AJ25" s="498"/>
      <c r="AK25" s="498"/>
      <c r="AL25" s="537"/>
      <c r="AM25" s="497" t="s">
        <v>123</v>
      </c>
      <c r="AN25" s="498"/>
      <c r="AO25" s="498"/>
      <c r="AP25" s="498"/>
      <c r="AQ25" s="498"/>
      <c r="AR25" s="537"/>
      <c r="AS25" s="497" t="s">
        <v>123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406928</v>
      </c>
      <c r="BO25" s="410"/>
      <c r="BP25" s="410"/>
      <c r="BQ25" s="410"/>
      <c r="BR25" s="410"/>
      <c r="BS25" s="410"/>
      <c r="BT25" s="410"/>
      <c r="BU25" s="411"/>
      <c r="BV25" s="409">
        <v>458995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6000</v>
      </c>
      <c r="R26" s="498"/>
      <c r="S26" s="498"/>
      <c r="T26" s="498"/>
      <c r="U26" s="498"/>
      <c r="V26" s="537"/>
      <c r="W26" s="596"/>
      <c r="X26" s="584"/>
      <c r="Y26" s="585"/>
      <c r="Z26" s="496" t="s">
        <v>171</v>
      </c>
      <c r="AA26" s="606"/>
      <c r="AB26" s="606"/>
      <c r="AC26" s="606"/>
      <c r="AD26" s="606"/>
      <c r="AE26" s="606"/>
      <c r="AF26" s="606"/>
      <c r="AG26" s="607"/>
      <c r="AH26" s="497">
        <v>4</v>
      </c>
      <c r="AI26" s="498"/>
      <c r="AJ26" s="498"/>
      <c r="AK26" s="498"/>
      <c r="AL26" s="537"/>
      <c r="AM26" s="497">
        <v>12292</v>
      </c>
      <c r="AN26" s="498"/>
      <c r="AO26" s="498"/>
      <c r="AP26" s="498"/>
      <c r="AQ26" s="498"/>
      <c r="AR26" s="537"/>
      <c r="AS26" s="497">
        <v>3073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3600</v>
      </c>
      <c r="R27" s="498"/>
      <c r="S27" s="498"/>
      <c r="T27" s="498"/>
      <c r="U27" s="498"/>
      <c r="V27" s="537"/>
      <c r="W27" s="596"/>
      <c r="X27" s="584"/>
      <c r="Y27" s="585"/>
      <c r="Z27" s="496" t="s">
        <v>174</v>
      </c>
      <c r="AA27" s="476"/>
      <c r="AB27" s="476"/>
      <c r="AC27" s="476"/>
      <c r="AD27" s="476"/>
      <c r="AE27" s="476"/>
      <c r="AF27" s="476"/>
      <c r="AG27" s="477"/>
      <c r="AH27" s="497">
        <v>5</v>
      </c>
      <c r="AI27" s="498"/>
      <c r="AJ27" s="498"/>
      <c r="AK27" s="498"/>
      <c r="AL27" s="537"/>
      <c r="AM27" s="497">
        <v>20700</v>
      </c>
      <c r="AN27" s="498"/>
      <c r="AO27" s="498"/>
      <c r="AP27" s="498"/>
      <c r="AQ27" s="498"/>
      <c r="AR27" s="537"/>
      <c r="AS27" s="497">
        <v>4140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123</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3000</v>
      </c>
      <c r="R28" s="498"/>
      <c r="S28" s="498"/>
      <c r="T28" s="498"/>
      <c r="U28" s="498"/>
      <c r="V28" s="537"/>
      <c r="W28" s="596"/>
      <c r="X28" s="584"/>
      <c r="Y28" s="585"/>
      <c r="Z28" s="496" t="s">
        <v>177</v>
      </c>
      <c r="AA28" s="476"/>
      <c r="AB28" s="476"/>
      <c r="AC28" s="476"/>
      <c r="AD28" s="476"/>
      <c r="AE28" s="476"/>
      <c r="AF28" s="476"/>
      <c r="AG28" s="477"/>
      <c r="AH28" s="497" t="s">
        <v>123</v>
      </c>
      <c r="AI28" s="498"/>
      <c r="AJ28" s="498"/>
      <c r="AK28" s="498"/>
      <c r="AL28" s="537"/>
      <c r="AM28" s="497" t="s">
        <v>123</v>
      </c>
      <c r="AN28" s="498"/>
      <c r="AO28" s="498"/>
      <c r="AP28" s="498"/>
      <c r="AQ28" s="498"/>
      <c r="AR28" s="537"/>
      <c r="AS28" s="497" t="s">
        <v>123</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1464764</v>
      </c>
      <c r="BO28" s="410"/>
      <c r="BP28" s="410"/>
      <c r="BQ28" s="410"/>
      <c r="BR28" s="410"/>
      <c r="BS28" s="410"/>
      <c r="BT28" s="410"/>
      <c r="BU28" s="411"/>
      <c r="BV28" s="409">
        <v>1462245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10</v>
      </c>
      <c r="M29" s="498"/>
      <c r="N29" s="498"/>
      <c r="O29" s="498"/>
      <c r="P29" s="537"/>
      <c r="Q29" s="497">
        <v>2800</v>
      </c>
      <c r="R29" s="498"/>
      <c r="S29" s="498"/>
      <c r="T29" s="498"/>
      <c r="U29" s="498"/>
      <c r="V29" s="537"/>
      <c r="W29" s="597"/>
      <c r="X29" s="598"/>
      <c r="Y29" s="599"/>
      <c r="Z29" s="496" t="s">
        <v>180</v>
      </c>
      <c r="AA29" s="476"/>
      <c r="AB29" s="476"/>
      <c r="AC29" s="476"/>
      <c r="AD29" s="476"/>
      <c r="AE29" s="476"/>
      <c r="AF29" s="476"/>
      <c r="AG29" s="477"/>
      <c r="AH29" s="497">
        <v>88</v>
      </c>
      <c r="AI29" s="498"/>
      <c r="AJ29" s="498"/>
      <c r="AK29" s="498"/>
      <c r="AL29" s="537"/>
      <c r="AM29" s="497">
        <v>280407</v>
      </c>
      <c r="AN29" s="498"/>
      <c r="AO29" s="498"/>
      <c r="AP29" s="498"/>
      <c r="AQ29" s="498"/>
      <c r="AR29" s="537"/>
      <c r="AS29" s="497">
        <v>3186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t="s">
        <v>123</v>
      </c>
      <c r="BO29" s="447"/>
      <c r="BP29" s="447"/>
      <c r="BQ29" s="447"/>
      <c r="BR29" s="447"/>
      <c r="BS29" s="447"/>
      <c r="BT29" s="447"/>
      <c r="BU29" s="448"/>
      <c r="BV29" s="446" t="s">
        <v>123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98.4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640130</v>
      </c>
      <c r="BO30" s="620"/>
      <c r="BP30" s="620"/>
      <c r="BQ30" s="620"/>
      <c r="BR30" s="620"/>
      <c r="BS30" s="620"/>
      <c r="BT30" s="620"/>
      <c r="BU30" s="621"/>
      <c r="BV30" s="619">
        <v>730445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豊能郡環境施設組合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能勢物産センター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猪名川上流広域ごみ処理施設組合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大阪府後期高齢者医療広域連合
（一般会計）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国民健康保険診療所特別会計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大阪府後期高齢者医療広域連合
（後期高齢者医療特別会計）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大阪広域水道企業団
（水道事業会計）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大阪広域水道企業団
（工業用水道事業会計）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6STActGMuAlw1GYXRHkivHVn1m3NH7hchcNKRFFI2uwSq2D7rc2hqrTIaUhuAMtgrnawtr8d4M8yQIn8x6eDQ==" saltValue="gA/rni26gaULQkwfHTs0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552</v>
      </c>
      <c r="D34" s="1224"/>
      <c r="E34" s="1225"/>
      <c r="F34" s="32">
        <v>22.51</v>
      </c>
      <c r="G34" s="33">
        <v>22.9</v>
      </c>
      <c r="H34" s="33">
        <v>23.71</v>
      </c>
      <c r="I34" s="33">
        <v>23.97</v>
      </c>
      <c r="J34" s="34">
        <v>24.47</v>
      </c>
      <c r="K34" s="22"/>
      <c r="L34" s="22"/>
      <c r="M34" s="22"/>
      <c r="N34" s="22"/>
      <c r="O34" s="22"/>
      <c r="P34" s="22"/>
    </row>
    <row r="35" spans="1:16" ht="39" customHeight="1" x14ac:dyDescent="0.15">
      <c r="A35" s="22"/>
      <c r="B35" s="35"/>
      <c r="C35" s="1218" t="s">
        <v>553</v>
      </c>
      <c r="D35" s="1219"/>
      <c r="E35" s="1220"/>
      <c r="F35" s="36">
        <v>4.8099999999999996</v>
      </c>
      <c r="G35" s="37">
        <v>4.16</v>
      </c>
      <c r="H35" s="37">
        <v>1.96</v>
      </c>
      <c r="I35" s="37">
        <v>5.37</v>
      </c>
      <c r="J35" s="38">
        <v>7.32</v>
      </c>
      <c r="K35" s="22"/>
      <c r="L35" s="22"/>
      <c r="M35" s="22"/>
      <c r="N35" s="22"/>
      <c r="O35" s="22"/>
      <c r="P35" s="22"/>
    </row>
    <row r="36" spans="1:16" ht="39" customHeight="1" x14ac:dyDescent="0.15">
      <c r="A36" s="22"/>
      <c r="B36" s="35"/>
      <c r="C36" s="1218" t="s">
        <v>554</v>
      </c>
      <c r="D36" s="1219"/>
      <c r="E36" s="1220"/>
      <c r="F36" s="36">
        <v>8.57</v>
      </c>
      <c r="G36" s="37">
        <v>9.59</v>
      </c>
      <c r="H36" s="37">
        <v>4.54</v>
      </c>
      <c r="I36" s="37">
        <v>5.27</v>
      </c>
      <c r="J36" s="38">
        <v>4.74</v>
      </c>
      <c r="K36" s="22"/>
      <c r="L36" s="22"/>
      <c r="M36" s="22"/>
      <c r="N36" s="22"/>
      <c r="O36" s="22"/>
      <c r="P36" s="22"/>
    </row>
    <row r="37" spans="1:16" ht="39" customHeight="1" x14ac:dyDescent="0.15">
      <c r="A37" s="22"/>
      <c r="B37" s="35"/>
      <c r="C37" s="1218" t="s">
        <v>555</v>
      </c>
      <c r="D37" s="1219"/>
      <c r="E37" s="1220"/>
      <c r="F37" s="36">
        <v>0.49</v>
      </c>
      <c r="G37" s="37">
        <v>1.1599999999999999</v>
      </c>
      <c r="H37" s="37">
        <v>0.68</v>
      </c>
      <c r="I37" s="37">
        <v>0.67</v>
      </c>
      <c r="J37" s="38">
        <v>0.73</v>
      </c>
      <c r="K37" s="22"/>
      <c r="L37" s="22"/>
      <c r="M37" s="22"/>
      <c r="N37" s="22"/>
      <c r="O37" s="22"/>
      <c r="P37" s="22"/>
    </row>
    <row r="38" spans="1:16" ht="39" customHeight="1" x14ac:dyDescent="0.15">
      <c r="A38" s="22"/>
      <c r="B38" s="35"/>
      <c r="C38" s="1218" t="s">
        <v>556</v>
      </c>
      <c r="D38" s="1219"/>
      <c r="E38" s="1220"/>
      <c r="F38" s="36">
        <v>0.21</v>
      </c>
      <c r="G38" s="37">
        <v>0.15</v>
      </c>
      <c r="H38" s="37">
        <v>0.16</v>
      </c>
      <c r="I38" s="37">
        <v>0.08</v>
      </c>
      <c r="J38" s="38">
        <v>0.22</v>
      </c>
      <c r="K38" s="22"/>
      <c r="L38" s="22"/>
      <c r="M38" s="22"/>
      <c r="N38" s="22"/>
      <c r="O38" s="22"/>
      <c r="P38" s="22"/>
    </row>
    <row r="39" spans="1:16" ht="39" customHeight="1" x14ac:dyDescent="0.15">
      <c r="A39" s="22"/>
      <c r="B39" s="35"/>
      <c r="C39" s="1218" t="s">
        <v>557</v>
      </c>
      <c r="D39" s="1219"/>
      <c r="E39" s="1220"/>
      <c r="F39" s="36">
        <v>0.28999999999999998</v>
      </c>
      <c r="G39" s="37">
        <v>0.26</v>
      </c>
      <c r="H39" s="37">
        <v>0.4</v>
      </c>
      <c r="I39" s="37">
        <v>0.25</v>
      </c>
      <c r="J39" s="38">
        <v>0.14000000000000001</v>
      </c>
      <c r="K39" s="22"/>
      <c r="L39" s="22"/>
      <c r="M39" s="22"/>
      <c r="N39" s="22"/>
      <c r="O39" s="22"/>
      <c r="P39" s="22"/>
    </row>
    <row r="40" spans="1:16" ht="39" customHeight="1" x14ac:dyDescent="0.15">
      <c r="A40" s="22"/>
      <c r="B40" s="35"/>
      <c r="C40" s="1218" t="s">
        <v>558</v>
      </c>
      <c r="D40" s="1219"/>
      <c r="E40" s="1220"/>
      <c r="F40" s="36">
        <v>0.08</v>
      </c>
      <c r="G40" s="37">
        <v>0.1</v>
      </c>
      <c r="H40" s="37">
        <v>0.09</v>
      </c>
      <c r="I40" s="37">
        <v>0.09</v>
      </c>
      <c r="J40" s="38">
        <v>0.09</v>
      </c>
      <c r="K40" s="22"/>
      <c r="L40" s="22"/>
      <c r="M40" s="22"/>
      <c r="N40" s="22"/>
      <c r="O40" s="22"/>
      <c r="P40" s="22"/>
    </row>
    <row r="41" spans="1:16" ht="39" customHeight="1" x14ac:dyDescent="0.15">
      <c r="A41" s="22"/>
      <c r="B41" s="35"/>
      <c r="C41" s="1218" t="s">
        <v>559</v>
      </c>
      <c r="D41" s="1219"/>
      <c r="E41" s="1220"/>
      <c r="F41" s="36">
        <v>0.01</v>
      </c>
      <c r="G41" s="37">
        <v>0.02</v>
      </c>
      <c r="H41" s="37">
        <v>0.01</v>
      </c>
      <c r="I41" s="37">
        <v>0.02</v>
      </c>
      <c r="J41" s="38">
        <v>0.02</v>
      </c>
      <c r="K41" s="22"/>
      <c r="L41" s="22"/>
      <c r="M41" s="22"/>
      <c r="N41" s="22"/>
      <c r="O41" s="22"/>
      <c r="P41" s="22"/>
    </row>
    <row r="42" spans="1:16" ht="39" customHeight="1" x14ac:dyDescent="0.15">
      <c r="A42" s="22"/>
      <c r="B42" s="39"/>
      <c r="C42" s="1218" t="s">
        <v>560</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561</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L2a9873pV7jeGcWu6yUiTNTOw0x+ekw12DWvEWL0m6t8LCCRp0jJeSAg3W+mA0t3ICtiAImdRogf0hsuunixg==" saltValue="RaYm0OmXo7eva28/G7Ol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353</v>
      </c>
      <c r="L45" s="60">
        <v>389</v>
      </c>
      <c r="M45" s="60">
        <v>419</v>
      </c>
      <c r="N45" s="60">
        <v>460</v>
      </c>
      <c r="O45" s="61">
        <v>482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327</v>
      </c>
      <c r="L48" s="64">
        <v>337</v>
      </c>
      <c r="M48" s="64">
        <v>336</v>
      </c>
      <c r="N48" s="64">
        <v>374</v>
      </c>
      <c r="O48" s="65">
        <v>339</v>
      </c>
      <c r="P48" s="48"/>
      <c r="Q48" s="48"/>
      <c r="R48" s="48"/>
      <c r="S48" s="48"/>
      <c r="T48" s="48"/>
      <c r="U48" s="48"/>
    </row>
    <row r="49" spans="1:21" ht="30.75" customHeight="1" x14ac:dyDescent="0.15">
      <c r="A49" s="48"/>
      <c r="B49" s="1236"/>
      <c r="C49" s="1237"/>
      <c r="D49" s="62"/>
      <c r="E49" s="1228" t="s">
        <v>16</v>
      </c>
      <c r="F49" s="1228"/>
      <c r="G49" s="1228"/>
      <c r="H49" s="1228"/>
      <c r="I49" s="1228"/>
      <c r="J49" s="1229"/>
      <c r="K49" s="63">
        <v>86</v>
      </c>
      <c r="L49" s="64">
        <v>86</v>
      </c>
      <c r="M49" s="64">
        <v>86</v>
      </c>
      <c r="N49" s="64">
        <v>86</v>
      </c>
      <c r="O49" s="65">
        <v>86</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500</v>
      </c>
      <c r="L50" s="64" t="s">
        <v>500</v>
      </c>
      <c r="M50" s="64" t="s">
        <v>500</v>
      </c>
      <c r="N50" s="64" t="s">
        <v>500</v>
      </c>
      <c r="O50" s="65" t="s">
        <v>500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414</v>
      </c>
      <c r="L52" s="64">
        <v>440</v>
      </c>
      <c r="M52" s="64">
        <v>447</v>
      </c>
      <c r="N52" s="64">
        <v>456</v>
      </c>
      <c r="O52" s="65">
        <v>463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352</v>
      </c>
      <c r="L53" s="69">
        <v>372</v>
      </c>
      <c r="M53" s="69">
        <v>394</v>
      </c>
      <c r="N53" s="69">
        <v>464</v>
      </c>
      <c r="O53" s="70">
        <v>444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HQtN9SWNVXrRh2BEecgqerGSTajAeTDsM6LvPT8bU+j+wSrGeN88wak0k/U4mrAvoLwd/ETNiMHGRXcfuy/uA==" saltValue="OFu1Hz4T1KWDjROXELV2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42" t="s">
        <v>24</v>
      </c>
      <c r="C41" s="1243"/>
      <c r="D41" s="81"/>
      <c r="E41" s="1248" t="s">
        <v>25</v>
      </c>
      <c r="F41" s="1248"/>
      <c r="G41" s="1248"/>
      <c r="H41" s="1249"/>
      <c r="I41" s="82">
        <v>4486</v>
      </c>
      <c r="J41" s="83">
        <v>5090</v>
      </c>
      <c r="K41" s="83">
        <v>6018</v>
      </c>
      <c r="L41" s="83">
        <v>5826</v>
      </c>
      <c r="M41" s="84">
        <v>5619</v>
      </c>
    </row>
    <row r="42" spans="2:13" ht="27.75" customHeight="1" x14ac:dyDescent="0.15">
      <c r="B42" s="1244"/>
      <c r="C42" s="1245"/>
      <c r="D42" s="85"/>
      <c r="E42" s="1250" t="s">
        <v>26</v>
      </c>
      <c r="F42" s="1250"/>
      <c r="G42" s="1250"/>
      <c r="H42" s="1251"/>
      <c r="I42" s="86" t="s">
        <v>500</v>
      </c>
      <c r="J42" s="87" t="s">
        <v>500</v>
      </c>
      <c r="K42" s="87" t="s">
        <v>500</v>
      </c>
      <c r="L42" s="87" t="s">
        <v>500</v>
      </c>
      <c r="M42" s="88" t="s">
        <v>500</v>
      </c>
    </row>
    <row r="43" spans="2:13" ht="27.75" customHeight="1" x14ac:dyDescent="0.15">
      <c r="B43" s="1244"/>
      <c r="C43" s="1245"/>
      <c r="D43" s="85"/>
      <c r="E43" s="1250" t="s">
        <v>27</v>
      </c>
      <c r="F43" s="1250"/>
      <c r="G43" s="1250"/>
      <c r="H43" s="1251"/>
      <c r="I43" s="86">
        <v>5148</v>
      </c>
      <c r="J43" s="87">
        <v>5088</v>
      </c>
      <c r="K43" s="87">
        <v>4983</v>
      </c>
      <c r="L43" s="87">
        <v>4899</v>
      </c>
      <c r="M43" s="88">
        <v>4786</v>
      </c>
    </row>
    <row r="44" spans="2:13" ht="27.75" customHeight="1" x14ac:dyDescent="0.15">
      <c r="B44" s="1244"/>
      <c r="C44" s="1245"/>
      <c r="D44" s="85"/>
      <c r="E44" s="1250" t="s">
        <v>28</v>
      </c>
      <c r="F44" s="1250"/>
      <c r="G44" s="1250"/>
      <c r="H44" s="1251"/>
      <c r="I44" s="86">
        <v>674</v>
      </c>
      <c r="J44" s="87">
        <v>598</v>
      </c>
      <c r="K44" s="87">
        <v>521</v>
      </c>
      <c r="L44" s="87">
        <v>443</v>
      </c>
      <c r="M44" s="88">
        <v>364</v>
      </c>
    </row>
    <row r="45" spans="2:13" ht="27.75" customHeight="1" x14ac:dyDescent="0.15">
      <c r="B45" s="1244"/>
      <c r="C45" s="1245"/>
      <c r="D45" s="85"/>
      <c r="E45" s="1250" t="s">
        <v>29</v>
      </c>
      <c r="F45" s="1250"/>
      <c r="G45" s="1250"/>
      <c r="H45" s="1251"/>
      <c r="I45" s="86">
        <v>902</v>
      </c>
      <c r="J45" s="87">
        <v>960</v>
      </c>
      <c r="K45" s="87">
        <v>933</v>
      </c>
      <c r="L45" s="87">
        <v>886</v>
      </c>
      <c r="M45" s="88">
        <v>863</v>
      </c>
    </row>
    <row r="46" spans="2:13" ht="27.75" customHeight="1" x14ac:dyDescent="0.15">
      <c r="B46" s="1244"/>
      <c r="C46" s="1245"/>
      <c r="D46" s="89"/>
      <c r="E46" s="1250" t="s">
        <v>30</v>
      </c>
      <c r="F46" s="1250"/>
      <c r="G46" s="1250"/>
      <c r="H46" s="1251"/>
      <c r="I46" s="86" t="s">
        <v>500</v>
      </c>
      <c r="J46" s="87" t="s">
        <v>500</v>
      </c>
      <c r="K46" s="87" t="s">
        <v>500</v>
      </c>
      <c r="L46" s="87" t="s">
        <v>500</v>
      </c>
      <c r="M46" s="88" t="s">
        <v>500</v>
      </c>
    </row>
    <row r="47" spans="2:13" ht="27.75" customHeight="1" x14ac:dyDescent="0.15">
      <c r="B47" s="1244"/>
      <c r="C47" s="1245"/>
      <c r="D47" s="90"/>
      <c r="E47" s="1252" t="s">
        <v>31</v>
      </c>
      <c r="F47" s="1253"/>
      <c r="G47" s="1253"/>
      <c r="H47" s="1254"/>
      <c r="I47" s="86" t="s">
        <v>500</v>
      </c>
      <c r="J47" s="87" t="s">
        <v>500</v>
      </c>
      <c r="K47" s="87" t="s">
        <v>500</v>
      </c>
      <c r="L47" s="87" t="s">
        <v>500</v>
      </c>
      <c r="M47" s="88" t="s">
        <v>500</v>
      </c>
    </row>
    <row r="48" spans="2:13" ht="27.75" customHeight="1" x14ac:dyDescent="0.15">
      <c r="B48" s="1244"/>
      <c r="C48" s="1245"/>
      <c r="D48" s="85"/>
      <c r="E48" s="1250" t="s">
        <v>32</v>
      </c>
      <c r="F48" s="1250"/>
      <c r="G48" s="1250"/>
      <c r="H48" s="1251"/>
      <c r="I48" s="86" t="s">
        <v>500</v>
      </c>
      <c r="J48" s="87" t="s">
        <v>500</v>
      </c>
      <c r="K48" s="87" t="s">
        <v>500</v>
      </c>
      <c r="L48" s="87" t="s">
        <v>500</v>
      </c>
      <c r="M48" s="88" t="s">
        <v>500</v>
      </c>
    </row>
    <row r="49" spans="2:13" ht="27.75" customHeight="1" x14ac:dyDescent="0.15">
      <c r="B49" s="1246"/>
      <c r="C49" s="1247"/>
      <c r="D49" s="85"/>
      <c r="E49" s="1250" t="s">
        <v>33</v>
      </c>
      <c r="F49" s="1250"/>
      <c r="G49" s="1250"/>
      <c r="H49" s="1251"/>
      <c r="I49" s="86" t="s">
        <v>500</v>
      </c>
      <c r="J49" s="87" t="s">
        <v>500</v>
      </c>
      <c r="K49" s="87" t="s">
        <v>500</v>
      </c>
      <c r="L49" s="87" t="s">
        <v>500</v>
      </c>
      <c r="M49" s="88" t="s">
        <v>500</v>
      </c>
    </row>
    <row r="50" spans="2:13" ht="27.75" customHeight="1" x14ac:dyDescent="0.15">
      <c r="B50" s="1255" t="s">
        <v>34</v>
      </c>
      <c r="C50" s="1256"/>
      <c r="D50" s="91"/>
      <c r="E50" s="1250" t="s">
        <v>35</v>
      </c>
      <c r="F50" s="1250"/>
      <c r="G50" s="1250"/>
      <c r="H50" s="1251"/>
      <c r="I50" s="86">
        <v>4424</v>
      </c>
      <c r="J50" s="87">
        <v>4131</v>
      </c>
      <c r="K50" s="87">
        <v>2600</v>
      </c>
      <c r="L50" s="87">
        <v>2426</v>
      </c>
      <c r="M50" s="88">
        <v>2357</v>
      </c>
    </row>
    <row r="51" spans="2:13" ht="27.75" customHeight="1" x14ac:dyDescent="0.15">
      <c r="B51" s="1244"/>
      <c r="C51" s="1245"/>
      <c r="D51" s="85"/>
      <c r="E51" s="1250" t="s">
        <v>36</v>
      </c>
      <c r="F51" s="1250"/>
      <c r="G51" s="1250"/>
      <c r="H51" s="1251"/>
      <c r="I51" s="86" t="s">
        <v>500</v>
      </c>
      <c r="J51" s="87" t="s">
        <v>500</v>
      </c>
      <c r="K51" s="87" t="s">
        <v>500</v>
      </c>
      <c r="L51" s="87" t="s">
        <v>500</v>
      </c>
      <c r="M51" s="88" t="s">
        <v>500</v>
      </c>
    </row>
    <row r="52" spans="2:13" ht="27.75" customHeight="1" x14ac:dyDescent="0.15">
      <c r="B52" s="1246"/>
      <c r="C52" s="1247"/>
      <c r="D52" s="85"/>
      <c r="E52" s="1250" t="s">
        <v>37</v>
      </c>
      <c r="F52" s="1250"/>
      <c r="G52" s="1250"/>
      <c r="H52" s="1251"/>
      <c r="I52" s="86">
        <v>5344</v>
      </c>
      <c r="J52" s="87">
        <v>5490</v>
      </c>
      <c r="K52" s="87">
        <v>6069</v>
      </c>
      <c r="L52" s="87">
        <v>5900</v>
      </c>
      <c r="M52" s="88">
        <v>5763</v>
      </c>
    </row>
    <row r="53" spans="2:13" ht="27.75" customHeight="1" thickBot="1" x14ac:dyDescent="0.2">
      <c r="B53" s="1257" t="s">
        <v>38</v>
      </c>
      <c r="C53" s="1258"/>
      <c r="D53" s="92"/>
      <c r="E53" s="1259" t="s">
        <v>39</v>
      </c>
      <c r="F53" s="1259"/>
      <c r="G53" s="1259"/>
      <c r="H53" s="1260"/>
      <c r="I53" s="93">
        <v>1442</v>
      </c>
      <c r="J53" s="94">
        <v>2115</v>
      </c>
      <c r="K53" s="94">
        <v>3786</v>
      </c>
      <c r="L53" s="94">
        <v>3728</v>
      </c>
      <c r="M53" s="95">
        <v>3512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VEnfhFV8brE5dOwFZOsKI33lJSG99uKtQUddayNbV5ewRnFVIpfabOqhYcKU5aKJEASA0z9cXvFvtQkxFVXPA==" saltValue="RACgEQAf/HDrdS7/BL8O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1560</v>
      </c>
      <c r="G55" s="107">
        <v>1462</v>
      </c>
      <c r="H55" s="108">
        <v>1465</v>
      </c>
    </row>
    <row r="56" spans="2:8" ht="52.5" customHeight="1" x14ac:dyDescent="0.15">
      <c r="B56" s="109"/>
      <c r="C56" s="1271" t="s">
        <v>43</v>
      </c>
      <c r="D56" s="1271"/>
      <c r="E56" s="1272"/>
      <c r="F56" s="110" t="s">
        <v>500</v>
      </c>
      <c r="G56" s="110" t="s">
        <v>500</v>
      </c>
      <c r="H56" s="111" t="s">
        <v>500</v>
      </c>
    </row>
    <row r="57" spans="2:8" ht="53.25" customHeight="1" x14ac:dyDescent="0.15">
      <c r="B57" s="109"/>
      <c r="C57" s="1273" t="s">
        <v>44</v>
      </c>
      <c r="D57" s="1273"/>
      <c r="E57" s="1274"/>
      <c r="F57" s="112">
        <v>821</v>
      </c>
      <c r="G57" s="112">
        <v>730</v>
      </c>
      <c r="H57" s="113">
        <v>640</v>
      </c>
    </row>
    <row r="58" spans="2:8" ht="45.75" customHeight="1" x14ac:dyDescent="0.15">
      <c r="B58" s="114"/>
      <c r="C58" s="1261" t="s">
        <v>572</v>
      </c>
      <c r="D58" s="1262"/>
      <c r="E58" s="1263"/>
      <c r="F58" s="115">
        <v>250</v>
      </c>
      <c r="G58" s="115">
        <v>250</v>
      </c>
      <c r="H58" s="116">
        <v>250</v>
      </c>
    </row>
    <row r="59" spans="2:8" ht="45.75" customHeight="1" x14ac:dyDescent="0.15">
      <c r="B59" s="114"/>
      <c r="C59" s="1261" t="s">
        <v>573</v>
      </c>
      <c r="D59" s="1262"/>
      <c r="E59" s="1263"/>
      <c r="F59" s="115">
        <v>403</v>
      </c>
      <c r="G59" s="115">
        <v>314</v>
      </c>
      <c r="H59" s="116">
        <v>239</v>
      </c>
    </row>
    <row r="60" spans="2:8" ht="45.75" customHeight="1" x14ac:dyDescent="0.15">
      <c r="B60" s="114"/>
      <c r="C60" s="1261" t="s">
        <v>574</v>
      </c>
      <c r="D60" s="1262"/>
      <c r="E60" s="1263"/>
      <c r="F60" s="115">
        <v>122</v>
      </c>
      <c r="G60" s="115">
        <v>119</v>
      </c>
      <c r="H60" s="116">
        <v>112</v>
      </c>
    </row>
    <row r="61" spans="2:8" ht="45.75" customHeight="1" x14ac:dyDescent="0.15">
      <c r="B61" s="114"/>
      <c r="C61" s="1261" t="s">
        <v>575</v>
      </c>
      <c r="D61" s="1262"/>
      <c r="E61" s="1263"/>
      <c r="F61" s="115">
        <v>28</v>
      </c>
      <c r="G61" s="115">
        <v>26</v>
      </c>
      <c r="H61" s="116">
        <v>20</v>
      </c>
    </row>
    <row r="62" spans="2:8" ht="45.75" customHeight="1" thickBot="1" x14ac:dyDescent="0.2">
      <c r="B62" s="117"/>
      <c r="C62" s="1264" t="s">
        <v>576</v>
      </c>
      <c r="D62" s="1265"/>
      <c r="E62" s="1266"/>
      <c r="F62" s="118">
        <v>6</v>
      </c>
      <c r="G62" s="118">
        <v>8</v>
      </c>
      <c r="H62" s="119">
        <v>9</v>
      </c>
    </row>
    <row r="63" spans="2:8" ht="52.5" customHeight="1" thickBot="1" x14ac:dyDescent="0.2">
      <c r="B63" s="120"/>
      <c r="C63" s="1267" t="s">
        <v>45</v>
      </c>
      <c r="D63" s="1267"/>
      <c r="E63" s="1268"/>
      <c r="F63" s="121">
        <v>2381</v>
      </c>
      <c r="G63" s="121">
        <v>2193</v>
      </c>
      <c r="H63" s="122">
        <v>2105</v>
      </c>
    </row>
    <row r="64" spans="2:8" ht="15" customHeight="1" x14ac:dyDescent="0.15"/>
    <row r="65" ht="0" hidden="1" customHeight="1" x14ac:dyDescent="0.15"/>
    <row r="66" ht="0" hidden="1" customHeight="1" x14ac:dyDescent="0.15"/>
  </sheetData>
  <sheetProtection algorithmName="SHA-512" hashValue="2+ttEtm7BLcW/FW4zH+WCb0HXoD0BPwTGO4fP9/zveEPlUzNU2KX9he85vDpC83+DT9qRYmATvf2BgHOvEUAYg==" saltValue="WnltLRoxNZd0V1G8j1+q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543</v>
      </c>
      <c r="BQ50" s="1280"/>
      <c r="BR50" s="1280"/>
      <c r="BS50" s="1280"/>
      <c r="BT50" s="1280"/>
      <c r="BU50" s="1280"/>
      <c r="BV50" s="1280"/>
      <c r="BW50" s="1280"/>
      <c r="BX50" s="1280" t="s">
        <v>544</v>
      </c>
      <c r="BY50" s="1280"/>
      <c r="BZ50" s="1280"/>
      <c r="CA50" s="1280"/>
      <c r="CB50" s="1280"/>
      <c r="CC50" s="1280"/>
      <c r="CD50" s="1280"/>
      <c r="CE50" s="1280"/>
      <c r="CF50" s="1280" t="s">
        <v>545</v>
      </c>
      <c r="CG50" s="1280"/>
      <c r="CH50" s="1280"/>
      <c r="CI50" s="1280"/>
      <c r="CJ50" s="1280"/>
      <c r="CK50" s="1280"/>
      <c r="CL50" s="1280"/>
      <c r="CM50" s="1280"/>
      <c r="CN50" s="1280" t="s">
        <v>546</v>
      </c>
      <c r="CO50" s="1280"/>
      <c r="CP50" s="1280"/>
      <c r="CQ50" s="1280"/>
      <c r="CR50" s="1280"/>
      <c r="CS50" s="1280"/>
      <c r="CT50" s="1280"/>
      <c r="CU50" s="1280"/>
      <c r="CV50" s="1280" t="s">
        <v>547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582</v>
      </c>
      <c r="AO51" s="1278"/>
      <c r="AP51" s="1278"/>
      <c r="AQ51" s="1278"/>
      <c r="AR51" s="1278"/>
      <c r="AS51" s="1278"/>
      <c r="AT51" s="1278"/>
      <c r="AU51" s="1278"/>
      <c r="AV51" s="1278"/>
      <c r="AW51" s="1278"/>
      <c r="AX51" s="1278"/>
      <c r="AY51" s="1278"/>
      <c r="AZ51" s="1278"/>
      <c r="BA51" s="1278"/>
      <c r="BB51" s="1278" t="s">
        <v>583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125.5</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56.1</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586</v>
      </c>
      <c r="AO55" s="1280"/>
      <c r="AP55" s="1280"/>
      <c r="AQ55" s="1280"/>
      <c r="AR55" s="1280"/>
      <c r="AS55" s="1280"/>
      <c r="AT55" s="1280"/>
      <c r="AU55" s="1280"/>
      <c r="AV55" s="1280"/>
      <c r="AW55" s="1280"/>
      <c r="AX55" s="1280"/>
      <c r="AY55" s="1280"/>
      <c r="AZ55" s="1280"/>
      <c r="BA55" s="1280"/>
      <c r="BB55" s="1278" t="s">
        <v>583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52.1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543</v>
      </c>
      <c r="BQ72" s="1280"/>
      <c r="BR72" s="1280"/>
      <c r="BS72" s="1280"/>
      <c r="BT72" s="1280"/>
      <c r="BU72" s="1280"/>
      <c r="BV72" s="1280"/>
      <c r="BW72" s="1280"/>
      <c r="BX72" s="1280" t="s">
        <v>544</v>
      </c>
      <c r="BY72" s="1280"/>
      <c r="BZ72" s="1280"/>
      <c r="CA72" s="1280"/>
      <c r="CB72" s="1280"/>
      <c r="CC72" s="1280"/>
      <c r="CD72" s="1280"/>
      <c r="CE72" s="1280"/>
      <c r="CF72" s="1280" t="s">
        <v>545</v>
      </c>
      <c r="CG72" s="1280"/>
      <c r="CH72" s="1280"/>
      <c r="CI72" s="1280"/>
      <c r="CJ72" s="1280"/>
      <c r="CK72" s="1280"/>
      <c r="CL72" s="1280"/>
      <c r="CM72" s="1280"/>
      <c r="CN72" s="1280" t="s">
        <v>546</v>
      </c>
      <c r="CO72" s="1280"/>
      <c r="CP72" s="1280"/>
      <c r="CQ72" s="1280"/>
      <c r="CR72" s="1280"/>
      <c r="CS72" s="1280"/>
      <c r="CT72" s="1280"/>
      <c r="CU72" s="1280"/>
      <c r="CV72" s="1280" t="s">
        <v>547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582</v>
      </c>
      <c r="AO73" s="1278"/>
      <c r="AP73" s="1278"/>
      <c r="AQ73" s="1278"/>
      <c r="AR73" s="1278"/>
      <c r="AS73" s="1278"/>
      <c r="AT73" s="1278"/>
      <c r="AU73" s="1278"/>
      <c r="AV73" s="1278"/>
      <c r="AW73" s="1278"/>
      <c r="AX73" s="1278"/>
      <c r="AY73" s="1278"/>
      <c r="AZ73" s="1278"/>
      <c r="BA73" s="1278"/>
      <c r="BB73" s="1278" t="s">
        <v>589</v>
      </c>
      <c r="BC73" s="1278"/>
      <c r="BD73" s="1278"/>
      <c r="BE73" s="1278"/>
      <c r="BF73" s="1278"/>
      <c r="BG73" s="1278"/>
      <c r="BH73" s="1278"/>
      <c r="BI73" s="1278"/>
      <c r="BJ73" s="1278"/>
      <c r="BK73" s="1278"/>
      <c r="BL73" s="1278"/>
      <c r="BM73" s="1278"/>
      <c r="BN73" s="1278"/>
      <c r="BO73" s="1278"/>
      <c r="BP73" s="1275">
        <v>49.9</v>
      </c>
      <c r="BQ73" s="1275"/>
      <c r="BR73" s="1275"/>
      <c r="BS73" s="1275"/>
      <c r="BT73" s="1275"/>
      <c r="BU73" s="1275"/>
      <c r="BV73" s="1275"/>
      <c r="BW73" s="1275"/>
      <c r="BX73" s="1275">
        <v>74.599999999999994</v>
      </c>
      <c r="BY73" s="1275"/>
      <c r="BZ73" s="1275"/>
      <c r="CA73" s="1275"/>
      <c r="CB73" s="1275"/>
      <c r="CC73" s="1275"/>
      <c r="CD73" s="1275"/>
      <c r="CE73" s="1275"/>
      <c r="CF73" s="1275">
        <v>128.6</v>
      </c>
      <c r="CG73" s="1275"/>
      <c r="CH73" s="1275"/>
      <c r="CI73" s="1275"/>
      <c r="CJ73" s="1275"/>
      <c r="CK73" s="1275"/>
      <c r="CL73" s="1275"/>
      <c r="CM73" s="1275"/>
      <c r="CN73" s="1275">
        <v>125.5</v>
      </c>
      <c r="CO73" s="1275"/>
      <c r="CP73" s="1275"/>
      <c r="CQ73" s="1275"/>
      <c r="CR73" s="1275"/>
      <c r="CS73" s="1275"/>
      <c r="CT73" s="1275"/>
      <c r="CU73" s="1275"/>
      <c r="CV73" s="1275">
        <v>121.2</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590</v>
      </c>
      <c r="BC75" s="1278"/>
      <c r="BD75" s="1278"/>
      <c r="BE75" s="1278"/>
      <c r="BF75" s="1278"/>
      <c r="BG75" s="1278"/>
      <c r="BH75" s="1278"/>
      <c r="BI75" s="1278"/>
      <c r="BJ75" s="1278"/>
      <c r="BK75" s="1278"/>
      <c r="BL75" s="1278"/>
      <c r="BM75" s="1278"/>
      <c r="BN75" s="1278"/>
      <c r="BO75" s="1278"/>
      <c r="BP75" s="1275">
        <v>12</v>
      </c>
      <c r="BQ75" s="1275"/>
      <c r="BR75" s="1275"/>
      <c r="BS75" s="1275"/>
      <c r="BT75" s="1275"/>
      <c r="BU75" s="1275"/>
      <c r="BV75" s="1275"/>
      <c r="BW75" s="1275"/>
      <c r="BX75" s="1275">
        <v>12.7</v>
      </c>
      <c r="BY75" s="1275"/>
      <c r="BZ75" s="1275"/>
      <c r="CA75" s="1275"/>
      <c r="CB75" s="1275"/>
      <c r="CC75" s="1275"/>
      <c r="CD75" s="1275"/>
      <c r="CE75" s="1275"/>
      <c r="CF75" s="1275">
        <v>12.9</v>
      </c>
      <c r="CG75" s="1275"/>
      <c r="CH75" s="1275"/>
      <c r="CI75" s="1275"/>
      <c r="CJ75" s="1275"/>
      <c r="CK75" s="1275"/>
      <c r="CL75" s="1275"/>
      <c r="CM75" s="1275"/>
      <c r="CN75" s="1275">
        <v>14</v>
      </c>
      <c r="CO75" s="1275"/>
      <c r="CP75" s="1275"/>
      <c r="CQ75" s="1275"/>
      <c r="CR75" s="1275"/>
      <c r="CS75" s="1275"/>
      <c r="CT75" s="1275"/>
      <c r="CU75" s="1275"/>
      <c r="CV75" s="1275">
        <v>14.7</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591</v>
      </c>
      <c r="AO77" s="1280"/>
      <c r="AP77" s="1280"/>
      <c r="AQ77" s="1280"/>
      <c r="AR77" s="1280"/>
      <c r="AS77" s="1280"/>
      <c r="AT77" s="1280"/>
      <c r="AU77" s="1280"/>
      <c r="AV77" s="1280"/>
      <c r="AW77" s="1280"/>
      <c r="AX77" s="1280"/>
      <c r="AY77" s="1280"/>
      <c r="AZ77" s="1280"/>
      <c r="BA77" s="1280"/>
      <c r="BB77" s="1278" t="s">
        <v>583</v>
      </c>
      <c r="BC77" s="1278"/>
      <c r="BD77" s="1278"/>
      <c r="BE77" s="1278"/>
      <c r="BF77" s="1278"/>
      <c r="BG77" s="1278"/>
      <c r="BH77" s="1278"/>
      <c r="BI77" s="1278"/>
      <c r="BJ77" s="1278"/>
      <c r="BK77" s="1278"/>
      <c r="BL77" s="1278"/>
      <c r="BM77" s="1278"/>
      <c r="BN77" s="1278"/>
      <c r="BO77" s="1278"/>
      <c r="BP77" s="1275">
        <v>18.899999999999999</v>
      </c>
      <c r="BQ77" s="1275"/>
      <c r="BR77" s="1275"/>
      <c r="BS77" s="1275"/>
      <c r="BT77" s="1275"/>
      <c r="BU77" s="1275"/>
      <c r="BV77" s="1275"/>
      <c r="BW77" s="1275"/>
      <c r="BX77" s="1275">
        <v>10.199999999999999</v>
      </c>
      <c r="BY77" s="1275"/>
      <c r="BZ77" s="1275"/>
      <c r="CA77" s="1275"/>
      <c r="CB77" s="1275"/>
      <c r="CC77" s="1275"/>
      <c r="CD77" s="1275"/>
      <c r="CE77" s="1275"/>
      <c r="CF77" s="1275">
        <v>13.1</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590</v>
      </c>
      <c r="BC79" s="1278"/>
      <c r="BD79" s="1278"/>
      <c r="BE79" s="1278"/>
      <c r="BF79" s="1278"/>
      <c r="BG79" s="1278"/>
      <c r="BH79" s="1278"/>
      <c r="BI79" s="1278"/>
      <c r="BJ79" s="1278"/>
      <c r="BK79" s="1278"/>
      <c r="BL79" s="1278"/>
      <c r="BM79" s="1278"/>
      <c r="BN79" s="1278"/>
      <c r="BO79" s="1278"/>
      <c r="BP79" s="1275">
        <v>10.1</v>
      </c>
      <c r="BQ79" s="1275"/>
      <c r="BR79" s="1275"/>
      <c r="BS79" s="1275"/>
      <c r="BT79" s="1275"/>
      <c r="BU79" s="1275"/>
      <c r="BV79" s="1275"/>
      <c r="BW79" s="1275"/>
      <c r="BX79" s="1275">
        <v>9.1</v>
      </c>
      <c r="BY79" s="1275"/>
      <c r="BZ79" s="1275"/>
      <c r="CA79" s="1275"/>
      <c r="CB79" s="1275"/>
      <c r="CC79" s="1275"/>
      <c r="CD79" s="1275"/>
      <c r="CE79" s="1275"/>
      <c r="CF79" s="1275">
        <v>8.9</v>
      </c>
      <c r="CG79" s="1275"/>
      <c r="CH79" s="1275"/>
      <c r="CI79" s="1275"/>
      <c r="CJ79" s="1275"/>
      <c r="CK79" s="1275"/>
      <c r="CL79" s="1275"/>
      <c r="CM79" s="1275"/>
      <c r="CN79" s="1275">
        <v>7.9</v>
      </c>
      <c r="CO79" s="1275"/>
      <c r="CP79" s="1275"/>
      <c r="CQ79" s="1275"/>
      <c r="CR79" s="1275"/>
      <c r="CS79" s="1275"/>
      <c r="CT79" s="1275"/>
      <c r="CU79" s="1275"/>
      <c r="CV79" s="1275">
        <v>7.9</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Nsr/1PmeKs4fLWG4ae7510zxtl4/wbX9lcYvJWK6ZGyhgX4AHNmVLfmyS/oSHh4Yx9rWwVkagPAjPLZKucOoQ==" saltValue="zi+CRqfFYwOYO2Grm5FE6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OoMkWwrgQrij9Lvg1qXGdqfbd1FWwEPJsKqIWoXogdkSGnA8eSdmmQgOJyVdlbnZgWwRu4sRCD3qE9AWTSGvQ==" saltValue="syuSkMxVqJlMhR7AotmB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TGU5zD/8M+6E8WIrDp399A5GwBsD71QdDLPH23tGn555yXPqM2QnYmLRJHUqskEavW2wwN4AdM+0gD9w3RepQ==" saltValue="evPxgf4rDJZ3roSQn5jX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35144</v>
      </c>
      <c r="E3" s="141"/>
      <c r="F3" s="142">
        <v>82748</v>
      </c>
      <c r="G3" s="143"/>
      <c r="H3" s="144"/>
    </row>
    <row r="4" spans="1:8" x14ac:dyDescent="0.15">
      <c r="A4" s="145"/>
      <c r="B4" s="146"/>
      <c r="C4" s="147"/>
      <c r="D4" s="148">
        <v>22101</v>
      </c>
      <c r="E4" s="149"/>
      <c r="F4" s="150">
        <v>44732</v>
      </c>
      <c r="G4" s="151"/>
      <c r="H4" s="152"/>
    </row>
    <row r="5" spans="1:8" x14ac:dyDescent="0.15">
      <c r="A5" s="133" t="s">
        <v>535</v>
      </c>
      <c r="B5" s="138"/>
      <c r="C5" s="139"/>
      <c r="D5" s="140">
        <v>109742</v>
      </c>
      <c r="E5" s="141"/>
      <c r="F5" s="142">
        <v>91837</v>
      </c>
      <c r="G5" s="143"/>
      <c r="H5" s="144"/>
    </row>
    <row r="6" spans="1:8" x14ac:dyDescent="0.15">
      <c r="A6" s="145"/>
      <c r="B6" s="146"/>
      <c r="C6" s="147"/>
      <c r="D6" s="148">
        <v>80906</v>
      </c>
      <c r="E6" s="149"/>
      <c r="F6" s="150">
        <v>54439</v>
      </c>
      <c r="G6" s="151"/>
      <c r="H6" s="152"/>
    </row>
    <row r="7" spans="1:8" x14ac:dyDescent="0.15">
      <c r="A7" s="133" t="s">
        <v>536</v>
      </c>
      <c r="B7" s="138"/>
      <c r="C7" s="139"/>
      <c r="D7" s="140">
        <v>392372</v>
      </c>
      <c r="E7" s="141"/>
      <c r="F7" s="142">
        <v>75972</v>
      </c>
      <c r="G7" s="143"/>
      <c r="H7" s="144"/>
    </row>
    <row r="8" spans="1:8" x14ac:dyDescent="0.15">
      <c r="A8" s="145"/>
      <c r="B8" s="146"/>
      <c r="C8" s="147"/>
      <c r="D8" s="148">
        <v>180893</v>
      </c>
      <c r="E8" s="149"/>
      <c r="F8" s="150">
        <v>40712</v>
      </c>
      <c r="G8" s="151"/>
      <c r="H8" s="152"/>
    </row>
    <row r="9" spans="1:8" x14ac:dyDescent="0.15">
      <c r="A9" s="133" t="s">
        <v>537</v>
      </c>
      <c r="B9" s="138"/>
      <c r="C9" s="139"/>
      <c r="D9" s="140">
        <v>20465</v>
      </c>
      <c r="E9" s="141"/>
      <c r="F9" s="142">
        <v>79466</v>
      </c>
      <c r="G9" s="143"/>
      <c r="H9" s="144"/>
    </row>
    <row r="10" spans="1:8" x14ac:dyDescent="0.15">
      <c r="A10" s="145"/>
      <c r="B10" s="146"/>
      <c r="C10" s="147"/>
      <c r="D10" s="148">
        <v>13318</v>
      </c>
      <c r="E10" s="149"/>
      <c r="F10" s="150">
        <v>44645</v>
      </c>
      <c r="G10" s="151"/>
      <c r="H10" s="152"/>
    </row>
    <row r="11" spans="1:8" x14ac:dyDescent="0.15">
      <c r="A11" s="133" t="s">
        <v>538</v>
      </c>
      <c r="B11" s="138"/>
      <c r="C11" s="139"/>
      <c r="D11" s="140">
        <v>24783</v>
      </c>
      <c r="E11" s="141"/>
      <c r="F11" s="142">
        <v>90072</v>
      </c>
      <c r="G11" s="143"/>
      <c r="H11" s="144"/>
    </row>
    <row r="12" spans="1:8" x14ac:dyDescent="0.15">
      <c r="A12" s="145"/>
      <c r="B12" s="146"/>
      <c r="C12" s="153"/>
      <c r="D12" s="148">
        <v>17725</v>
      </c>
      <c r="E12" s="149"/>
      <c r="F12" s="150">
        <v>46083</v>
      </c>
      <c r="G12" s="151"/>
      <c r="H12" s="152"/>
    </row>
    <row r="13" spans="1:8" x14ac:dyDescent="0.15">
      <c r="A13" s="133"/>
      <c r="B13" s="138"/>
      <c r="C13" s="154"/>
      <c r="D13" s="155">
        <v>116501</v>
      </c>
      <c r="E13" s="156"/>
      <c r="F13" s="157">
        <v>84019</v>
      </c>
      <c r="G13" s="158"/>
      <c r="H13" s="144"/>
    </row>
    <row r="14" spans="1:8" x14ac:dyDescent="0.15">
      <c r="A14" s="145"/>
      <c r="B14" s="146"/>
      <c r="C14" s="147"/>
      <c r="D14" s="148">
        <v>62989</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8.57</v>
      </c>
      <c r="C19" s="159">
        <f>ROUND(VALUE(SUBSTITUTE(実質収支比率等に係る経年分析!G$48,"▲","-")),2)</f>
        <v>9.59</v>
      </c>
      <c r="D19" s="159">
        <f>ROUND(VALUE(SUBSTITUTE(実質収支比率等に係る経年分析!H$48,"▲","-")),2)</f>
        <v>4.55</v>
      </c>
      <c r="E19" s="159">
        <f>ROUND(VALUE(SUBSTITUTE(実質収支比率等に係る経年分析!I$48,"▲","-")),2)</f>
        <v>5.27</v>
      </c>
      <c r="F19" s="159">
        <f>ROUND(VALUE(SUBSTITUTE(実質収支比率等に係る経年分析!J$48,"▲","-")),2)</f>
        <v>4.75</v>
      </c>
    </row>
    <row r="20" spans="1:11" x14ac:dyDescent="0.15">
      <c r="A20" s="159" t="s">
        <v>49</v>
      </c>
      <c r="B20" s="159">
        <f>ROUND(VALUE(SUBSTITUTE(実質収支比率等に係る経年分析!F$47,"▲","-")),2)</f>
        <v>101.88</v>
      </c>
      <c r="C20" s="159">
        <f>ROUND(VALUE(SUBSTITUTE(実質収支比率等に係る経年分析!G$47,"▲","-")),2)</f>
        <v>96.17</v>
      </c>
      <c r="D20" s="159">
        <f>ROUND(VALUE(SUBSTITUTE(実質収支比率等に係る経年分析!H$47,"▲","-")),2)</f>
        <v>46.04</v>
      </c>
      <c r="E20" s="159">
        <f>ROUND(VALUE(SUBSTITUTE(実質収支比率等に係る経年分析!I$47,"▲","-")),2)</f>
        <v>42.7</v>
      </c>
      <c r="F20" s="159">
        <f>ROUND(VALUE(SUBSTITUTE(実質収支比率等に係る経年分析!J$47,"▲","-")),2)</f>
        <v>43.6</v>
      </c>
    </row>
    <row r="21" spans="1:11" x14ac:dyDescent="0.15">
      <c r="A21" s="159" t="s">
        <v>50</v>
      </c>
      <c r="B21" s="159">
        <f>IF(ISNUMBER(VALUE(SUBSTITUTE(実質収支比率等に係る経年分析!F$49,"▲","-"))),ROUND(VALUE(SUBSTITUTE(実質収支比率等に係る経年分析!F$49,"▲","-")),2),NA())</f>
        <v>8.1999999999999993</v>
      </c>
      <c r="C21" s="159">
        <f>IF(ISNUMBER(VALUE(SUBSTITUTE(実質収支比率等に係る経年分析!G$49,"▲","-"))),ROUND(VALUE(SUBSTITUTE(実質収支比率等に係る経年分析!G$49,"▲","-")),2),NA())</f>
        <v>-5.59</v>
      </c>
      <c r="D21" s="159">
        <f>IF(ISNUMBER(VALUE(SUBSTITUTE(実質収支比率等に係る経年分析!H$49,"▲","-"))),ROUND(VALUE(SUBSTITUTE(実質収支比率等に係る経年分析!H$49,"▲","-")),2),NA())</f>
        <v>-51.47</v>
      </c>
      <c r="E21" s="159">
        <f>IF(ISNUMBER(VALUE(SUBSTITUTE(実質収支比率等に係る経年分析!I$49,"▲","-"))),ROUND(VALUE(SUBSTITUTE(実質収支比率等に係る経年分析!I$49,"▲","-")),2),NA())</f>
        <v>-2.1</v>
      </c>
      <c r="F21" s="159">
        <f>IF(ISNUMBER(VALUE(SUBSTITUTE(実質収支比率等に係る経年分析!J$49,"▲","-"))),ROUND(VALUE(SUBSTITUTE(実質収支比率等に係る経年分析!J$49,"▲","-")),2),NA())</f>
        <v>-0.55000000000000004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国民健康保険診療所特別会計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1.1599999999999999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8.57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4.74</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4.8099999999999996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22.51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23.71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24.47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414</v>
      </c>
      <c r="E42" s="161"/>
      <c r="F42" s="161"/>
      <c r="G42" s="161">
        <f>'実質公債費比率（分子）の構造'!L$52</f>
        <v>440</v>
      </c>
      <c r="H42" s="161"/>
      <c r="I42" s="161"/>
      <c r="J42" s="161">
        <f>'実質公債費比率（分子）の構造'!M$52</f>
        <v>447</v>
      </c>
      <c r="K42" s="161"/>
      <c r="L42" s="161"/>
      <c r="M42" s="161">
        <f>'実質公債費比率（分子）の構造'!N$52</f>
        <v>456</v>
      </c>
      <c r="N42" s="161"/>
      <c r="O42" s="161"/>
      <c r="P42" s="161">
        <f>'実質公債費比率（分子）の構造'!O$52</f>
        <v>463</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86</v>
      </c>
      <c r="C45" s="161"/>
      <c r="D45" s="161"/>
      <c r="E45" s="161">
        <f>'実質公債費比率（分子）の構造'!L$49</f>
        <v>86</v>
      </c>
      <c r="F45" s="161"/>
      <c r="G45" s="161"/>
      <c r="H45" s="161">
        <f>'実質公債費比率（分子）の構造'!M$49</f>
        <v>86</v>
      </c>
      <c r="I45" s="161"/>
      <c r="J45" s="161"/>
      <c r="K45" s="161">
        <f>'実質公債費比率（分子）の構造'!N$49</f>
        <v>86</v>
      </c>
      <c r="L45" s="161"/>
      <c r="M45" s="161"/>
      <c r="N45" s="161">
        <f>'実質公債費比率（分子）の構造'!O$49</f>
        <v>86</v>
      </c>
      <c r="O45" s="161"/>
      <c r="P45" s="161"/>
    </row>
    <row r="46" spans="1:16" x14ac:dyDescent="0.15">
      <c r="A46" s="161" t="s">
        <v>60</v>
      </c>
      <c r="B46" s="161">
        <f>'実質公債費比率（分子）の構造'!K$48</f>
        <v>327</v>
      </c>
      <c r="C46" s="161"/>
      <c r="D46" s="161"/>
      <c r="E46" s="161">
        <f>'実質公債費比率（分子）の構造'!L$48</f>
        <v>337</v>
      </c>
      <c r="F46" s="161"/>
      <c r="G46" s="161"/>
      <c r="H46" s="161">
        <f>'実質公債費比率（分子）の構造'!M$48</f>
        <v>336</v>
      </c>
      <c r="I46" s="161"/>
      <c r="J46" s="161"/>
      <c r="K46" s="161">
        <f>'実質公債費比率（分子）の構造'!N$48</f>
        <v>374</v>
      </c>
      <c r="L46" s="161"/>
      <c r="M46" s="161"/>
      <c r="N46" s="161">
        <f>'実質公債費比率（分子）の構造'!O$48</f>
        <v>339</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353</v>
      </c>
      <c r="C49" s="161"/>
      <c r="D49" s="161"/>
      <c r="E49" s="161">
        <f>'実質公債費比率（分子）の構造'!L$45</f>
        <v>389</v>
      </c>
      <c r="F49" s="161"/>
      <c r="G49" s="161"/>
      <c r="H49" s="161">
        <f>'実質公債費比率（分子）の構造'!M$45</f>
        <v>419</v>
      </c>
      <c r="I49" s="161"/>
      <c r="J49" s="161"/>
      <c r="K49" s="161">
        <f>'実質公債費比率（分子）の構造'!N$45</f>
        <v>460</v>
      </c>
      <c r="L49" s="161"/>
      <c r="M49" s="161"/>
      <c r="N49" s="161">
        <f>'実質公債費比率（分子）の構造'!O$45</f>
        <v>482</v>
      </c>
      <c r="O49" s="161"/>
      <c r="P49" s="161"/>
    </row>
    <row r="50" spans="1:16" x14ac:dyDescent="0.15">
      <c r="A50" s="161" t="s">
        <v>63</v>
      </c>
      <c r="B50" s="161" t="e">
        <f>NA()</f>
        <v>#N/A</v>
      </c>
      <c r="C50" s="161">
        <f>IF(ISNUMBER('実質公債費比率（分子）の構造'!K$53),'実質公債費比率（分子）の構造'!K$53,NA())</f>
        <v>352</v>
      </c>
      <c r="D50" s="161" t="e">
        <f>NA()</f>
        <v>#N/A</v>
      </c>
      <c r="E50" s="161" t="e">
        <f>NA()</f>
        <v>#N/A</v>
      </c>
      <c r="F50" s="161">
        <f>IF(ISNUMBER('実質公債費比率（分子）の構造'!L$53),'実質公債費比率（分子）の構造'!L$53,NA())</f>
        <v>372</v>
      </c>
      <c r="G50" s="161" t="e">
        <f>NA()</f>
        <v>#N/A</v>
      </c>
      <c r="H50" s="161" t="e">
        <f>NA()</f>
        <v>#N/A</v>
      </c>
      <c r="I50" s="161">
        <f>IF(ISNUMBER('実質公債費比率（分子）の構造'!M$53),'実質公債費比率（分子）の構造'!M$53,NA())</f>
        <v>394</v>
      </c>
      <c r="J50" s="161" t="e">
        <f>NA()</f>
        <v>#N/A</v>
      </c>
      <c r="K50" s="161" t="e">
        <f>NA()</f>
        <v>#N/A</v>
      </c>
      <c r="L50" s="161">
        <f>IF(ISNUMBER('実質公債費比率（分子）の構造'!N$53),'実質公債費比率（分子）の構造'!N$53,NA())</f>
        <v>464</v>
      </c>
      <c r="M50" s="161" t="e">
        <f>NA()</f>
        <v>#N/A</v>
      </c>
      <c r="N50" s="161" t="e">
        <f>NA()</f>
        <v>#N/A</v>
      </c>
      <c r="O50" s="161">
        <f>IF(ISNUMBER('実質公債費比率（分子）の構造'!O$53),'実質公債費比率（分子）の構造'!O$53,NA())</f>
        <v>444</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5344</v>
      </c>
      <c r="E56" s="160"/>
      <c r="F56" s="160"/>
      <c r="G56" s="160">
        <f>'将来負担比率（分子）の構造'!J$52</f>
        <v>5490</v>
      </c>
      <c r="H56" s="160"/>
      <c r="I56" s="160"/>
      <c r="J56" s="160">
        <f>'将来負担比率（分子）の構造'!K$52</f>
        <v>6069</v>
      </c>
      <c r="K56" s="160"/>
      <c r="L56" s="160"/>
      <c r="M56" s="160">
        <f>'将来負担比率（分子）の構造'!L$52</f>
        <v>5900</v>
      </c>
      <c r="N56" s="160"/>
      <c r="O56" s="160"/>
      <c r="P56" s="160">
        <f>'将来負担比率（分子）の構造'!M$52</f>
        <v>5763</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4424</v>
      </c>
      <c r="E58" s="160"/>
      <c r="F58" s="160"/>
      <c r="G58" s="160">
        <f>'将来負担比率（分子）の構造'!J$50</f>
        <v>4131</v>
      </c>
      <c r="H58" s="160"/>
      <c r="I58" s="160"/>
      <c r="J58" s="160">
        <f>'将来負担比率（分子）の構造'!K$50</f>
        <v>2600</v>
      </c>
      <c r="K58" s="160"/>
      <c r="L58" s="160"/>
      <c r="M58" s="160">
        <f>'将来負担比率（分子）の構造'!L$50</f>
        <v>2426</v>
      </c>
      <c r="N58" s="160"/>
      <c r="O58" s="160"/>
      <c r="P58" s="160">
        <f>'将来負担比率（分子）の構造'!M$50</f>
        <v>2357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902</v>
      </c>
      <c r="C62" s="160"/>
      <c r="D62" s="160"/>
      <c r="E62" s="160">
        <f>'将来負担比率（分子）の構造'!J$45</f>
        <v>960</v>
      </c>
      <c r="F62" s="160"/>
      <c r="G62" s="160"/>
      <c r="H62" s="160">
        <f>'将来負担比率（分子）の構造'!K$45</f>
        <v>933</v>
      </c>
      <c r="I62" s="160"/>
      <c r="J62" s="160"/>
      <c r="K62" s="160">
        <f>'将来負担比率（分子）の構造'!L$45</f>
        <v>886</v>
      </c>
      <c r="L62" s="160"/>
      <c r="M62" s="160"/>
      <c r="N62" s="160">
        <f>'将来負担比率（分子）の構造'!M$45</f>
        <v>863</v>
      </c>
      <c r="O62" s="160"/>
      <c r="P62" s="160"/>
    </row>
    <row r="63" spans="1:16" x14ac:dyDescent="0.15">
      <c r="A63" s="160" t="s">
        <v>28</v>
      </c>
      <c r="B63" s="160">
        <f>'将来負担比率（分子）の構造'!I$44</f>
        <v>674</v>
      </c>
      <c r="C63" s="160"/>
      <c r="D63" s="160"/>
      <c r="E63" s="160">
        <f>'将来負担比率（分子）の構造'!J$44</f>
        <v>598</v>
      </c>
      <c r="F63" s="160"/>
      <c r="G63" s="160"/>
      <c r="H63" s="160">
        <f>'将来負担比率（分子）の構造'!K$44</f>
        <v>521</v>
      </c>
      <c r="I63" s="160"/>
      <c r="J63" s="160"/>
      <c r="K63" s="160">
        <f>'将来負担比率（分子）の構造'!L$44</f>
        <v>443</v>
      </c>
      <c r="L63" s="160"/>
      <c r="M63" s="160"/>
      <c r="N63" s="160">
        <f>'将来負担比率（分子）の構造'!M$44</f>
        <v>364</v>
      </c>
      <c r="O63" s="160"/>
      <c r="P63" s="160"/>
    </row>
    <row r="64" spans="1:16" x14ac:dyDescent="0.15">
      <c r="A64" s="160" t="s">
        <v>27</v>
      </c>
      <c r="B64" s="160">
        <f>'将来負担比率（分子）の構造'!I$43</f>
        <v>5148</v>
      </c>
      <c r="C64" s="160"/>
      <c r="D64" s="160"/>
      <c r="E64" s="160">
        <f>'将来負担比率（分子）の構造'!J$43</f>
        <v>5088</v>
      </c>
      <c r="F64" s="160"/>
      <c r="G64" s="160"/>
      <c r="H64" s="160">
        <f>'将来負担比率（分子）の構造'!K$43</f>
        <v>4983</v>
      </c>
      <c r="I64" s="160"/>
      <c r="J64" s="160"/>
      <c r="K64" s="160">
        <f>'将来負担比率（分子）の構造'!L$43</f>
        <v>4899</v>
      </c>
      <c r="L64" s="160"/>
      <c r="M64" s="160"/>
      <c r="N64" s="160">
        <f>'将来負担比率（分子）の構造'!M$43</f>
        <v>4786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4486</v>
      </c>
      <c r="C66" s="160"/>
      <c r="D66" s="160"/>
      <c r="E66" s="160">
        <f>'将来負担比率（分子）の構造'!J$41</f>
        <v>5090</v>
      </c>
      <c r="F66" s="160"/>
      <c r="G66" s="160"/>
      <c r="H66" s="160">
        <f>'将来負担比率（分子）の構造'!K$41</f>
        <v>6018</v>
      </c>
      <c r="I66" s="160"/>
      <c r="J66" s="160"/>
      <c r="K66" s="160">
        <f>'将来負担比率（分子）の構造'!L$41</f>
        <v>5826</v>
      </c>
      <c r="L66" s="160"/>
      <c r="M66" s="160"/>
      <c r="N66" s="160">
        <f>'将来負担比率（分子）の構造'!M$41</f>
        <v>5619</v>
      </c>
      <c r="O66" s="160"/>
      <c r="P66" s="160"/>
    </row>
    <row r="67" spans="1:16" x14ac:dyDescent="0.15">
      <c r="A67" s="160" t="s">
        <v>67</v>
      </c>
      <c r="B67" s="160" t="e">
        <f>NA()</f>
        <v>#N/A</v>
      </c>
      <c r="C67" s="160">
        <f>IF(ISNUMBER('将来負担比率（分子）の構造'!I$53), IF('将来負担比率（分子）の構造'!I$53 &lt; 0, 0, '将来負担比率（分子）の構造'!I$53), NA())</f>
        <v>1442</v>
      </c>
      <c r="D67" s="160" t="e">
        <f>NA()</f>
        <v>#N/A</v>
      </c>
      <c r="E67" s="160" t="e">
        <f>NA()</f>
        <v>#N/A</v>
      </c>
      <c r="F67" s="160">
        <f>IF(ISNUMBER('将来負担比率（分子）の構造'!J$53), IF('将来負担比率（分子）の構造'!J$53 &lt; 0, 0, '将来負担比率（分子）の構造'!J$53), NA())</f>
        <v>2115</v>
      </c>
      <c r="G67" s="160" t="e">
        <f>NA()</f>
        <v>#N/A</v>
      </c>
      <c r="H67" s="160" t="e">
        <f>NA()</f>
        <v>#N/A</v>
      </c>
      <c r="I67" s="160">
        <f>IF(ISNUMBER('将来負担比率（分子）の構造'!K$53), IF('将来負担比率（分子）の構造'!K$53 &lt; 0, 0, '将来負担比率（分子）の構造'!K$53), NA())</f>
        <v>3786</v>
      </c>
      <c r="J67" s="160" t="e">
        <f>NA()</f>
        <v>#N/A</v>
      </c>
      <c r="K67" s="160" t="e">
        <f>NA()</f>
        <v>#N/A</v>
      </c>
      <c r="L67" s="160">
        <f>IF(ISNUMBER('将来負担比率（分子）の構造'!L$53), IF('将来負担比率（分子）の構造'!L$53 &lt; 0, 0, '将来負担比率（分子）の構造'!L$53), NA())</f>
        <v>3728</v>
      </c>
      <c r="M67" s="160" t="e">
        <f>NA()</f>
        <v>#N/A</v>
      </c>
      <c r="N67" s="160" t="e">
        <f>NA()</f>
        <v>#N/A</v>
      </c>
      <c r="O67" s="160">
        <f>IF(ISNUMBER('将来負担比率（分子）の構造'!M$53), IF('将来負担比率（分子）の構造'!M$53 &lt; 0, 0, '将来負担比率（分子）の構造'!M$53), NA())</f>
        <v>3512</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1560</v>
      </c>
      <c r="C72" s="164">
        <f>基金残高に係る経年分析!G55</f>
        <v>1462</v>
      </c>
      <c r="D72" s="164">
        <f>基金残高に係る経年分析!H55</f>
        <v>1465</v>
      </c>
    </row>
    <row r="73" spans="1:16" x14ac:dyDescent="0.15">
      <c r="A73" s="163" t="s">
        <v>70</v>
      </c>
      <c r="B73" s="164" t="str">
        <f>基金残高に係る経年分析!F56</f>
        <v>-</v>
      </c>
      <c r="C73" s="164" t="str">
        <f>基金残高に係る経年分析!G56</f>
        <v>-</v>
      </c>
      <c r="D73" s="164" t="str">
        <f>基金残高に係る経年分析!H56</f>
        <v>-</v>
      </c>
    </row>
    <row r="74" spans="1:16" x14ac:dyDescent="0.15">
      <c r="A74" s="163" t="s">
        <v>71</v>
      </c>
      <c r="B74" s="164">
        <f>基金残高に係る経年分析!F57</f>
        <v>821</v>
      </c>
      <c r="C74" s="164">
        <f>基金残高に係る経年分析!G57</f>
        <v>730</v>
      </c>
      <c r="D74" s="164">
        <f>基金残高に係る経年分析!H57</f>
        <v>640</v>
      </c>
    </row>
  </sheetData>
  <sheetProtection algorithmName="SHA-512" hashValue="HJJIWvLPVyp7VT+/XqMD0sf8jbVs0VWCktpjBvVDajZvsXZVCLimqtl2+B8bJeKuW2MKVSYsIdnXHGV5GOj/GA==" saltValue="pe/GVwiZD13UC2pNWXmA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1167097</v>
      </c>
      <c r="S5" s="649"/>
      <c r="T5" s="649"/>
      <c r="U5" s="649"/>
      <c r="V5" s="649"/>
      <c r="W5" s="649"/>
      <c r="X5" s="649"/>
      <c r="Y5" s="650"/>
      <c r="Z5" s="651">
        <v>23.6</v>
      </c>
      <c r="AA5" s="651"/>
      <c r="AB5" s="651"/>
      <c r="AC5" s="651"/>
      <c r="AD5" s="652">
        <v>1167097</v>
      </c>
      <c r="AE5" s="652"/>
      <c r="AF5" s="652"/>
      <c r="AG5" s="652"/>
      <c r="AH5" s="652"/>
      <c r="AI5" s="652"/>
      <c r="AJ5" s="652"/>
      <c r="AK5" s="652"/>
      <c r="AL5" s="653">
        <v>36.299999999999997</v>
      </c>
      <c r="AM5" s="654"/>
      <c r="AN5" s="654"/>
      <c r="AO5" s="655"/>
      <c r="AP5" s="645" t="s">
        <v>219</v>
      </c>
      <c r="AQ5" s="646"/>
      <c r="AR5" s="646"/>
      <c r="AS5" s="646"/>
      <c r="AT5" s="646"/>
      <c r="AU5" s="646"/>
      <c r="AV5" s="646"/>
      <c r="AW5" s="646"/>
      <c r="AX5" s="646"/>
      <c r="AY5" s="646"/>
      <c r="AZ5" s="646"/>
      <c r="BA5" s="646"/>
      <c r="BB5" s="646"/>
      <c r="BC5" s="646"/>
      <c r="BD5" s="646"/>
      <c r="BE5" s="646"/>
      <c r="BF5" s="647"/>
      <c r="BG5" s="659">
        <v>1160876</v>
      </c>
      <c r="BH5" s="660"/>
      <c r="BI5" s="660"/>
      <c r="BJ5" s="660"/>
      <c r="BK5" s="660"/>
      <c r="BL5" s="660"/>
      <c r="BM5" s="660"/>
      <c r="BN5" s="661"/>
      <c r="BO5" s="662">
        <v>99.5</v>
      </c>
      <c r="BP5" s="662"/>
      <c r="BQ5" s="662"/>
      <c r="BR5" s="662"/>
      <c r="BS5" s="663" t="s">
        <v>220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212</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59127</v>
      </c>
      <c r="S6" s="660"/>
      <c r="T6" s="660"/>
      <c r="U6" s="660"/>
      <c r="V6" s="660"/>
      <c r="W6" s="660"/>
      <c r="X6" s="660"/>
      <c r="Y6" s="661"/>
      <c r="Z6" s="662">
        <v>1.2</v>
      </c>
      <c r="AA6" s="662"/>
      <c r="AB6" s="662"/>
      <c r="AC6" s="662"/>
      <c r="AD6" s="663">
        <v>59127</v>
      </c>
      <c r="AE6" s="663"/>
      <c r="AF6" s="663"/>
      <c r="AG6" s="663"/>
      <c r="AH6" s="663"/>
      <c r="AI6" s="663"/>
      <c r="AJ6" s="663"/>
      <c r="AK6" s="663"/>
      <c r="AL6" s="664">
        <v>1.8</v>
      </c>
      <c r="AM6" s="665"/>
      <c r="AN6" s="665"/>
      <c r="AO6" s="666"/>
      <c r="AP6" s="656" t="s">
        <v>225</v>
      </c>
      <c r="AQ6" s="657"/>
      <c r="AR6" s="657"/>
      <c r="AS6" s="657"/>
      <c r="AT6" s="657"/>
      <c r="AU6" s="657"/>
      <c r="AV6" s="657"/>
      <c r="AW6" s="657"/>
      <c r="AX6" s="657"/>
      <c r="AY6" s="657"/>
      <c r="AZ6" s="657"/>
      <c r="BA6" s="657"/>
      <c r="BB6" s="657"/>
      <c r="BC6" s="657"/>
      <c r="BD6" s="657"/>
      <c r="BE6" s="657"/>
      <c r="BF6" s="658"/>
      <c r="BG6" s="659">
        <v>1160876</v>
      </c>
      <c r="BH6" s="660"/>
      <c r="BI6" s="660"/>
      <c r="BJ6" s="660"/>
      <c r="BK6" s="660"/>
      <c r="BL6" s="660"/>
      <c r="BM6" s="660"/>
      <c r="BN6" s="661"/>
      <c r="BO6" s="662">
        <v>99.5</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89406</v>
      </c>
      <c r="CS6" s="660"/>
      <c r="CT6" s="660"/>
      <c r="CU6" s="660"/>
      <c r="CV6" s="660"/>
      <c r="CW6" s="660"/>
      <c r="CX6" s="660"/>
      <c r="CY6" s="661"/>
      <c r="CZ6" s="653">
        <v>1.9</v>
      </c>
      <c r="DA6" s="654"/>
      <c r="DB6" s="654"/>
      <c r="DC6" s="673"/>
      <c r="DD6" s="668" t="s">
        <v>220</v>
      </c>
      <c r="DE6" s="660"/>
      <c r="DF6" s="660"/>
      <c r="DG6" s="660"/>
      <c r="DH6" s="660"/>
      <c r="DI6" s="660"/>
      <c r="DJ6" s="660"/>
      <c r="DK6" s="660"/>
      <c r="DL6" s="660"/>
      <c r="DM6" s="660"/>
      <c r="DN6" s="660"/>
      <c r="DO6" s="660"/>
      <c r="DP6" s="661"/>
      <c r="DQ6" s="668">
        <v>89406</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2884</v>
      </c>
      <c r="S7" s="660"/>
      <c r="T7" s="660"/>
      <c r="U7" s="660"/>
      <c r="V7" s="660"/>
      <c r="W7" s="660"/>
      <c r="X7" s="660"/>
      <c r="Y7" s="661"/>
      <c r="Z7" s="662">
        <v>0.1</v>
      </c>
      <c r="AA7" s="662"/>
      <c r="AB7" s="662"/>
      <c r="AC7" s="662"/>
      <c r="AD7" s="663">
        <v>2884</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451065</v>
      </c>
      <c r="BH7" s="660"/>
      <c r="BI7" s="660"/>
      <c r="BJ7" s="660"/>
      <c r="BK7" s="660"/>
      <c r="BL7" s="660"/>
      <c r="BM7" s="660"/>
      <c r="BN7" s="661"/>
      <c r="BO7" s="662">
        <v>38.6</v>
      </c>
      <c r="BP7" s="662"/>
      <c r="BQ7" s="662"/>
      <c r="BR7" s="662"/>
      <c r="BS7" s="663" t="s">
        <v>220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885542</v>
      </c>
      <c r="CS7" s="660"/>
      <c r="CT7" s="660"/>
      <c r="CU7" s="660"/>
      <c r="CV7" s="660"/>
      <c r="CW7" s="660"/>
      <c r="CX7" s="660"/>
      <c r="CY7" s="661"/>
      <c r="CZ7" s="662">
        <v>18.7</v>
      </c>
      <c r="DA7" s="662"/>
      <c r="DB7" s="662"/>
      <c r="DC7" s="662"/>
      <c r="DD7" s="668">
        <v>12851</v>
      </c>
      <c r="DE7" s="660"/>
      <c r="DF7" s="660"/>
      <c r="DG7" s="660"/>
      <c r="DH7" s="660"/>
      <c r="DI7" s="660"/>
      <c r="DJ7" s="660"/>
      <c r="DK7" s="660"/>
      <c r="DL7" s="660"/>
      <c r="DM7" s="660"/>
      <c r="DN7" s="660"/>
      <c r="DO7" s="660"/>
      <c r="DP7" s="661"/>
      <c r="DQ7" s="668">
        <v>802703</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8143</v>
      </c>
      <c r="S8" s="660"/>
      <c r="T8" s="660"/>
      <c r="U8" s="660"/>
      <c r="V8" s="660"/>
      <c r="W8" s="660"/>
      <c r="X8" s="660"/>
      <c r="Y8" s="661"/>
      <c r="Z8" s="662">
        <v>0.2</v>
      </c>
      <c r="AA8" s="662"/>
      <c r="AB8" s="662"/>
      <c r="AC8" s="662"/>
      <c r="AD8" s="663">
        <v>8143</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17676</v>
      </c>
      <c r="BH8" s="660"/>
      <c r="BI8" s="660"/>
      <c r="BJ8" s="660"/>
      <c r="BK8" s="660"/>
      <c r="BL8" s="660"/>
      <c r="BM8" s="660"/>
      <c r="BN8" s="661"/>
      <c r="BO8" s="662">
        <v>1.5</v>
      </c>
      <c r="BP8" s="662"/>
      <c r="BQ8" s="662"/>
      <c r="BR8" s="662"/>
      <c r="BS8" s="668" t="s">
        <v>226</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1235778</v>
      </c>
      <c r="CS8" s="660"/>
      <c r="CT8" s="660"/>
      <c r="CU8" s="660"/>
      <c r="CV8" s="660"/>
      <c r="CW8" s="660"/>
      <c r="CX8" s="660"/>
      <c r="CY8" s="661"/>
      <c r="CZ8" s="662">
        <v>26.1</v>
      </c>
      <c r="DA8" s="662"/>
      <c r="DB8" s="662"/>
      <c r="DC8" s="662"/>
      <c r="DD8" s="668" t="s">
        <v>220</v>
      </c>
      <c r="DE8" s="660"/>
      <c r="DF8" s="660"/>
      <c r="DG8" s="660"/>
      <c r="DH8" s="660"/>
      <c r="DI8" s="660"/>
      <c r="DJ8" s="660"/>
      <c r="DK8" s="660"/>
      <c r="DL8" s="660"/>
      <c r="DM8" s="660"/>
      <c r="DN8" s="660"/>
      <c r="DO8" s="660"/>
      <c r="DP8" s="661"/>
      <c r="DQ8" s="668">
        <v>723515</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8182</v>
      </c>
      <c r="S9" s="660"/>
      <c r="T9" s="660"/>
      <c r="U9" s="660"/>
      <c r="V9" s="660"/>
      <c r="W9" s="660"/>
      <c r="X9" s="660"/>
      <c r="Y9" s="661"/>
      <c r="Z9" s="662">
        <v>0.2</v>
      </c>
      <c r="AA9" s="662"/>
      <c r="AB9" s="662"/>
      <c r="AC9" s="662"/>
      <c r="AD9" s="663">
        <v>8182</v>
      </c>
      <c r="AE9" s="663"/>
      <c r="AF9" s="663"/>
      <c r="AG9" s="663"/>
      <c r="AH9" s="663"/>
      <c r="AI9" s="663"/>
      <c r="AJ9" s="663"/>
      <c r="AK9" s="663"/>
      <c r="AL9" s="664">
        <v>0.3</v>
      </c>
      <c r="AM9" s="665"/>
      <c r="AN9" s="665"/>
      <c r="AO9" s="666"/>
      <c r="AP9" s="656" t="s">
        <v>235</v>
      </c>
      <c r="AQ9" s="657"/>
      <c r="AR9" s="657"/>
      <c r="AS9" s="657"/>
      <c r="AT9" s="657"/>
      <c r="AU9" s="657"/>
      <c r="AV9" s="657"/>
      <c r="AW9" s="657"/>
      <c r="AX9" s="657"/>
      <c r="AY9" s="657"/>
      <c r="AZ9" s="657"/>
      <c r="BA9" s="657"/>
      <c r="BB9" s="657"/>
      <c r="BC9" s="657"/>
      <c r="BD9" s="657"/>
      <c r="BE9" s="657"/>
      <c r="BF9" s="658"/>
      <c r="BG9" s="659">
        <v>386034</v>
      </c>
      <c r="BH9" s="660"/>
      <c r="BI9" s="660"/>
      <c r="BJ9" s="660"/>
      <c r="BK9" s="660"/>
      <c r="BL9" s="660"/>
      <c r="BM9" s="660"/>
      <c r="BN9" s="661"/>
      <c r="BO9" s="662">
        <v>33.1</v>
      </c>
      <c r="BP9" s="662"/>
      <c r="BQ9" s="662"/>
      <c r="BR9" s="662"/>
      <c r="BS9" s="668" t="s">
        <v>220</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696900</v>
      </c>
      <c r="CS9" s="660"/>
      <c r="CT9" s="660"/>
      <c r="CU9" s="660"/>
      <c r="CV9" s="660"/>
      <c r="CW9" s="660"/>
      <c r="CX9" s="660"/>
      <c r="CY9" s="661"/>
      <c r="CZ9" s="662">
        <v>14.7</v>
      </c>
      <c r="DA9" s="662"/>
      <c r="DB9" s="662"/>
      <c r="DC9" s="662"/>
      <c r="DD9" s="668">
        <v>107</v>
      </c>
      <c r="DE9" s="660"/>
      <c r="DF9" s="660"/>
      <c r="DG9" s="660"/>
      <c r="DH9" s="660"/>
      <c r="DI9" s="660"/>
      <c r="DJ9" s="660"/>
      <c r="DK9" s="660"/>
      <c r="DL9" s="660"/>
      <c r="DM9" s="660"/>
      <c r="DN9" s="660"/>
      <c r="DO9" s="660"/>
      <c r="DP9" s="661"/>
      <c r="DQ9" s="668">
        <v>630328</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226</v>
      </c>
      <c r="AE10" s="663"/>
      <c r="AF10" s="663"/>
      <c r="AG10" s="663"/>
      <c r="AH10" s="663"/>
      <c r="AI10" s="663"/>
      <c r="AJ10" s="663"/>
      <c r="AK10" s="663"/>
      <c r="AL10" s="664" t="s">
        <v>220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21832</v>
      </c>
      <c r="BH10" s="660"/>
      <c r="BI10" s="660"/>
      <c r="BJ10" s="660"/>
      <c r="BK10" s="660"/>
      <c r="BL10" s="660"/>
      <c r="BM10" s="660"/>
      <c r="BN10" s="661"/>
      <c r="BO10" s="662">
        <v>1.9</v>
      </c>
      <c r="BP10" s="662"/>
      <c r="BQ10" s="662"/>
      <c r="BR10" s="662"/>
      <c r="BS10" s="668" t="s">
        <v>220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10275</v>
      </c>
      <c r="CS10" s="660"/>
      <c r="CT10" s="660"/>
      <c r="CU10" s="660"/>
      <c r="CV10" s="660"/>
      <c r="CW10" s="660"/>
      <c r="CX10" s="660"/>
      <c r="CY10" s="661"/>
      <c r="CZ10" s="662">
        <v>0.2</v>
      </c>
      <c r="DA10" s="662"/>
      <c r="DB10" s="662"/>
      <c r="DC10" s="662"/>
      <c r="DD10" s="668" t="s">
        <v>220</v>
      </c>
      <c r="DE10" s="660"/>
      <c r="DF10" s="660"/>
      <c r="DG10" s="660"/>
      <c r="DH10" s="660"/>
      <c r="DI10" s="660"/>
      <c r="DJ10" s="660"/>
      <c r="DK10" s="660"/>
      <c r="DL10" s="660"/>
      <c r="DM10" s="660"/>
      <c r="DN10" s="660"/>
      <c r="DO10" s="660"/>
      <c r="DP10" s="661"/>
      <c r="DQ10" s="668">
        <v>8552</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220</v>
      </c>
      <c r="AA11" s="662"/>
      <c r="AB11" s="662"/>
      <c r="AC11" s="662"/>
      <c r="AD11" s="663" t="s">
        <v>226</v>
      </c>
      <c r="AE11" s="663"/>
      <c r="AF11" s="663"/>
      <c r="AG11" s="663"/>
      <c r="AH11" s="663"/>
      <c r="AI11" s="663"/>
      <c r="AJ11" s="663"/>
      <c r="AK11" s="663"/>
      <c r="AL11" s="664" t="s">
        <v>220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25523</v>
      </c>
      <c r="BH11" s="660"/>
      <c r="BI11" s="660"/>
      <c r="BJ11" s="660"/>
      <c r="BK11" s="660"/>
      <c r="BL11" s="660"/>
      <c r="BM11" s="660"/>
      <c r="BN11" s="661"/>
      <c r="BO11" s="662">
        <v>2.2000000000000002</v>
      </c>
      <c r="BP11" s="662"/>
      <c r="BQ11" s="662"/>
      <c r="BR11" s="662"/>
      <c r="BS11" s="668" t="s">
        <v>220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133914</v>
      </c>
      <c r="CS11" s="660"/>
      <c r="CT11" s="660"/>
      <c r="CU11" s="660"/>
      <c r="CV11" s="660"/>
      <c r="CW11" s="660"/>
      <c r="CX11" s="660"/>
      <c r="CY11" s="661"/>
      <c r="CZ11" s="662">
        <v>2.8</v>
      </c>
      <c r="DA11" s="662"/>
      <c r="DB11" s="662"/>
      <c r="DC11" s="662"/>
      <c r="DD11" s="668" t="s">
        <v>220</v>
      </c>
      <c r="DE11" s="660"/>
      <c r="DF11" s="660"/>
      <c r="DG11" s="660"/>
      <c r="DH11" s="660"/>
      <c r="DI11" s="660"/>
      <c r="DJ11" s="660"/>
      <c r="DK11" s="660"/>
      <c r="DL11" s="660"/>
      <c r="DM11" s="660"/>
      <c r="DN11" s="660"/>
      <c r="DO11" s="660"/>
      <c r="DP11" s="661"/>
      <c r="DQ11" s="668">
        <v>106326</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175226</v>
      </c>
      <c r="S12" s="660"/>
      <c r="T12" s="660"/>
      <c r="U12" s="660"/>
      <c r="V12" s="660"/>
      <c r="W12" s="660"/>
      <c r="X12" s="660"/>
      <c r="Y12" s="661"/>
      <c r="Z12" s="662">
        <v>3.5</v>
      </c>
      <c r="AA12" s="662"/>
      <c r="AB12" s="662"/>
      <c r="AC12" s="662"/>
      <c r="AD12" s="663">
        <v>175226</v>
      </c>
      <c r="AE12" s="663"/>
      <c r="AF12" s="663"/>
      <c r="AG12" s="663"/>
      <c r="AH12" s="663"/>
      <c r="AI12" s="663"/>
      <c r="AJ12" s="663"/>
      <c r="AK12" s="663"/>
      <c r="AL12" s="664">
        <v>5.4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623923</v>
      </c>
      <c r="BH12" s="660"/>
      <c r="BI12" s="660"/>
      <c r="BJ12" s="660"/>
      <c r="BK12" s="660"/>
      <c r="BL12" s="660"/>
      <c r="BM12" s="660"/>
      <c r="BN12" s="661"/>
      <c r="BO12" s="662">
        <v>53.5</v>
      </c>
      <c r="BP12" s="662"/>
      <c r="BQ12" s="662"/>
      <c r="BR12" s="662"/>
      <c r="BS12" s="668" t="s">
        <v>226</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47574</v>
      </c>
      <c r="CS12" s="660"/>
      <c r="CT12" s="660"/>
      <c r="CU12" s="660"/>
      <c r="CV12" s="660"/>
      <c r="CW12" s="660"/>
      <c r="CX12" s="660"/>
      <c r="CY12" s="661"/>
      <c r="CZ12" s="662">
        <v>1</v>
      </c>
      <c r="DA12" s="662"/>
      <c r="DB12" s="662"/>
      <c r="DC12" s="662"/>
      <c r="DD12" s="668">
        <v>28048</v>
      </c>
      <c r="DE12" s="660"/>
      <c r="DF12" s="660"/>
      <c r="DG12" s="660"/>
      <c r="DH12" s="660"/>
      <c r="DI12" s="660"/>
      <c r="DJ12" s="660"/>
      <c r="DK12" s="660"/>
      <c r="DL12" s="660"/>
      <c r="DM12" s="660"/>
      <c r="DN12" s="660"/>
      <c r="DO12" s="660"/>
      <c r="DP12" s="661"/>
      <c r="DQ12" s="668">
        <v>39349</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22597</v>
      </c>
      <c r="S13" s="660"/>
      <c r="T13" s="660"/>
      <c r="U13" s="660"/>
      <c r="V13" s="660"/>
      <c r="W13" s="660"/>
      <c r="X13" s="660"/>
      <c r="Y13" s="661"/>
      <c r="Z13" s="662">
        <v>0.5</v>
      </c>
      <c r="AA13" s="662"/>
      <c r="AB13" s="662"/>
      <c r="AC13" s="662"/>
      <c r="AD13" s="663">
        <v>22597</v>
      </c>
      <c r="AE13" s="663"/>
      <c r="AF13" s="663"/>
      <c r="AG13" s="663"/>
      <c r="AH13" s="663"/>
      <c r="AI13" s="663"/>
      <c r="AJ13" s="663"/>
      <c r="AK13" s="663"/>
      <c r="AL13" s="664">
        <v>0.7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623923</v>
      </c>
      <c r="BH13" s="660"/>
      <c r="BI13" s="660"/>
      <c r="BJ13" s="660"/>
      <c r="BK13" s="660"/>
      <c r="BL13" s="660"/>
      <c r="BM13" s="660"/>
      <c r="BN13" s="661"/>
      <c r="BO13" s="662">
        <v>53.5</v>
      </c>
      <c r="BP13" s="662"/>
      <c r="BQ13" s="662"/>
      <c r="BR13" s="662"/>
      <c r="BS13" s="668" t="s">
        <v>226</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434293</v>
      </c>
      <c r="CS13" s="660"/>
      <c r="CT13" s="660"/>
      <c r="CU13" s="660"/>
      <c r="CV13" s="660"/>
      <c r="CW13" s="660"/>
      <c r="CX13" s="660"/>
      <c r="CY13" s="661"/>
      <c r="CZ13" s="662">
        <v>9.1999999999999993</v>
      </c>
      <c r="DA13" s="662"/>
      <c r="DB13" s="662"/>
      <c r="DC13" s="662"/>
      <c r="DD13" s="668">
        <v>183493</v>
      </c>
      <c r="DE13" s="660"/>
      <c r="DF13" s="660"/>
      <c r="DG13" s="660"/>
      <c r="DH13" s="660"/>
      <c r="DI13" s="660"/>
      <c r="DJ13" s="660"/>
      <c r="DK13" s="660"/>
      <c r="DL13" s="660"/>
      <c r="DM13" s="660"/>
      <c r="DN13" s="660"/>
      <c r="DO13" s="660"/>
      <c r="DP13" s="661"/>
      <c r="DQ13" s="668">
        <v>367503</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220</v>
      </c>
      <c r="S14" s="660"/>
      <c r="T14" s="660"/>
      <c r="U14" s="660"/>
      <c r="V14" s="660"/>
      <c r="W14" s="660"/>
      <c r="X14" s="660"/>
      <c r="Y14" s="661"/>
      <c r="Z14" s="662" t="s">
        <v>226</v>
      </c>
      <c r="AA14" s="662"/>
      <c r="AB14" s="662"/>
      <c r="AC14" s="662"/>
      <c r="AD14" s="663" t="s">
        <v>220</v>
      </c>
      <c r="AE14" s="663"/>
      <c r="AF14" s="663"/>
      <c r="AG14" s="663"/>
      <c r="AH14" s="663"/>
      <c r="AI14" s="663"/>
      <c r="AJ14" s="663"/>
      <c r="AK14" s="663"/>
      <c r="AL14" s="664" t="s">
        <v>226</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38611</v>
      </c>
      <c r="BH14" s="660"/>
      <c r="BI14" s="660"/>
      <c r="BJ14" s="660"/>
      <c r="BK14" s="660"/>
      <c r="BL14" s="660"/>
      <c r="BM14" s="660"/>
      <c r="BN14" s="661"/>
      <c r="BO14" s="662">
        <v>3.3</v>
      </c>
      <c r="BP14" s="662"/>
      <c r="BQ14" s="662"/>
      <c r="BR14" s="662"/>
      <c r="BS14" s="668" t="s">
        <v>226</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318414</v>
      </c>
      <c r="CS14" s="660"/>
      <c r="CT14" s="660"/>
      <c r="CU14" s="660"/>
      <c r="CV14" s="660"/>
      <c r="CW14" s="660"/>
      <c r="CX14" s="660"/>
      <c r="CY14" s="661"/>
      <c r="CZ14" s="662">
        <v>6.7</v>
      </c>
      <c r="DA14" s="662"/>
      <c r="DB14" s="662"/>
      <c r="DC14" s="662"/>
      <c r="DD14" s="668">
        <v>30319</v>
      </c>
      <c r="DE14" s="660"/>
      <c r="DF14" s="660"/>
      <c r="DG14" s="660"/>
      <c r="DH14" s="660"/>
      <c r="DI14" s="660"/>
      <c r="DJ14" s="660"/>
      <c r="DK14" s="660"/>
      <c r="DL14" s="660"/>
      <c r="DM14" s="660"/>
      <c r="DN14" s="660"/>
      <c r="DO14" s="660"/>
      <c r="DP14" s="661"/>
      <c r="DQ14" s="668">
        <v>278873</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30067</v>
      </c>
      <c r="S15" s="660"/>
      <c r="T15" s="660"/>
      <c r="U15" s="660"/>
      <c r="V15" s="660"/>
      <c r="W15" s="660"/>
      <c r="X15" s="660"/>
      <c r="Y15" s="661"/>
      <c r="Z15" s="662">
        <v>0.6</v>
      </c>
      <c r="AA15" s="662"/>
      <c r="AB15" s="662"/>
      <c r="AC15" s="662"/>
      <c r="AD15" s="663">
        <v>30067</v>
      </c>
      <c r="AE15" s="663"/>
      <c r="AF15" s="663"/>
      <c r="AG15" s="663"/>
      <c r="AH15" s="663"/>
      <c r="AI15" s="663"/>
      <c r="AJ15" s="663"/>
      <c r="AK15" s="663"/>
      <c r="AL15" s="664">
        <v>0.9</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47277</v>
      </c>
      <c r="BH15" s="660"/>
      <c r="BI15" s="660"/>
      <c r="BJ15" s="660"/>
      <c r="BK15" s="660"/>
      <c r="BL15" s="660"/>
      <c r="BM15" s="660"/>
      <c r="BN15" s="661"/>
      <c r="BO15" s="662">
        <v>4.0999999999999996</v>
      </c>
      <c r="BP15" s="662"/>
      <c r="BQ15" s="662"/>
      <c r="BR15" s="662"/>
      <c r="BS15" s="668" t="s">
        <v>226</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393494</v>
      </c>
      <c r="CS15" s="660"/>
      <c r="CT15" s="660"/>
      <c r="CU15" s="660"/>
      <c r="CV15" s="660"/>
      <c r="CW15" s="660"/>
      <c r="CX15" s="660"/>
      <c r="CY15" s="661"/>
      <c r="CZ15" s="662">
        <v>8.3000000000000007</v>
      </c>
      <c r="DA15" s="662"/>
      <c r="DB15" s="662"/>
      <c r="DC15" s="662"/>
      <c r="DD15" s="668">
        <v>2749</v>
      </c>
      <c r="DE15" s="660"/>
      <c r="DF15" s="660"/>
      <c r="DG15" s="660"/>
      <c r="DH15" s="660"/>
      <c r="DI15" s="660"/>
      <c r="DJ15" s="660"/>
      <c r="DK15" s="660"/>
      <c r="DL15" s="660"/>
      <c r="DM15" s="660"/>
      <c r="DN15" s="660"/>
      <c r="DO15" s="660"/>
      <c r="DP15" s="661"/>
      <c r="DQ15" s="668">
        <v>368232</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226</v>
      </c>
      <c r="AA16" s="662"/>
      <c r="AB16" s="662"/>
      <c r="AC16" s="662"/>
      <c r="AD16" s="663" t="s">
        <v>220</v>
      </c>
      <c r="AE16" s="663"/>
      <c r="AF16" s="663"/>
      <c r="AG16" s="663"/>
      <c r="AH16" s="663"/>
      <c r="AI16" s="663"/>
      <c r="AJ16" s="663"/>
      <c r="AK16" s="663"/>
      <c r="AL16" s="664" t="s">
        <v>226</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220</v>
      </c>
      <c r="BH16" s="660"/>
      <c r="BI16" s="660"/>
      <c r="BJ16" s="660"/>
      <c r="BK16" s="660"/>
      <c r="BL16" s="660"/>
      <c r="BM16" s="660"/>
      <c r="BN16" s="661"/>
      <c r="BO16" s="662" t="s">
        <v>226</v>
      </c>
      <c r="BP16" s="662"/>
      <c r="BQ16" s="662"/>
      <c r="BR16" s="662"/>
      <c r="BS16" s="668" t="s">
        <v>220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22103</v>
      </c>
      <c r="CS16" s="660"/>
      <c r="CT16" s="660"/>
      <c r="CU16" s="660"/>
      <c r="CV16" s="660"/>
      <c r="CW16" s="660"/>
      <c r="CX16" s="660"/>
      <c r="CY16" s="661"/>
      <c r="CZ16" s="662">
        <v>0.5</v>
      </c>
      <c r="DA16" s="662"/>
      <c r="DB16" s="662"/>
      <c r="DC16" s="662"/>
      <c r="DD16" s="668" t="s">
        <v>220</v>
      </c>
      <c r="DE16" s="660"/>
      <c r="DF16" s="660"/>
      <c r="DG16" s="660"/>
      <c r="DH16" s="660"/>
      <c r="DI16" s="660"/>
      <c r="DJ16" s="660"/>
      <c r="DK16" s="660"/>
      <c r="DL16" s="660"/>
      <c r="DM16" s="660"/>
      <c r="DN16" s="660"/>
      <c r="DO16" s="660"/>
      <c r="DP16" s="661"/>
      <c r="DQ16" s="668">
        <v>8939</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841</v>
      </c>
      <c r="S17" s="660"/>
      <c r="T17" s="660"/>
      <c r="U17" s="660"/>
      <c r="V17" s="660"/>
      <c r="W17" s="660"/>
      <c r="X17" s="660"/>
      <c r="Y17" s="661"/>
      <c r="Z17" s="662">
        <v>0</v>
      </c>
      <c r="AA17" s="662"/>
      <c r="AB17" s="662"/>
      <c r="AC17" s="662"/>
      <c r="AD17" s="663">
        <v>841</v>
      </c>
      <c r="AE17" s="663"/>
      <c r="AF17" s="663"/>
      <c r="AG17" s="663"/>
      <c r="AH17" s="663"/>
      <c r="AI17" s="663"/>
      <c r="AJ17" s="663"/>
      <c r="AK17" s="663"/>
      <c r="AL17" s="664">
        <v>0</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220</v>
      </c>
      <c r="BH17" s="660"/>
      <c r="BI17" s="660"/>
      <c r="BJ17" s="660"/>
      <c r="BK17" s="660"/>
      <c r="BL17" s="660"/>
      <c r="BM17" s="660"/>
      <c r="BN17" s="661"/>
      <c r="BO17" s="662" t="s">
        <v>226</v>
      </c>
      <c r="BP17" s="662"/>
      <c r="BQ17" s="662"/>
      <c r="BR17" s="662"/>
      <c r="BS17" s="668" t="s">
        <v>226</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471896</v>
      </c>
      <c r="CS17" s="660"/>
      <c r="CT17" s="660"/>
      <c r="CU17" s="660"/>
      <c r="CV17" s="660"/>
      <c r="CW17" s="660"/>
      <c r="CX17" s="660"/>
      <c r="CY17" s="661"/>
      <c r="CZ17" s="662">
        <v>10</v>
      </c>
      <c r="DA17" s="662"/>
      <c r="DB17" s="662"/>
      <c r="DC17" s="662"/>
      <c r="DD17" s="668" t="s">
        <v>220</v>
      </c>
      <c r="DE17" s="660"/>
      <c r="DF17" s="660"/>
      <c r="DG17" s="660"/>
      <c r="DH17" s="660"/>
      <c r="DI17" s="660"/>
      <c r="DJ17" s="660"/>
      <c r="DK17" s="660"/>
      <c r="DL17" s="660"/>
      <c r="DM17" s="660"/>
      <c r="DN17" s="660"/>
      <c r="DO17" s="660"/>
      <c r="DP17" s="661"/>
      <c r="DQ17" s="668">
        <v>471896</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1990348</v>
      </c>
      <c r="S18" s="660"/>
      <c r="T18" s="660"/>
      <c r="U18" s="660"/>
      <c r="V18" s="660"/>
      <c r="W18" s="660"/>
      <c r="X18" s="660"/>
      <c r="Y18" s="661"/>
      <c r="Z18" s="662">
        <v>40.200000000000003</v>
      </c>
      <c r="AA18" s="662"/>
      <c r="AB18" s="662"/>
      <c r="AC18" s="662"/>
      <c r="AD18" s="663">
        <v>1716611</v>
      </c>
      <c r="AE18" s="663"/>
      <c r="AF18" s="663"/>
      <c r="AG18" s="663"/>
      <c r="AH18" s="663"/>
      <c r="AI18" s="663"/>
      <c r="AJ18" s="663"/>
      <c r="AK18" s="663"/>
      <c r="AL18" s="664">
        <v>53.4</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220</v>
      </c>
      <c r="BH18" s="660"/>
      <c r="BI18" s="660"/>
      <c r="BJ18" s="660"/>
      <c r="BK18" s="660"/>
      <c r="BL18" s="660"/>
      <c r="BM18" s="660"/>
      <c r="BN18" s="661"/>
      <c r="BO18" s="662" t="s">
        <v>220</v>
      </c>
      <c r="BP18" s="662"/>
      <c r="BQ18" s="662"/>
      <c r="BR18" s="662"/>
      <c r="BS18" s="668" t="s">
        <v>226</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226</v>
      </c>
      <c r="DA18" s="662"/>
      <c r="DB18" s="662"/>
      <c r="DC18" s="662"/>
      <c r="DD18" s="668" t="s">
        <v>220</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1716611</v>
      </c>
      <c r="S19" s="660"/>
      <c r="T19" s="660"/>
      <c r="U19" s="660"/>
      <c r="V19" s="660"/>
      <c r="W19" s="660"/>
      <c r="X19" s="660"/>
      <c r="Y19" s="661"/>
      <c r="Z19" s="662">
        <v>34.700000000000003</v>
      </c>
      <c r="AA19" s="662"/>
      <c r="AB19" s="662"/>
      <c r="AC19" s="662"/>
      <c r="AD19" s="663">
        <v>1716611</v>
      </c>
      <c r="AE19" s="663"/>
      <c r="AF19" s="663"/>
      <c r="AG19" s="663"/>
      <c r="AH19" s="663"/>
      <c r="AI19" s="663"/>
      <c r="AJ19" s="663"/>
      <c r="AK19" s="663"/>
      <c r="AL19" s="664">
        <v>53.4</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6221</v>
      </c>
      <c r="BH19" s="660"/>
      <c r="BI19" s="660"/>
      <c r="BJ19" s="660"/>
      <c r="BK19" s="660"/>
      <c r="BL19" s="660"/>
      <c r="BM19" s="660"/>
      <c r="BN19" s="661"/>
      <c r="BO19" s="662">
        <v>0.5</v>
      </c>
      <c r="BP19" s="662"/>
      <c r="BQ19" s="662"/>
      <c r="BR19" s="662"/>
      <c r="BS19" s="668" t="s">
        <v>226</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220</v>
      </c>
      <c r="CS19" s="660"/>
      <c r="CT19" s="660"/>
      <c r="CU19" s="660"/>
      <c r="CV19" s="660"/>
      <c r="CW19" s="660"/>
      <c r="CX19" s="660"/>
      <c r="CY19" s="661"/>
      <c r="CZ19" s="662" t="s">
        <v>226</v>
      </c>
      <c r="DA19" s="662"/>
      <c r="DB19" s="662"/>
      <c r="DC19" s="662"/>
      <c r="DD19" s="668" t="s">
        <v>226</v>
      </c>
      <c r="DE19" s="660"/>
      <c r="DF19" s="660"/>
      <c r="DG19" s="660"/>
      <c r="DH19" s="660"/>
      <c r="DI19" s="660"/>
      <c r="DJ19" s="660"/>
      <c r="DK19" s="660"/>
      <c r="DL19" s="660"/>
      <c r="DM19" s="660"/>
      <c r="DN19" s="660"/>
      <c r="DO19" s="660"/>
      <c r="DP19" s="661"/>
      <c r="DQ19" s="668" t="s">
        <v>220</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273737</v>
      </c>
      <c r="S20" s="660"/>
      <c r="T20" s="660"/>
      <c r="U20" s="660"/>
      <c r="V20" s="660"/>
      <c r="W20" s="660"/>
      <c r="X20" s="660"/>
      <c r="Y20" s="661"/>
      <c r="Z20" s="662">
        <v>5.5</v>
      </c>
      <c r="AA20" s="662"/>
      <c r="AB20" s="662"/>
      <c r="AC20" s="662"/>
      <c r="AD20" s="663" t="s">
        <v>220</v>
      </c>
      <c r="AE20" s="663"/>
      <c r="AF20" s="663"/>
      <c r="AG20" s="663"/>
      <c r="AH20" s="663"/>
      <c r="AI20" s="663"/>
      <c r="AJ20" s="663"/>
      <c r="AK20" s="663"/>
      <c r="AL20" s="664" t="s">
        <v>226</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6221</v>
      </c>
      <c r="BH20" s="660"/>
      <c r="BI20" s="660"/>
      <c r="BJ20" s="660"/>
      <c r="BK20" s="660"/>
      <c r="BL20" s="660"/>
      <c r="BM20" s="660"/>
      <c r="BN20" s="661"/>
      <c r="BO20" s="662">
        <v>0.5</v>
      </c>
      <c r="BP20" s="662"/>
      <c r="BQ20" s="662"/>
      <c r="BR20" s="662"/>
      <c r="BS20" s="668" t="s">
        <v>220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4739589</v>
      </c>
      <c r="CS20" s="660"/>
      <c r="CT20" s="660"/>
      <c r="CU20" s="660"/>
      <c r="CV20" s="660"/>
      <c r="CW20" s="660"/>
      <c r="CX20" s="660"/>
      <c r="CY20" s="661"/>
      <c r="CZ20" s="662">
        <v>100</v>
      </c>
      <c r="DA20" s="662"/>
      <c r="DB20" s="662"/>
      <c r="DC20" s="662"/>
      <c r="DD20" s="668">
        <v>257567</v>
      </c>
      <c r="DE20" s="660"/>
      <c r="DF20" s="660"/>
      <c r="DG20" s="660"/>
      <c r="DH20" s="660"/>
      <c r="DI20" s="660"/>
      <c r="DJ20" s="660"/>
      <c r="DK20" s="660"/>
      <c r="DL20" s="660"/>
      <c r="DM20" s="660"/>
      <c r="DN20" s="660"/>
      <c r="DO20" s="660"/>
      <c r="DP20" s="661"/>
      <c r="DQ20" s="668">
        <v>3895622</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220</v>
      </c>
      <c r="AA21" s="662"/>
      <c r="AB21" s="662"/>
      <c r="AC21" s="662"/>
      <c r="AD21" s="663" t="s">
        <v>220</v>
      </c>
      <c r="AE21" s="663"/>
      <c r="AF21" s="663"/>
      <c r="AG21" s="663"/>
      <c r="AH21" s="663"/>
      <c r="AI21" s="663"/>
      <c r="AJ21" s="663"/>
      <c r="AK21" s="663"/>
      <c r="AL21" s="664" t="s">
        <v>226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6221</v>
      </c>
      <c r="BH21" s="660"/>
      <c r="BI21" s="660"/>
      <c r="BJ21" s="660"/>
      <c r="BK21" s="660"/>
      <c r="BL21" s="660"/>
      <c r="BM21" s="660"/>
      <c r="BN21" s="661"/>
      <c r="BO21" s="662">
        <v>0.5</v>
      </c>
      <c r="BP21" s="662"/>
      <c r="BQ21" s="662"/>
      <c r="BR21" s="662"/>
      <c r="BS21" s="668" t="s">
        <v>220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3464512</v>
      </c>
      <c r="S22" s="660"/>
      <c r="T22" s="660"/>
      <c r="U22" s="660"/>
      <c r="V22" s="660"/>
      <c r="W22" s="660"/>
      <c r="X22" s="660"/>
      <c r="Y22" s="661"/>
      <c r="Z22" s="662">
        <v>70</v>
      </c>
      <c r="AA22" s="662"/>
      <c r="AB22" s="662"/>
      <c r="AC22" s="662"/>
      <c r="AD22" s="663">
        <v>3190775</v>
      </c>
      <c r="AE22" s="663"/>
      <c r="AF22" s="663"/>
      <c r="AG22" s="663"/>
      <c r="AH22" s="663"/>
      <c r="AI22" s="663"/>
      <c r="AJ22" s="663"/>
      <c r="AK22" s="663"/>
      <c r="AL22" s="664">
        <v>99.2</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220</v>
      </c>
      <c r="BP22" s="662"/>
      <c r="BQ22" s="662"/>
      <c r="BR22" s="662"/>
      <c r="BS22" s="668" t="s">
        <v>220</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1863</v>
      </c>
      <c r="S23" s="660"/>
      <c r="T23" s="660"/>
      <c r="U23" s="660"/>
      <c r="V23" s="660"/>
      <c r="W23" s="660"/>
      <c r="X23" s="660"/>
      <c r="Y23" s="661"/>
      <c r="Z23" s="662">
        <v>0</v>
      </c>
      <c r="AA23" s="662"/>
      <c r="AB23" s="662"/>
      <c r="AC23" s="662"/>
      <c r="AD23" s="663">
        <v>1863</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226</v>
      </c>
      <c r="BH23" s="660"/>
      <c r="BI23" s="660"/>
      <c r="BJ23" s="660"/>
      <c r="BK23" s="660"/>
      <c r="BL23" s="660"/>
      <c r="BM23" s="660"/>
      <c r="BN23" s="661"/>
      <c r="BO23" s="662" t="s">
        <v>220</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10053</v>
      </c>
      <c r="S24" s="660"/>
      <c r="T24" s="660"/>
      <c r="U24" s="660"/>
      <c r="V24" s="660"/>
      <c r="W24" s="660"/>
      <c r="X24" s="660"/>
      <c r="Y24" s="661"/>
      <c r="Z24" s="662">
        <v>0.2</v>
      </c>
      <c r="AA24" s="662"/>
      <c r="AB24" s="662"/>
      <c r="AC24" s="662"/>
      <c r="AD24" s="663" t="s">
        <v>226</v>
      </c>
      <c r="AE24" s="663"/>
      <c r="AF24" s="663"/>
      <c r="AG24" s="663"/>
      <c r="AH24" s="663"/>
      <c r="AI24" s="663"/>
      <c r="AJ24" s="663"/>
      <c r="AK24" s="663"/>
      <c r="AL24" s="664" t="s">
        <v>220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220</v>
      </c>
      <c r="BH24" s="660"/>
      <c r="BI24" s="660"/>
      <c r="BJ24" s="660"/>
      <c r="BK24" s="660"/>
      <c r="BL24" s="660"/>
      <c r="BM24" s="660"/>
      <c r="BN24" s="661"/>
      <c r="BO24" s="662" t="s">
        <v>220</v>
      </c>
      <c r="BP24" s="662"/>
      <c r="BQ24" s="662"/>
      <c r="BR24" s="662"/>
      <c r="BS24" s="668" t="s">
        <v>226</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2007207</v>
      </c>
      <c r="CS24" s="649"/>
      <c r="CT24" s="649"/>
      <c r="CU24" s="649"/>
      <c r="CV24" s="649"/>
      <c r="CW24" s="649"/>
      <c r="CX24" s="649"/>
      <c r="CY24" s="650"/>
      <c r="CZ24" s="653">
        <v>42.3</v>
      </c>
      <c r="DA24" s="654"/>
      <c r="DB24" s="654"/>
      <c r="DC24" s="673"/>
      <c r="DD24" s="692">
        <v>1584112</v>
      </c>
      <c r="DE24" s="649"/>
      <c r="DF24" s="649"/>
      <c r="DG24" s="649"/>
      <c r="DH24" s="649"/>
      <c r="DI24" s="649"/>
      <c r="DJ24" s="649"/>
      <c r="DK24" s="650"/>
      <c r="DL24" s="692">
        <v>1522941</v>
      </c>
      <c r="DM24" s="649"/>
      <c r="DN24" s="649"/>
      <c r="DO24" s="649"/>
      <c r="DP24" s="649"/>
      <c r="DQ24" s="649"/>
      <c r="DR24" s="649"/>
      <c r="DS24" s="649"/>
      <c r="DT24" s="649"/>
      <c r="DU24" s="649"/>
      <c r="DV24" s="650"/>
      <c r="DW24" s="653">
        <v>44.7</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50204</v>
      </c>
      <c r="S25" s="660"/>
      <c r="T25" s="660"/>
      <c r="U25" s="660"/>
      <c r="V25" s="660"/>
      <c r="W25" s="660"/>
      <c r="X25" s="660"/>
      <c r="Y25" s="661"/>
      <c r="Z25" s="662">
        <v>1</v>
      </c>
      <c r="AA25" s="662"/>
      <c r="AB25" s="662"/>
      <c r="AC25" s="662"/>
      <c r="AD25" s="663">
        <v>19897</v>
      </c>
      <c r="AE25" s="663"/>
      <c r="AF25" s="663"/>
      <c r="AG25" s="663"/>
      <c r="AH25" s="663"/>
      <c r="AI25" s="663"/>
      <c r="AJ25" s="663"/>
      <c r="AK25" s="663"/>
      <c r="AL25" s="664">
        <v>0.6</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226</v>
      </c>
      <c r="BP25" s="662"/>
      <c r="BQ25" s="662"/>
      <c r="BR25" s="662"/>
      <c r="BS25" s="668" t="s">
        <v>220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1041757</v>
      </c>
      <c r="CS25" s="695"/>
      <c r="CT25" s="695"/>
      <c r="CU25" s="695"/>
      <c r="CV25" s="695"/>
      <c r="CW25" s="695"/>
      <c r="CX25" s="695"/>
      <c r="CY25" s="696"/>
      <c r="CZ25" s="664">
        <v>22</v>
      </c>
      <c r="DA25" s="693"/>
      <c r="DB25" s="693"/>
      <c r="DC25" s="697"/>
      <c r="DD25" s="668">
        <v>975116</v>
      </c>
      <c r="DE25" s="695"/>
      <c r="DF25" s="695"/>
      <c r="DG25" s="695"/>
      <c r="DH25" s="695"/>
      <c r="DI25" s="695"/>
      <c r="DJ25" s="695"/>
      <c r="DK25" s="696"/>
      <c r="DL25" s="668">
        <v>914545</v>
      </c>
      <c r="DM25" s="695"/>
      <c r="DN25" s="695"/>
      <c r="DO25" s="695"/>
      <c r="DP25" s="695"/>
      <c r="DQ25" s="695"/>
      <c r="DR25" s="695"/>
      <c r="DS25" s="695"/>
      <c r="DT25" s="695"/>
      <c r="DU25" s="695"/>
      <c r="DV25" s="696"/>
      <c r="DW25" s="664">
        <v>26.9</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38135</v>
      </c>
      <c r="S26" s="660"/>
      <c r="T26" s="660"/>
      <c r="U26" s="660"/>
      <c r="V26" s="660"/>
      <c r="W26" s="660"/>
      <c r="X26" s="660"/>
      <c r="Y26" s="661"/>
      <c r="Z26" s="662">
        <v>0.8</v>
      </c>
      <c r="AA26" s="662"/>
      <c r="AB26" s="662"/>
      <c r="AC26" s="662"/>
      <c r="AD26" s="663" t="s">
        <v>220</v>
      </c>
      <c r="AE26" s="663"/>
      <c r="AF26" s="663"/>
      <c r="AG26" s="663"/>
      <c r="AH26" s="663"/>
      <c r="AI26" s="663"/>
      <c r="AJ26" s="663"/>
      <c r="AK26" s="663"/>
      <c r="AL26" s="664" t="s">
        <v>220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220</v>
      </c>
      <c r="BP26" s="662"/>
      <c r="BQ26" s="662"/>
      <c r="BR26" s="662"/>
      <c r="BS26" s="668" t="s">
        <v>220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538086</v>
      </c>
      <c r="CS26" s="660"/>
      <c r="CT26" s="660"/>
      <c r="CU26" s="660"/>
      <c r="CV26" s="660"/>
      <c r="CW26" s="660"/>
      <c r="CX26" s="660"/>
      <c r="CY26" s="661"/>
      <c r="CZ26" s="664">
        <v>11.4</v>
      </c>
      <c r="DA26" s="693"/>
      <c r="DB26" s="693"/>
      <c r="DC26" s="697"/>
      <c r="DD26" s="668">
        <v>489105</v>
      </c>
      <c r="DE26" s="660"/>
      <c r="DF26" s="660"/>
      <c r="DG26" s="660"/>
      <c r="DH26" s="660"/>
      <c r="DI26" s="660"/>
      <c r="DJ26" s="660"/>
      <c r="DK26" s="661"/>
      <c r="DL26" s="668" t="s">
        <v>226</v>
      </c>
      <c r="DM26" s="660"/>
      <c r="DN26" s="660"/>
      <c r="DO26" s="660"/>
      <c r="DP26" s="660"/>
      <c r="DQ26" s="660"/>
      <c r="DR26" s="660"/>
      <c r="DS26" s="660"/>
      <c r="DT26" s="660"/>
      <c r="DU26" s="660"/>
      <c r="DV26" s="661"/>
      <c r="DW26" s="664" t="s">
        <v>220</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322959</v>
      </c>
      <c r="S27" s="660"/>
      <c r="T27" s="660"/>
      <c r="U27" s="660"/>
      <c r="V27" s="660"/>
      <c r="W27" s="660"/>
      <c r="X27" s="660"/>
      <c r="Y27" s="661"/>
      <c r="Z27" s="662">
        <v>6.5</v>
      </c>
      <c r="AA27" s="662"/>
      <c r="AB27" s="662"/>
      <c r="AC27" s="662"/>
      <c r="AD27" s="663" t="s">
        <v>220</v>
      </c>
      <c r="AE27" s="663"/>
      <c r="AF27" s="663"/>
      <c r="AG27" s="663"/>
      <c r="AH27" s="663"/>
      <c r="AI27" s="663"/>
      <c r="AJ27" s="663"/>
      <c r="AK27" s="663"/>
      <c r="AL27" s="664" t="s">
        <v>220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1167097</v>
      </c>
      <c r="BH27" s="660"/>
      <c r="BI27" s="660"/>
      <c r="BJ27" s="660"/>
      <c r="BK27" s="660"/>
      <c r="BL27" s="660"/>
      <c r="BM27" s="660"/>
      <c r="BN27" s="661"/>
      <c r="BO27" s="662">
        <v>100</v>
      </c>
      <c r="BP27" s="662"/>
      <c r="BQ27" s="662"/>
      <c r="BR27" s="662"/>
      <c r="BS27" s="668" t="s">
        <v>220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493554</v>
      </c>
      <c r="CS27" s="695"/>
      <c r="CT27" s="695"/>
      <c r="CU27" s="695"/>
      <c r="CV27" s="695"/>
      <c r="CW27" s="695"/>
      <c r="CX27" s="695"/>
      <c r="CY27" s="696"/>
      <c r="CZ27" s="664">
        <v>10.4</v>
      </c>
      <c r="DA27" s="693"/>
      <c r="DB27" s="693"/>
      <c r="DC27" s="697"/>
      <c r="DD27" s="668">
        <v>137100</v>
      </c>
      <c r="DE27" s="695"/>
      <c r="DF27" s="695"/>
      <c r="DG27" s="695"/>
      <c r="DH27" s="695"/>
      <c r="DI27" s="695"/>
      <c r="DJ27" s="695"/>
      <c r="DK27" s="696"/>
      <c r="DL27" s="668">
        <v>136500</v>
      </c>
      <c r="DM27" s="695"/>
      <c r="DN27" s="695"/>
      <c r="DO27" s="695"/>
      <c r="DP27" s="695"/>
      <c r="DQ27" s="695"/>
      <c r="DR27" s="695"/>
      <c r="DS27" s="695"/>
      <c r="DT27" s="695"/>
      <c r="DU27" s="695"/>
      <c r="DV27" s="696"/>
      <c r="DW27" s="664">
        <v>4</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220</v>
      </c>
      <c r="AA28" s="662"/>
      <c r="AB28" s="662"/>
      <c r="AC28" s="662"/>
      <c r="AD28" s="663" t="s">
        <v>226</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471896</v>
      </c>
      <c r="CS28" s="660"/>
      <c r="CT28" s="660"/>
      <c r="CU28" s="660"/>
      <c r="CV28" s="660"/>
      <c r="CW28" s="660"/>
      <c r="CX28" s="660"/>
      <c r="CY28" s="661"/>
      <c r="CZ28" s="664">
        <v>10</v>
      </c>
      <c r="DA28" s="693"/>
      <c r="DB28" s="693"/>
      <c r="DC28" s="697"/>
      <c r="DD28" s="668">
        <v>471896</v>
      </c>
      <c r="DE28" s="660"/>
      <c r="DF28" s="660"/>
      <c r="DG28" s="660"/>
      <c r="DH28" s="660"/>
      <c r="DI28" s="660"/>
      <c r="DJ28" s="660"/>
      <c r="DK28" s="661"/>
      <c r="DL28" s="668">
        <v>471896</v>
      </c>
      <c r="DM28" s="660"/>
      <c r="DN28" s="660"/>
      <c r="DO28" s="660"/>
      <c r="DP28" s="660"/>
      <c r="DQ28" s="660"/>
      <c r="DR28" s="660"/>
      <c r="DS28" s="660"/>
      <c r="DT28" s="660"/>
      <c r="DU28" s="660"/>
      <c r="DV28" s="661"/>
      <c r="DW28" s="664">
        <v>13.9</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336562</v>
      </c>
      <c r="S29" s="660"/>
      <c r="T29" s="660"/>
      <c r="U29" s="660"/>
      <c r="V29" s="660"/>
      <c r="W29" s="660"/>
      <c r="X29" s="660"/>
      <c r="Y29" s="661"/>
      <c r="Z29" s="662">
        <v>6.8</v>
      </c>
      <c r="AA29" s="662"/>
      <c r="AB29" s="662"/>
      <c r="AC29" s="662"/>
      <c r="AD29" s="663" t="s">
        <v>220</v>
      </c>
      <c r="AE29" s="663"/>
      <c r="AF29" s="663"/>
      <c r="AG29" s="663"/>
      <c r="AH29" s="663"/>
      <c r="AI29" s="663"/>
      <c r="AJ29" s="663"/>
      <c r="AK29" s="663"/>
      <c r="AL29" s="664" t="s">
        <v>220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471896</v>
      </c>
      <c r="CS29" s="695"/>
      <c r="CT29" s="695"/>
      <c r="CU29" s="695"/>
      <c r="CV29" s="695"/>
      <c r="CW29" s="695"/>
      <c r="CX29" s="695"/>
      <c r="CY29" s="696"/>
      <c r="CZ29" s="664">
        <v>10</v>
      </c>
      <c r="DA29" s="693"/>
      <c r="DB29" s="693"/>
      <c r="DC29" s="697"/>
      <c r="DD29" s="668">
        <v>471896</v>
      </c>
      <c r="DE29" s="695"/>
      <c r="DF29" s="695"/>
      <c r="DG29" s="695"/>
      <c r="DH29" s="695"/>
      <c r="DI29" s="695"/>
      <c r="DJ29" s="695"/>
      <c r="DK29" s="696"/>
      <c r="DL29" s="668">
        <v>471896</v>
      </c>
      <c r="DM29" s="695"/>
      <c r="DN29" s="695"/>
      <c r="DO29" s="695"/>
      <c r="DP29" s="695"/>
      <c r="DQ29" s="695"/>
      <c r="DR29" s="695"/>
      <c r="DS29" s="695"/>
      <c r="DT29" s="695"/>
      <c r="DU29" s="695"/>
      <c r="DV29" s="696"/>
      <c r="DW29" s="664">
        <v>13.9</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2757</v>
      </c>
      <c r="S30" s="660"/>
      <c r="T30" s="660"/>
      <c r="U30" s="660"/>
      <c r="V30" s="660"/>
      <c r="W30" s="660"/>
      <c r="X30" s="660"/>
      <c r="Y30" s="661"/>
      <c r="Z30" s="662">
        <v>0.1</v>
      </c>
      <c r="AA30" s="662"/>
      <c r="AB30" s="662"/>
      <c r="AC30" s="662"/>
      <c r="AD30" s="663">
        <v>2091</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v>
      </c>
      <c r="BH30" s="720"/>
      <c r="BI30" s="720"/>
      <c r="BJ30" s="720"/>
      <c r="BK30" s="720"/>
      <c r="BL30" s="720"/>
      <c r="BM30" s="654">
        <v>95.6</v>
      </c>
      <c r="BN30" s="720"/>
      <c r="BO30" s="720"/>
      <c r="BP30" s="720"/>
      <c r="BQ30" s="721"/>
      <c r="BR30" s="719">
        <v>99</v>
      </c>
      <c r="BS30" s="720"/>
      <c r="BT30" s="720"/>
      <c r="BU30" s="720"/>
      <c r="BV30" s="720"/>
      <c r="BW30" s="720"/>
      <c r="BX30" s="654">
        <v>95.2</v>
      </c>
      <c r="BY30" s="720"/>
      <c r="BZ30" s="720"/>
      <c r="CA30" s="720"/>
      <c r="CB30" s="721"/>
      <c r="CD30" s="724"/>
      <c r="CE30" s="725"/>
      <c r="CF30" s="674" t="s">
        <v>304</v>
      </c>
      <c r="CG30" s="675"/>
      <c r="CH30" s="675"/>
      <c r="CI30" s="675"/>
      <c r="CJ30" s="675"/>
      <c r="CK30" s="675"/>
      <c r="CL30" s="675"/>
      <c r="CM30" s="675"/>
      <c r="CN30" s="675"/>
      <c r="CO30" s="675"/>
      <c r="CP30" s="675"/>
      <c r="CQ30" s="676"/>
      <c r="CR30" s="659">
        <v>430996</v>
      </c>
      <c r="CS30" s="660"/>
      <c r="CT30" s="660"/>
      <c r="CU30" s="660"/>
      <c r="CV30" s="660"/>
      <c r="CW30" s="660"/>
      <c r="CX30" s="660"/>
      <c r="CY30" s="661"/>
      <c r="CZ30" s="664">
        <v>9.1</v>
      </c>
      <c r="DA30" s="693"/>
      <c r="DB30" s="693"/>
      <c r="DC30" s="697"/>
      <c r="DD30" s="668">
        <v>430996</v>
      </c>
      <c r="DE30" s="660"/>
      <c r="DF30" s="660"/>
      <c r="DG30" s="660"/>
      <c r="DH30" s="660"/>
      <c r="DI30" s="660"/>
      <c r="DJ30" s="660"/>
      <c r="DK30" s="661"/>
      <c r="DL30" s="668">
        <v>430996</v>
      </c>
      <c r="DM30" s="660"/>
      <c r="DN30" s="660"/>
      <c r="DO30" s="660"/>
      <c r="DP30" s="660"/>
      <c r="DQ30" s="660"/>
      <c r="DR30" s="660"/>
      <c r="DS30" s="660"/>
      <c r="DT30" s="660"/>
      <c r="DU30" s="660"/>
      <c r="DV30" s="661"/>
      <c r="DW30" s="664">
        <v>12.7</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5810</v>
      </c>
      <c r="S31" s="660"/>
      <c r="T31" s="660"/>
      <c r="U31" s="660"/>
      <c r="V31" s="660"/>
      <c r="W31" s="660"/>
      <c r="X31" s="660"/>
      <c r="Y31" s="661"/>
      <c r="Z31" s="662">
        <v>0.1</v>
      </c>
      <c r="AA31" s="662"/>
      <c r="AB31" s="662"/>
      <c r="AC31" s="662"/>
      <c r="AD31" s="663" t="s">
        <v>226</v>
      </c>
      <c r="AE31" s="663"/>
      <c r="AF31" s="663"/>
      <c r="AG31" s="663"/>
      <c r="AH31" s="663"/>
      <c r="AI31" s="663"/>
      <c r="AJ31" s="663"/>
      <c r="AK31" s="663"/>
      <c r="AL31" s="664" t="s">
        <v>226</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96.2</v>
      </c>
      <c r="BN31" s="717"/>
      <c r="BO31" s="717"/>
      <c r="BP31" s="717"/>
      <c r="BQ31" s="718"/>
      <c r="BR31" s="716">
        <v>98.9</v>
      </c>
      <c r="BS31" s="695"/>
      <c r="BT31" s="695"/>
      <c r="BU31" s="695"/>
      <c r="BV31" s="695"/>
      <c r="BW31" s="695"/>
      <c r="BX31" s="665">
        <v>95.6</v>
      </c>
      <c r="BY31" s="717"/>
      <c r="BZ31" s="717"/>
      <c r="CA31" s="717"/>
      <c r="CB31" s="718"/>
      <c r="CD31" s="724"/>
      <c r="CE31" s="725"/>
      <c r="CF31" s="674" t="s">
        <v>308</v>
      </c>
      <c r="CG31" s="675"/>
      <c r="CH31" s="675"/>
      <c r="CI31" s="675"/>
      <c r="CJ31" s="675"/>
      <c r="CK31" s="675"/>
      <c r="CL31" s="675"/>
      <c r="CM31" s="675"/>
      <c r="CN31" s="675"/>
      <c r="CO31" s="675"/>
      <c r="CP31" s="675"/>
      <c r="CQ31" s="676"/>
      <c r="CR31" s="659">
        <v>40900</v>
      </c>
      <c r="CS31" s="695"/>
      <c r="CT31" s="695"/>
      <c r="CU31" s="695"/>
      <c r="CV31" s="695"/>
      <c r="CW31" s="695"/>
      <c r="CX31" s="695"/>
      <c r="CY31" s="696"/>
      <c r="CZ31" s="664">
        <v>0.9</v>
      </c>
      <c r="DA31" s="693"/>
      <c r="DB31" s="693"/>
      <c r="DC31" s="697"/>
      <c r="DD31" s="668">
        <v>40900</v>
      </c>
      <c r="DE31" s="695"/>
      <c r="DF31" s="695"/>
      <c r="DG31" s="695"/>
      <c r="DH31" s="695"/>
      <c r="DI31" s="695"/>
      <c r="DJ31" s="695"/>
      <c r="DK31" s="696"/>
      <c r="DL31" s="668">
        <v>40900</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254555</v>
      </c>
      <c r="S32" s="660"/>
      <c r="T32" s="660"/>
      <c r="U32" s="660"/>
      <c r="V32" s="660"/>
      <c r="W32" s="660"/>
      <c r="X32" s="660"/>
      <c r="Y32" s="661"/>
      <c r="Z32" s="662">
        <v>5.0999999999999996</v>
      </c>
      <c r="AA32" s="662"/>
      <c r="AB32" s="662"/>
      <c r="AC32" s="662"/>
      <c r="AD32" s="663" t="s">
        <v>226</v>
      </c>
      <c r="AE32" s="663"/>
      <c r="AF32" s="663"/>
      <c r="AG32" s="663"/>
      <c r="AH32" s="663"/>
      <c r="AI32" s="663"/>
      <c r="AJ32" s="663"/>
      <c r="AK32" s="663"/>
      <c r="AL32" s="664" t="s">
        <v>220</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98.8</v>
      </c>
      <c r="BH32" s="729"/>
      <c r="BI32" s="729"/>
      <c r="BJ32" s="729"/>
      <c r="BK32" s="729"/>
      <c r="BL32" s="729"/>
      <c r="BM32" s="730">
        <v>94.6</v>
      </c>
      <c r="BN32" s="729"/>
      <c r="BO32" s="729"/>
      <c r="BP32" s="729"/>
      <c r="BQ32" s="731"/>
      <c r="BR32" s="728">
        <v>99</v>
      </c>
      <c r="BS32" s="729"/>
      <c r="BT32" s="729"/>
      <c r="BU32" s="729"/>
      <c r="BV32" s="729"/>
      <c r="BW32" s="729"/>
      <c r="BX32" s="730">
        <v>94.3</v>
      </c>
      <c r="BY32" s="729"/>
      <c r="BZ32" s="729"/>
      <c r="CA32" s="729"/>
      <c r="CB32" s="731"/>
      <c r="CD32" s="726"/>
      <c r="CE32" s="727"/>
      <c r="CF32" s="674" t="s">
        <v>311</v>
      </c>
      <c r="CG32" s="675"/>
      <c r="CH32" s="675"/>
      <c r="CI32" s="675"/>
      <c r="CJ32" s="675"/>
      <c r="CK32" s="675"/>
      <c r="CL32" s="675"/>
      <c r="CM32" s="675"/>
      <c r="CN32" s="675"/>
      <c r="CO32" s="675"/>
      <c r="CP32" s="675"/>
      <c r="CQ32" s="676"/>
      <c r="CR32" s="659" t="s">
        <v>226</v>
      </c>
      <c r="CS32" s="660"/>
      <c r="CT32" s="660"/>
      <c r="CU32" s="660"/>
      <c r="CV32" s="660"/>
      <c r="CW32" s="660"/>
      <c r="CX32" s="660"/>
      <c r="CY32" s="661"/>
      <c r="CZ32" s="664" t="s">
        <v>220</v>
      </c>
      <c r="DA32" s="693"/>
      <c r="DB32" s="693"/>
      <c r="DC32" s="697"/>
      <c r="DD32" s="668" t="s">
        <v>220</v>
      </c>
      <c r="DE32" s="660"/>
      <c r="DF32" s="660"/>
      <c r="DG32" s="660"/>
      <c r="DH32" s="660"/>
      <c r="DI32" s="660"/>
      <c r="DJ32" s="660"/>
      <c r="DK32" s="661"/>
      <c r="DL32" s="668" t="s">
        <v>226</v>
      </c>
      <c r="DM32" s="660"/>
      <c r="DN32" s="660"/>
      <c r="DO32" s="660"/>
      <c r="DP32" s="660"/>
      <c r="DQ32" s="660"/>
      <c r="DR32" s="660"/>
      <c r="DS32" s="660"/>
      <c r="DT32" s="660"/>
      <c r="DU32" s="660"/>
      <c r="DV32" s="661"/>
      <c r="DW32" s="664" t="s">
        <v>220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181072</v>
      </c>
      <c r="S33" s="660"/>
      <c r="T33" s="660"/>
      <c r="U33" s="660"/>
      <c r="V33" s="660"/>
      <c r="W33" s="660"/>
      <c r="X33" s="660"/>
      <c r="Y33" s="661"/>
      <c r="Z33" s="662">
        <v>3.7</v>
      </c>
      <c r="AA33" s="662"/>
      <c r="AB33" s="662"/>
      <c r="AC33" s="662"/>
      <c r="AD33" s="663" t="s">
        <v>226</v>
      </c>
      <c r="AE33" s="663"/>
      <c r="AF33" s="663"/>
      <c r="AG33" s="663"/>
      <c r="AH33" s="663"/>
      <c r="AI33" s="663"/>
      <c r="AJ33" s="663"/>
      <c r="AK33" s="663"/>
      <c r="AL33" s="664" t="s">
        <v>220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2452712</v>
      </c>
      <c r="CS33" s="695"/>
      <c r="CT33" s="695"/>
      <c r="CU33" s="695"/>
      <c r="CV33" s="695"/>
      <c r="CW33" s="695"/>
      <c r="CX33" s="695"/>
      <c r="CY33" s="696"/>
      <c r="CZ33" s="664">
        <v>51.7</v>
      </c>
      <c r="DA33" s="693"/>
      <c r="DB33" s="693"/>
      <c r="DC33" s="697"/>
      <c r="DD33" s="668">
        <v>2125042</v>
      </c>
      <c r="DE33" s="695"/>
      <c r="DF33" s="695"/>
      <c r="DG33" s="695"/>
      <c r="DH33" s="695"/>
      <c r="DI33" s="695"/>
      <c r="DJ33" s="695"/>
      <c r="DK33" s="696"/>
      <c r="DL33" s="668">
        <v>1826621</v>
      </c>
      <c r="DM33" s="695"/>
      <c r="DN33" s="695"/>
      <c r="DO33" s="695"/>
      <c r="DP33" s="695"/>
      <c r="DQ33" s="695"/>
      <c r="DR33" s="695"/>
      <c r="DS33" s="695"/>
      <c r="DT33" s="695"/>
      <c r="DU33" s="695"/>
      <c r="DV33" s="696"/>
      <c r="DW33" s="664">
        <v>53.6</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47450</v>
      </c>
      <c r="S34" s="660"/>
      <c r="T34" s="660"/>
      <c r="U34" s="660"/>
      <c r="V34" s="660"/>
      <c r="W34" s="660"/>
      <c r="X34" s="660"/>
      <c r="Y34" s="661"/>
      <c r="Z34" s="662">
        <v>1</v>
      </c>
      <c r="AA34" s="662"/>
      <c r="AB34" s="662"/>
      <c r="AC34" s="662"/>
      <c r="AD34" s="663">
        <v>1324</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663127</v>
      </c>
      <c r="CS34" s="660"/>
      <c r="CT34" s="660"/>
      <c r="CU34" s="660"/>
      <c r="CV34" s="660"/>
      <c r="CW34" s="660"/>
      <c r="CX34" s="660"/>
      <c r="CY34" s="661"/>
      <c r="CZ34" s="664">
        <v>14</v>
      </c>
      <c r="DA34" s="693"/>
      <c r="DB34" s="693"/>
      <c r="DC34" s="697"/>
      <c r="DD34" s="668">
        <v>556077</v>
      </c>
      <c r="DE34" s="660"/>
      <c r="DF34" s="660"/>
      <c r="DG34" s="660"/>
      <c r="DH34" s="660"/>
      <c r="DI34" s="660"/>
      <c r="DJ34" s="660"/>
      <c r="DK34" s="661"/>
      <c r="DL34" s="668">
        <v>511281</v>
      </c>
      <c r="DM34" s="660"/>
      <c r="DN34" s="660"/>
      <c r="DO34" s="660"/>
      <c r="DP34" s="660"/>
      <c r="DQ34" s="660"/>
      <c r="DR34" s="660"/>
      <c r="DS34" s="660"/>
      <c r="DT34" s="660"/>
      <c r="DU34" s="660"/>
      <c r="DV34" s="661"/>
      <c r="DW34" s="664">
        <v>15</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233200</v>
      </c>
      <c r="S35" s="660"/>
      <c r="T35" s="660"/>
      <c r="U35" s="660"/>
      <c r="V35" s="660"/>
      <c r="W35" s="660"/>
      <c r="X35" s="660"/>
      <c r="Y35" s="661"/>
      <c r="Z35" s="662">
        <v>4.7</v>
      </c>
      <c r="AA35" s="662"/>
      <c r="AB35" s="662"/>
      <c r="AC35" s="662"/>
      <c r="AD35" s="663" t="s">
        <v>220</v>
      </c>
      <c r="AE35" s="663"/>
      <c r="AF35" s="663"/>
      <c r="AG35" s="663"/>
      <c r="AH35" s="663"/>
      <c r="AI35" s="663"/>
      <c r="AJ35" s="663"/>
      <c r="AK35" s="663"/>
      <c r="AL35" s="664" t="s">
        <v>220</v>
      </c>
      <c r="AM35" s="665"/>
      <c r="AN35" s="665"/>
      <c r="AO35" s="666"/>
      <c r="AP35" s="214"/>
      <c r="AQ35" s="732" t="s">
        <v>319</v>
      </c>
      <c r="AR35" s="733"/>
      <c r="AS35" s="733"/>
      <c r="AT35" s="733"/>
      <c r="AU35" s="733"/>
      <c r="AV35" s="733"/>
      <c r="AW35" s="733"/>
      <c r="AX35" s="733"/>
      <c r="AY35" s="734"/>
      <c r="AZ35" s="648">
        <v>952226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246079</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26749</v>
      </c>
      <c r="CS35" s="695"/>
      <c r="CT35" s="695"/>
      <c r="CU35" s="695"/>
      <c r="CV35" s="695"/>
      <c r="CW35" s="695"/>
      <c r="CX35" s="695"/>
      <c r="CY35" s="696"/>
      <c r="CZ35" s="664">
        <v>0.6</v>
      </c>
      <c r="DA35" s="693"/>
      <c r="DB35" s="693"/>
      <c r="DC35" s="697"/>
      <c r="DD35" s="668">
        <v>25623</v>
      </c>
      <c r="DE35" s="695"/>
      <c r="DF35" s="695"/>
      <c r="DG35" s="695"/>
      <c r="DH35" s="695"/>
      <c r="DI35" s="695"/>
      <c r="DJ35" s="695"/>
      <c r="DK35" s="696"/>
      <c r="DL35" s="668">
        <v>23451</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226</v>
      </c>
      <c r="S36" s="660"/>
      <c r="T36" s="660"/>
      <c r="U36" s="660"/>
      <c r="V36" s="660"/>
      <c r="W36" s="660"/>
      <c r="X36" s="660"/>
      <c r="Y36" s="661"/>
      <c r="Z36" s="662" t="s">
        <v>226</v>
      </c>
      <c r="AA36" s="662"/>
      <c r="AB36" s="662"/>
      <c r="AC36" s="662"/>
      <c r="AD36" s="663" t="s">
        <v>220</v>
      </c>
      <c r="AE36" s="663"/>
      <c r="AF36" s="663"/>
      <c r="AG36" s="663"/>
      <c r="AH36" s="663"/>
      <c r="AI36" s="663"/>
      <c r="AJ36" s="663"/>
      <c r="AK36" s="663"/>
      <c r="AL36" s="664" t="s">
        <v>220</v>
      </c>
      <c r="AM36" s="665"/>
      <c r="AN36" s="665"/>
      <c r="AO36" s="666"/>
      <c r="AQ36" s="736" t="s">
        <v>323</v>
      </c>
      <c r="AR36" s="737"/>
      <c r="AS36" s="737"/>
      <c r="AT36" s="737"/>
      <c r="AU36" s="737"/>
      <c r="AV36" s="737"/>
      <c r="AW36" s="737"/>
      <c r="AX36" s="737"/>
      <c r="AY36" s="738"/>
      <c r="AZ36" s="659">
        <v>214300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231608</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805590</v>
      </c>
      <c r="CS36" s="660"/>
      <c r="CT36" s="660"/>
      <c r="CU36" s="660"/>
      <c r="CV36" s="660"/>
      <c r="CW36" s="660"/>
      <c r="CX36" s="660"/>
      <c r="CY36" s="661"/>
      <c r="CZ36" s="664">
        <v>17</v>
      </c>
      <c r="DA36" s="693"/>
      <c r="DB36" s="693"/>
      <c r="DC36" s="697"/>
      <c r="DD36" s="668">
        <v>686252</v>
      </c>
      <c r="DE36" s="660"/>
      <c r="DF36" s="660"/>
      <c r="DG36" s="660"/>
      <c r="DH36" s="660"/>
      <c r="DI36" s="660"/>
      <c r="DJ36" s="660"/>
      <c r="DK36" s="661"/>
      <c r="DL36" s="668">
        <v>633237</v>
      </c>
      <c r="DM36" s="660"/>
      <c r="DN36" s="660"/>
      <c r="DO36" s="660"/>
      <c r="DP36" s="660"/>
      <c r="DQ36" s="660"/>
      <c r="DR36" s="660"/>
      <c r="DS36" s="660"/>
      <c r="DT36" s="660"/>
      <c r="DU36" s="660"/>
      <c r="DV36" s="661"/>
      <c r="DW36" s="664">
        <v>18.600000000000001</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189200</v>
      </c>
      <c r="S37" s="660"/>
      <c r="T37" s="660"/>
      <c r="U37" s="660"/>
      <c r="V37" s="660"/>
      <c r="W37" s="660"/>
      <c r="X37" s="660"/>
      <c r="Y37" s="661"/>
      <c r="Z37" s="662">
        <v>3.8</v>
      </c>
      <c r="AA37" s="662"/>
      <c r="AB37" s="662"/>
      <c r="AC37" s="662"/>
      <c r="AD37" s="663" t="s">
        <v>220</v>
      </c>
      <c r="AE37" s="663"/>
      <c r="AF37" s="663"/>
      <c r="AG37" s="663"/>
      <c r="AH37" s="663"/>
      <c r="AI37" s="663"/>
      <c r="AJ37" s="663"/>
      <c r="AK37" s="663"/>
      <c r="AL37" s="664" t="s">
        <v>220</v>
      </c>
      <c r="AM37" s="665"/>
      <c r="AN37" s="665"/>
      <c r="AO37" s="666"/>
      <c r="AQ37" s="736" t="s">
        <v>327</v>
      </c>
      <c r="AR37" s="737"/>
      <c r="AS37" s="737"/>
      <c r="AT37" s="737"/>
      <c r="AU37" s="737"/>
      <c r="AV37" s="737"/>
      <c r="AW37" s="737"/>
      <c r="AX37" s="737"/>
      <c r="AY37" s="738"/>
      <c r="AZ37" s="659">
        <v>209244</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1888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165473</v>
      </c>
      <c r="CS37" s="695"/>
      <c r="CT37" s="695"/>
      <c r="CU37" s="695"/>
      <c r="CV37" s="695"/>
      <c r="CW37" s="695"/>
      <c r="CX37" s="695"/>
      <c r="CY37" s="696"/>
      <c r="CZ37" s="664">
        <v>3.5</v>
      </c>
      <c r="DA37" s="693"/>
      <c r="DB37" s="693"/>
      <c r="DC37" s="697"/>
      <c r="DD37" s="668">
        <v>165473</v>
      </c>
      <c r="DE37" s="695"/>
      <c r="DF37" s="695"/>
      <c r="DG37" s="695"/>
      <c r="DH37" s="695"/>
      <c r="DI37" s="695"/>
      <c r="DJ37" s="695"/>
      <c r="DK37" s="696"/>
      <c r="DL37" s="668">
        <v>160418</v>
      </c>
      <c r="DM37" s="695"/>
      <c r="DN37" s="695"/>
      <c r="DO37" s="695"/>
      <c r="DP37" s="695"/>
      <c r="DQ37" s="695"/>
      <c r="DR37" s="695"/>
      <c r="DS37" s="695"/>
      <c r="DT37" s="695"/>
      <c r="DU37" s="695"/>
      <c r="DV37" s="696"/>
      <c r="DW37" s="664">
        <v>4.7</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4949132</v>
      </c>
      <c r="S38" s="740"/>
      <c r="T38" s="740"/>
      <c r="U38" s="740"/>
      <c r="V38" s="740"/>
      <c r="W38" s="740"/>
      <c r="X38" s="740"/>
      <c r="Y38" s="741"/>
      <c r="Z38" s="742">
        <v>100</v>
      </c>
      <c r="AA38" s="742"/>
      <c r="AB38" s="742"/>
      <c r="AC38" s="742"/>
      <c r="AD38" s="743">
        <v>3215950</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226</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3177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742982</v>
      </c>
      <c r="CS38" s="660"/>
      <c r="CT38" s="660"/>
      <c r="CU38" s="660"/>
      <c r="CV38" s="660"/>
      <c r="CW38" s="660"/>
      <c r="CX38" s="660"/>
      <c r="CY38" s="661"/>
      <c r="CZ38" s="664">
        <v>15.7</v>
      </c>
      <c r="DA38" s="693"/>
      <c r="DB38" s="693"/>
      <c r="DC38" s="697"/>
      <c r="DD38" s="668">
        <v>649561</v>
      </c>
      <c r="DE38" s="660"/>
      <c r="DF38" s="660"/>
      <c r="DG38" s="660"/>
      <c r="DH38" s="660"/>
      <c r="DI38" s="660"/>
      <c r="DJ38" s="660"/>
      <c r="DK38" s="661"/>
      <c r="DL38" s="668">
        <v>592926</v>
      </c>
      <c r="DM38" s="660"/>
      <c r="DN38" s="660"/>
      <c r="DO38" s="660"/>
      <c r="DP38" s="660"/>
      <c r="DQ38" s="660"/>
      <c r="DR38" s="660"/>
      <c r="DS38" s="660"/>
      <c r="DT38" s="660"/>
      <c r="DU38" s="660"/>
      <c r="DV38" s="661"/>
      <c r="DW38" s="664">
        <v>17.399999999999999</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226</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98</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148538</v>
      </c>
      <c r="CS39" s="695"/>
      <c r="CT39" s="695"/>
      <c r="CU39" s="695"/>
      <c r="CV39" s="695"/>
      <c r="CW39" s="695"/>
      <c r="CX39" s="695"/>
      <c r="CY39" s="696"/>
      <c r="CZ39" s="664">
        <v>3.1</v>
      </c>
      <c r="DA39" s="693"/>
      <c r="DB39" s="693"/>
      <c r="DC39" s="697"/>
      <c r="DD39" s="668">
        <v>141803</v>
      </c>
      <c r="DE39" s="695"/>
      <c r="DF39" s="695"/>
      <c r="DG39" s="695"/>
      <c r="DH39" s="695"/>
      <c r="DI39" s="695"/>
      <c r="DJ39" s="695"/>
      <c r="DK39" s="696"/>
      <c r="DL39" s="668" t="s">
        <v>220</v>
      </c>
      <c r="DM39" s="695"/>
      <c r="DN39" s="695"/>
      <c r="DO39" s="695"/>
      <c r="DP39" s="695"/>
      <c r="DQ39" s="695"/>
      <c r="DR39" s="695"/>
      <c r="DS39" s="695"/>
      <c r="DT39" s="695"/>
      <c r="DU39" s="695"/>
      <c r="DV39" s="696"/>
      <c r="DW39" s="664" t="s">
        <v>220</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128025</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118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65726</v>
      </c>
      <c r="CS40" s="660"/>
      <c r="CT40" s="660"/>
      <c r="CU40" s="660"/>
      <c r="CV40" s="660"/>
      <c r="CW40" s="660"/>
      <c r="CX40" s="660"/>
      <c r="CY40" s="661"/>
      <c r="CZ40" s="664">
        <v>1.4</v>
      </c>
      <c r="DA40" s="693"/>
      <c r="DB40" s="693"/>
      <c r="DC40" s="697"/>
      <c r="DD40" s="668">
        <v>65726</v>
      </c>
      <c r="DE40" s="660"/>
      <c r="DF40" s="660"/>
      <c r="DG40" s="660"/>
      <c r="DH40" s="660"/>
      <c r="DI40" s="660"/>
      <c r="DJ40" s="660"/>
      <c r="DK40" s="661"/>
      <c r="DL40" s="668">
        <v>65726</v>
      </c>
      <c r="DM40" s="660"/>
      <c r="DN40" s="660"/>
      <c r="DO40" s="660"/>
      <c r="DP40" s="660"/>
      <c r="DQ40" s="660"/>
      <c r="DR40" s="660"/>
      <c r="DS40" s="660"/>
      <c r="DT40" s="660"/>
      <c r="DU40" s="660"/>
      <c r="DV40" s="661"/>
      <c r="DW40" s="664">
        <v>1.9</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400657</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334</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220</v>
      </c>
      <c r="CS41" s="695"/>
      <c r="CT41" s="695"/>
      <c r="CU41" s="695"/>
      <c r="CV41" s="695"/>
      <c r="CW41" s="695"/>
      <c r="CX41" s="695"/>
      <c r="CY41" s="696"/>
      <c r="CZ41" s="664" t="s">
        <v>220</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279670</v>
      </c>
      <c r="CS42" s="660"/>
      <c r="CT42" s="660"/>
      <c r="CU42" s="660"/>
      <c r="CV42" s="660"/>
      <c r="CW42" s="660"/>
      <c r="CX42" s="660"/>
      <c r="CY42" s="661"/>
      <c r="CZ42" s="664">
        <v>5.9</v>
      </c>
      <c r="DA42" s="665"/>
      <c r="DB42" s="665"/>
      <c r="DC42" s="760"/>
      <c r="DD42" s="668">
        <v>186468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12301</v>
      </c>
      <c r="CS43" s="695"/>
      <c r="CT43" s="695"/>
      <c r="CU43" s="695"/>
      <c r="CV43" s="695"/>
      <c r="CW43" s="695"/>
      <c r="CX43" s="695"/>
      <c r="CY43" s="696"/>
      <c r="CZ43" s="664">
        <v>0.3</v>
      </c>
      <c r="DA43" s="693"/>
      <c r="DB43" s="693"/>
      <c r="DC43" s="697"/>
      <c r="DD43" s="668">
        <v>12301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257567</v>
      </c>
      <c r="CS44" s="660"/>
      <c r="CT44" s="660"/>
      <c r="CU44" s="660"/>
      <c r="CV44" s="660"/>
      <c r="CW44" s="660"/>
      <c r="CX44" s="660"/>
      <c r="CY44" s="661"/>
      <c r="CZ44" s="664">
        <v>5.4</v>
      </c>
      <c r="DA44" s="665"/>
      <c r="DB44" s="665"/>
      <c r="DC44" s="760"/>
      <c r="DD44" s="668">
        <v>177529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73350</v>
      </c>
      <c r="CS45" s="695"/>
      <c r="CT45" s="695"/>
      <c r="CU45" s="695"/>
      <c r="CV45" s="695"/>
      <c r="CW45" s="695"/>
      <c r="CX45" s="695"/>
      <c r="CY45" s="696"/>
      <c r="CZ45" s="664">
        <v>1.5</v>
      </c>
      <c r="DA45" s="693"/>
      <c r="DB45" s="693"/>
      <c r="DC45" s="697"/>
      <c r="DD45" s="668">
        <v>13699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184217</v>
      </c>
      <c r="CS46" s="660"/>
      <c r="CT46" s="660"/>
      <c r="CU46" s="660"/>
      <c r="CV46" s="660"/>
      <c r="CW46" s="660"/>
      <c r="CX46" s="660"/>
      <c r="CY46" s="661"/>
      <c r="CZ46" s="664">
        <v>3.9</v>
      </c>
      <c r="DA46" s="665"/>
      <c r="DB46" s="665"/>
      <c r="DC46" s="760"/>
      <c r="DD46" s="668">
        <v>163830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22103</v>
      </c>
      <c r="CS47" s="695"/>
      <c r="CT47" s="695"/>
      <c r="CU47" s="695"/>
      <c r="CV47" s="695"/>
      <c r="CW47" s="695"/>
      <c r="CX47" s="695"/>
      <c r="CY47" s="696"/>
      <c r="CZ47" s="664">
        <v>0.5</v>
      </c>
      <c r="DA47" s="693"/>
      <c r="DB47" s="693"/>
      <c r="DC47" s="697"/>
      <c r="DD47" s="668">
        <v>8939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220</v>
      </c>
      <c r="CS48" s="660"/>
      <c r="CT48" s="660"/>
      <c r="CU48" s="660"/>
      <c r="CV48" s="660"/>
      <c r="CW48" s="660"/>
      <c r="CX48" s="660"/>
      <c r="CY48" s="661"/>
      <c r="CZ48" s="664" t="s">
        <v>226</v>
      </c>
      <c r="DA48" s="665"/>
      <c r="DB48" s="665"/>
      <c r="DC48" s="760"/>
      <c r="DD48" s="668" t="s">
        <v>226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4739589</v>
      </c>
      <c r="CS49" s="729"/>
      <c r="CT49" s="729"/>
      <c r="CU49" s="729"/>
      <c r="CV49" s="729"/>
      <c r="CW49" s="729"/>
      <c r="CX49" s="729"/>
      <c r="CY49" s="761"/>
      <c r="CZ49" s="744">
        <v>100</v>
      </c>
      <c r="DA49" s="762"/>
      <c r="DB49" s="762"/>
      <c r="DC49" s="763"/>
      <c r="DD49" s="764">
        <v>3895622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nitR4rJjJTvZtXwR+CXSomJQx9wv4SD3XQUZNFXs84pwruLRdKD29RCG0AEMaNznfUJ2Megk80vesngExmcsGg==" saltValue="7MF+cCtkmafNdbKOh3rz3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4958</v>
      </c>
      <c r="R7" s="795"/>
      <c r="S7" s="795"/>
      <c r="T7" s="795"/>
      <c r="U7" s="795"/>
      <c r="V7" s="795">
        <v>4748</v>
      </c>
      <c r="W7" s="795"/>
      <c r="X7" s="795"/>
      <c r="Y7" s="795"/>
      <c r="Z7" s="795"/>
      <c r="AA7" s="795">
        <v>210</v>
      </c>
      <c r="AB7" s="795"/>
      <c r="AC7" s="795"/>
      <c r="AD7" s="795"/>
      <c r="AE7" s="796"/>
      <c r="AF7" s="797">
        <v>160</v>
      </c>
      <c r="AG7" s="798"/>
      <c r="AH7" s="798"/>
      <c r="AI7" s="798"/>
      <c r="AJ7" s="799"/>
      <c r="AK7" s="834">
        <v>0</v>
      </c>
      <c r="AL7" s="835"/>
      <c r="AM7" s="835"/>
      <c r="AN7" s="835"/>
      <c r="AO7" s="835"/>
      <c r="AP7" s="835">
        <v>5619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0</v>
      </c>
      <c r="CI7" s="832"/>
      <c r="CJ7" s="832"/>
      <c r="CK7" s="832"/>
      <c r="CL7" s="833"/>
      <c r="CM7" s="831">
        <v>73</v>
      </c>
      <c r="CN7" s="832"/>
      <c r="CO7" s="832"/>
      <c r="CP7" s="832"/>
      <c r="CQ7" s="833"/>
      <c r="CR7" s="831">
        <v>10</v>
      </c>
      <c r="CS7" s="832"/>
      <c r="CT7" s="832"/>
      <c r="CU7" s="832"/>
      <c r="CV7" s="833"/>
      <c r="CW7" s="831" t="s">
        <v>562</v>
      </c>
      <c r="CX7" s="832"/>
      <c r="CY7" s="832"/>
      <c r="CZ7" s="832"/>
      <c r="DA7" s="833"/>
      <c r="DB7" s="831" t="s">
        <v>562</v>
      </c>
      <c r="DC7" s="832"/>
      <c r="DD7" s="832"/>
      <c r="DE7" s="832"/>
      <c r="DF7" s="833"/>
      <c r="DG7" s="831" t="s">
        <v>562</v>
      </c>
      <c r="DH7" s="832"/>
      <c r="DI7" s="832"/>
      <c r="DJ7" s="832"/>
      <c r="DK7" s="833"/>
      <c r="DL7" s="831" t="s">
        <v>562</v>
      </c>
      <c r="DM7" s="832"/>
      <c r="DN7" s="832"/>
      <c r="DO7" s="832"/>
      <c r="DP7" s="833"/>
      <c r="DQ7" s="831" t="s">
        <v>562</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4958</v>
      </c>
      <c r="R23" s="854"/>
      <c r="S23" s="854"/>
      <c r="T23" s="854"/>
      <c r="U23" s="854"/>
      <c r="V23" s="854">
        <v>4748</v>
      </c>
      <c r="W23" s="854"/>
      <c r="X23" s="854"/>
      <c r="Y23" s="854"/>
      <c r="Z23" s="854"/>
      <c r="AA23" s="854">
        <v>210</v>
      </c>
      <c r="AB23" s="854"/>
      <c r="AC23" s="854"/>
      <c r="AD23" s="854"/>
      <c r="AE23" s="855"/>
      <c r="AF23" s="856">
        <v>160</v>
      </c>
      <c r="AG23" s="854"/>
      <c r="AH23" s="854"/>
      <c r="AI23" s="854"/>
      <c r="AJ23" s="857"/>
      <c r="AK23" s="858"/>
      <c r="AL23" s="859"/>
      <c r="AM23" s="859"/>
      <c r="AN23" s="859"/>
      <c r="AO23" s="859"/>
      <c r="AP23" s="854">
        <v>2371</v>
      </c>
      <c r="AQ23" s="854"/>
      <c r="AR23" s="854"/>
      <c r="AS23" s="854"/>
      <c r="AT23" s="854"/>
      <c r="AU23" s="860"/>
      <c r="AV23" s="860"/>
      <c r="AW23" s="860"/>
      <c r="AX23" s="860"/>
      <c r="AY23" s="861"/>
      <c r="AZ23" s="869" t="s">
        <v>220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2045</v>
      </c>
      <c r="R28" s="883"/>
      <c r="S28" s="883"/>
      <c r="T28" s="883"/>
      <c r="U28" s="883"/>
      <c r="V28" s="883">
        <v>1799</v>
      </c>
      <c r="W28" s="883"/>
      <c r="X28" s="883"/>
      <c r="Y28" s="883"/>
      <c r="Z28" s="883"/>
      <c r="AA28" s="883">
        <v>246</v>
      </c>
      <c r="AB28" s="883"/>
      <c r="AC28" s="883"/>
      <c r="AD28" s="883"/>
      <c r="AE28" s="884"/>
      <c r="AF28" s="885">
        <v>246</v>
      </c>
      <c r="AG28" s="883"/>
      <c r="AH28" s="883"/>
      <c r="AI28" s="883"/>
      <c r="AJ28" s="886"/>
      <c r="AK28" s="887">
        <v>128</v>
      </c>
      <c r="AL28" s="878"/>
      <c r="AM28" s="878"/>
      <c r="AN28" s="878"/>
      <c r="AO28" s="878"/>
      <c r="AP28" s="878" t="s">
        <v>562</v>
      </c>
      <c r="AQ28" s="878"/>
      <c r="AR28" s="878"/>
      <c r="AS28" s="878"/>
      <c r="AT28" s="878"/>
      <c r="AU28" s="878" t="s">
        <v>563</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156</v>
      </c>
      <c r="R29" s="819"/>
      <c r="S29" s="819"/>
      <c r="T29" s="819"/>
      <c r="U29" s="819"/>
      <c r="V29" s="819">
        <v>153</v>
      </c>
      <c r="W29" s="819"/>
      <c r="X29" s="819"/>
      <c r="Y29" s="819"/>
      <c r="Z29" s="819"/>
      <c r="AA29" s="819">
        <v>3</v>
      </c>
      <c r="AB29" s="819"/>
      <c r="AC29" s="819"/>
      <c r="AD29" s="819"/>
      <c r="AE29" s="820"/>
      <c r="AF29" s="821">
        <v>3</v>
      </c>
      <c r="AG29" s="822"/>
      <c r="AH29" s="822"/>
      <c r="AI29" s="822"/>
      <c r="AJ29" s="823"/>
      <c r="AK29" s="890">
        <v>48</v>
      </c>
      <c r="AL29" s="891"/>
      <c r="AM29" s="891"/>
      <c r="AN29" s="891"/>
      <c r="AO29" s="891"/>
      <c r="AP29" s="891" t="s">
        <v>563</v>
      </c>
      <c r="AQ29" s="891"/>
      <c r="AR29" s="891"/>
      <c r="AS29" s="891"/>
      <c r="AT29" s="891"/>
      <c r="AU29" s="891" t="s">
        <v>562</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1190</v>
      </c>
      <c r="R30" s="819"/>
      <c r="S30" s="819"/>
      <c r="T30" s="819"/>
      <c r="U30" s="819"/>
      <c r="V30" s="819">
        <v>1165</v>
      </c>
      <c r="W30" s="819"/>
      <c r="X30" s="819"/>
      <c r="Y30" s="819"/>
      <c r="Z30" s="819"/>
      <c r="AA30" s="819">
        <v>25</v>
      </c>
      <c r="AB30" s="819"/>
      <c r="AC30" s="819"/>
      <c r="AD30" s="819"/>
      <c r="AE30" s="820"/>
      <c r="AF30" s="821">
        <v>25</v>
      </c>
      <c r="AG30" s="822"/>
      <c r="AH30" s="822"/>
      <c r="AI30" s="822"/>
      <c r="AJ30" s="823"/>
      <c r="AK30" s="890">
        <v>174</v>
      </c>
      <c r="AL30" s="891"/>
      <c r="AM30" s="891"/>
      <c r="AN30" s="891"/>
      <c r="AO30" s="891"/>
      <c r="AP30" s="891" t="s">
        <v>563</v>
      </c>
      <c r="AQ30" s="891"/>
      <c r="AR30" s="891"/>
      <c r="AS30" s="891"/>
      <c r="AT30" s="891"/>
      <c r="AU30" s="891" t="s">
        <v>562</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91</v>
      </c>
      <c r="R31" s="819"/>
      <c r="S31" s="819"/>
      <c r="T31" s="819"/>
      <c r="U31" s="819"/>
      <c r="V31" s="819">
        <v>83</v>
      </c>
      <c r="W31" s="819"/>
      <c r="X31" s="819"/>
      <c r="Y31" s="819"/>
      <c r="Z31" s="819"/>
      <c r="AA31" s="819">
        <v>7</v>
      </c>
      <c r="AB31" s="819"/>
      <c r="AC31" s="819"/>
      <c r="AD31" s="819"/>
      <c r="AE31" s="820"/>
      <c r="AF31" s="821">
        <v>7</v>
      </c>
      <c r="AG31" s="822"/>
      <c r="AH31" s="822"/>
      <c r="AI31" s="822"/>
      <c r="AJ31" s="823"/>
      <c r="AK31" s="890">
        <v>11</v>
      </c>
      <c r="AL31" s="891"/>
      <c r="AM31" s="891"/>
      <c r="AN31" s="891"/>
      <c r="AO31" s="891"/>
      <c r="AP31" s="891" t="s">
        <v>562</v>
      </c>
      <c r="AQ31" s="891"/>
      <c r="AR31" s="891"/>
      <c r="AS31" s="891"/>
      <c r="AT31" s="891"/>
      <c r="AU31" s="891" t="s">
        <v>562</v>
      </c>
      <c r="AV31" s="891"/>
      <c r="AW31" s="891"/>
      <c r="AX31" s="891"/>
      <c r="AY31" s="891"/>
      <c r="AZ31" s="892" t="s">
        <v>564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478</v>
      </c>
      <c r="R32" s="819"/>
      <c r="S32" s="819"/>
      <c r="T32" s="819"/>
      <c r="U32" s="819"/>
      <c r="V32" s="819">
        <v>482</v>
      </c>
      <c r="W32" s="819"/>
      <c r="X32" s="819"/>
      <c r="Y32" s="819"/>
      <c r="Z32" s="819"/>
      <c r="AA32" s="819">
        <v>-4</v>
      </c>
      <c r="AB32" s="819"/>
      <c r="AC32" s="819"/>
      <c r="AD32" s="819"/>
      <c r="AE32" s="820"/>
      <c r="AF32" s="821">
        <v>822</v>
      </c>
      <c r="AG32" s="822"/>
      <c r="AH32" s="822"/>
      <c r="AI32" s="822"/>
      <c r="AJ32" s="823"/>
      <c r="AK32" s="890">
        <v>211</v>
      </c>
      <c r="AL32" s="891"/>
      <c r="AM32" s="891"/>
      <c r="AN32" s="891"/>
      <c r="AO32" s="891"/>
      <c r="AP32" s="891">
        <v>2616</v>
      </c>
      <c r="AQ32" s="891"/>
      <c r="AR32" s="891"/>
      <c r="AS32" s="891"/>
      <c r="AT32" s="891"/>
      <c r="AU32" s="891">
        <v>2587</v>
      </c>
      <c r="AV32" s="891"/>
      <c r="AW32" s="891"/>
      <c r="AX32" s="891"/>
      <c r="AY32" s="891"/>
      <c r="AZ32" s="892" t="s">
        <v>562</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397</v>
      </c>
      <c r="C33" s="816"/>
      <c r="D33" s="816"/>
      <c r="E33" s="816"/>
      <c r="F33" s="816"/>
      <c r="G33" s="816"/>
      <c r="H33" s="816"/>
      <c r="I33" s="816"/>
      <c r="J33" s="816"/>
      <c r="K33" s="816"/>
      <c r="L33" s="816"/>
      <c r="M33" s="816"/>
      <c r="N33" s="816"/>
      <c r="O33" s="816"/>
      <c r="P33" s="817"/>
      <c r="Q33" s="818">
        <v>444</v>
      </c>
      <c r="R33" s="819"/>
      <c r="S33" s="819"/>
      <c r="T33" s="819"/>
      <c r="U33" s="819"/>
      <c r="V33" s="819">
        <v>439</v>
      </c>
      <c r="W33" s="819"/>
      <c r="X33" s="819"/>
      <c r="Y33" s="819"/>
      <c r="Z33" s="819"/>
      <c r="AA33" s="819">
        <v>5</v>
      </c>
      <c r="AB33" s="819"/>
      <c r="AC33" s="819"/>
      <c r="AD33" s="819"/>
      <c r="AE33" s="820"/>
      <c r="AF33" s="821">
        <v>5</v>
      </c>
      <c r="AG33" s="822"/>
      <c r="AH33" s="822"/>
      <c r="AI33" s="822"/>
      <c r="AJ33" s="823"/>
      <c r="AK33" s="890">
        <v>194</v>
      </c>
      <c r="AL33" s="891"/>
      <c r="AM33" s="891"/>
      <c r="AN33" s="891"/>
      <c r="AO33" s="891"/>
      <c r="AP33" s="891">
        <v>2256</v>
      </c>
      <c r="AQ33" s="891"/>
      <c r="AR33" s="891"/>
      <c r="AS33" s="891"/>
      <c r="AT33" s="891"/>
      <c r="AU33" s="891">
        <v>2080</v>
      </c>
      <c r="AV33" s="891"/>
      <c r="AW33" s="891"/>
      <c r="AX33" s="891"/>
      <c r="AY33" s="891"/>
      <c r="AZ33" s="892" t="s">
        <v>563</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399</v>
      </c>
      <c r="C34" s="816"/>
      <c r="D34" s="816"/>
      <c r="E34" s="816"/>
      <c r="F34" s="816"/>
      <c r="G34" s="816"/>
      <c r="H34" s="816"/>
      <c r="I34" s="816"/>
      <c r="J34" s="816"/>
      <c r="K34" s="816"/>
      <c r="L34" s="816"/>
      <c r="M34" s="816"/>
      <c r="N34" s="816"/>
      <c r="O34" s="816"/>
      <c r="P34" s="817"/>
      <c r="Q34" s="818">
        <v>27</v>
      </c>
      <c r="R34" s="819"/>
      <c r="S34" s="819"/>
      <c r="T34" s="819"/>
      <c r="U34" s="819"/>
      <c r="V34" s="819">
        <v>26</v>
      </c>
      <c r="W34" s="819"/>
      <c r="X34" s="819"/>
      <c r="Y34" s="819"/>
      <c r="Z34" s="819"/>
      <c r="AA34" s="819">
        <v>1</v>
      </c>
      <c r="AB34" s="819"/>
      <c r="AC34" s="819"/>
      <c r="AD34" s="819"/>
      <c r="AE34" s="820"/>
      <c r="AF34" s="821">
        <v>1</v>
      </c>
      <c r="AG34" s="822"/>
      <c r="AH34" s="822"/>
      <c r="AI34" s="822"/>
      <c r="AJ34" s="823"/>
      <c r="AK34" s="890">
        <v>20</v>
      </c>
      <c r="AL34" s="891"/>
      <c r="AM34" s="891"/>
      <c r="AN34" s="891"/>
      <c r="AO34" s="891"/>
      <c r="AP34" s="891">
        <v>136</v>
      </c>
      <c r="AQ34" s="891"/>
      <c r="AR34" s="891"/>
      <c r="AS34" s="891"/>
      <c r="AT34" s="891"/>
      <c r="AU34" s="891">
        <v>119</v>
      </c>
      <c r="AV34" s="891"/>
      <c r="AW34" s="891"/>
      <c r="AX34" s="891"/>
      <c r="AY34" s="891"/>
      <c r="AZ34" s="892" t="s">
        <v>563</v>
      </c>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1109</v>
      </c>
      <c r="AG63" s="902"/>
      <c r="AH63" s="902"/>
      <c r="AI63" s="902"/>
      <c r="AJ63" s="903"/>
      <c r="AK63" s="904"/>
      <c r="AL63" s="899"/>
      <c r="AM63" s="899"/>
      <c r="AN63" s="899"/>
      <c r="AO63" s="899"/>
      <c r="AP63" s="902">
        <v>5008</v>
      </c>
      <c r="AQ63" s="902"/>
      <c r="AR63" s="902"/>
      <c r="AS63" s="902"/>
      <c r="AT63" s="902"/>
      <c r="AU63" s="902">
        <v>4786</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383</v>
      </c>
      <c r="R66" s="778"/>
      <c r="S66" s="778"/>
      <c r="T66" s="778"/>
      <c r="U66" s="779"/>
      <c r="V66" s="777" t="s">
        <v>384</v>
      </c>
      <c r="W66" s="778"/>
      <c r="X66" s="778"/>
      <c r="Y66" s="778"/>
      <c r="Z66" s="779"/>
      <c r="AA66" s="777" t="s">
        <v>385</v>
      </c>
      <c r="AB66" s="778"/>
      <c r="AC66" s="778"/>
      <c r="AD66" s="778"/>
      <c r="AE66" s="779"/>
      <c r="AF66" s="912" t="s">
        <v>386</v>
      </c>
      <c r="AG66" s="873"/>
      <c r="AH66" s="873"/>
      <c r="AI66" s="873"/>
      <c r="AJ66" s="913"/>
      <c r="AK66" s="777" t="s">
        <v>387</v>
      </c>
      <c r="AL66" s="801"/>
      <c r="AM66" s="801"/>
      <c r="AN66" s="801"/>
      <c r="AO66" s="802"/>
      <c r="AP66" s="777" t="s">
        <v>388</v>
      </c>
      <c r="AQ66" s="778"/>
      <c r="AR66" s="778"/>
      <c r="AS66" s="778"/>
      <c r="AT66" s="779"/>
      <c r="AU66" s="777" t="s">
        <v>405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565</v>
      </c>
      <c r="C68" s="930"/>
      <c r="D68" s="930"/>
      <c r="E68" s="930"/>
      <c r="F68" s="930"/>
      <c r="G68" s="930"/>
      <c r="H68" s="930"/>
      <c r="I68" s="930"/>
      <c r="J68" s="930"/>
      <c r="K68" s="930"/>
      <c r="L68" s="930"/>
      <c r="M68" s="930"/>
      <c r="N68" s="930"/>
      <c r="O68" s="930"/>
      <c r="P68" s="931"/>
      <c r="Q68" s="932">
        <v>106</v>
      </c>
      <c r="R68" s="926"/>
      <c r="S68" s="926"/>
      <c r="T68" s="926"/>
      <c r="U68" s="926"/>
      <c r="V68" s="926">
        <v>49</v>
      </c>
      <c r="W68" s="926"/>
      <c r="X68" s="926"/>
      <c r="Y68" s="926"/>
      <c r="Z68" s="926"/>
      <c r="AA68" s="926">
        <v>57</v>
      </c>
      <c r="AB68" s="926"/>
      <c r="AC68" s="926"/>
      <c r="AD68" s="926"/>
      <c r="AE68" s="926"/>
      <c r="AF68" s="926">
        <v>57</v>
      </c>
      <c r="AG68" s="926"/>
      <c r="AH68" s="926"/>
      <c r="AI68" s="926"/>
      <c r="AJ68" s="926"/>
      <c r="AK68" s="926" t="s">
        <v>563</v>
      </c>
      <c r="AL68" s="926"/>
      <c r="AM68" s="926"/>
      <c r="AN68" s="926"/>
      <c r="AO68" s="926"/>
      <c r="AP68" s="926" t="s">
        <v>562</v>
      </c>
      <c r="AQ68" s="926"/>
      <c r="AR68" s="926"/>
      <c r="AS68" s="926"/>
      <c r="AT68" s="926"/>
      <c r="AU68" s="926" t="s">
        <v>562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566</v>
      </c>
      <c r="C69" s="934"/>
      <c r="D69" s="934"/>
      <c r="E69" s="934"/>
      <c r="F69" s="934"/>
      <c r="G69" s="934"/>
      <c r="H69" s="934"/>
      <c r="I69" s="934"/>
      <c r="J69" s="934"/>
      <c r="K69" s="934"/>
      <c r="L69" s="934"/>
      <c r="M69" s="934"/>
      <c r="N69" s="934"/>
      <c r="O69" s="934"/>
      <c r="P69" s="935"/>
      <c r="Q69" s="936">
        <v>2846</v>
      </c>
      <c r="R69" s="891"/>
      <c r="S69" s="891"/>
      <c r="T69" s="891"/>
      <c r="U69" s="891"/>
      <c r="V69" s="891">
        <v>2766</v>
      </c>
      <c r="W69" s="891"/>
      <c r="X69" s="891"/>
      <c r="Y69" s="891"/>
      <c r="Z69" s="891"/>
      <c r="AA69" s="891">
        <v>80</v>
      </c>
      <c r="AB69" s="891"/>
      <c r="AC69" s="891"/>
      <c r="AD69" s="891"/>
      <c r="AE69" s="891"/>
      <c r="AF69" s="891">
        <v>79</v>
      </c>
      <c r="AG69" s="891"/>
      <c r="AH69" s="891"/>
      <c r="AI69" s="891"/>
      <c r="AJ69" s="891"/>
      <c r="AK69" s="891" t="s">
        <v>563</v>
      </c>
      <c r="AL69" s="891"/>
      <c r="AM69" s="891"/>
      <c r="AN69" s="891"/>
      <c r="AO69" s="891"/>
      <c r="AP69" s="891">
        <v>4958</v>
      </c>
      <c r="AQ69" s="891"/>
      <c r="AR69" s="891"/>
      <c r="AS69" s="891"/>
      <c r="AT69" s="891"/>
      <c r="AU69" s="891">
        <v>364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567</v>
      </c>
      <c r="C70" s="934"/>
      <c r="D70" s="934"/>
      <c r="E70" s="934"/>
      <c r="F70" s="934"/>
      <c r="G70" s="934"/>
      <c r="H70" s="934"/>
      <c r="I70" s="934"/>
      <c r="J70" s="934"/>
      <c r="K70" s="934"/>
      <c r="L70" s="934"/>
      <c r="M70" s="934"/>
      <c r="N70" s="934"/>
      <c r="O70" s="934"/>
      <c r="P70" s="935"/>
      <c r="Q70" s="936">
        <v>197</v>
      </c>
      <c r="R70" s="891"/>
      <c r="S70" s="891"/>
      <c r="T70" s="891"/>
      <c r="U70" s="891"/>
      <c r="V70" s="891">
        <v>168</v>
      </c>
      <c r="W70" s="891"/>
      <c r="X70" s="891"/>
      <c r="Y70" s="891"/>
      <c r="Z70" s="891"/>
      <c r="AA70" s="891">
        <v>29</v>
      </c>
      <c r="AB70" s="891"/>
      <c r="AC70" s="891"/>
      <c r="AD70" s="891"/>
      <c r="AE70" s="891"/>
      <c r="AF70" s="891">
        <v>29</v>
      </c>
      <c r="AG70" s="891"/>
      <c r="AH70" s="891"/>
      <c r="AI70" s="891"/>
      <c r="AJ70" s="891"/>
      <c r="AK70" s="891" t="s">
        <v>562</v>
      </c>
      <c r="AL70" s="891"/>
      <c r="AM70" s="891"/>
      <c r="AN70" s="891"/>
      <c r="AO70" s="891"/>
      <c r="AP70" s="891" t="s">
        <v>562</v>
      </c>
      <c r="AQ70" s="891"/>
      <c r="AR70" s="891"/>
      <c r="AS70" s="891"/>
      <c r="AT70" s="891"/>
      <c r="AU70" s="891" t="s">
        <v>562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1132716</v>
      </c>
      <c r="R71" s="891"/>
      <c r="S71" s="891"/>
      <c r="T71" s="891"/>
      <c r="U71" s="891"/>
      <c r="V71" s="891">
        <v>1106468</v>
      </c>
      <c r="W71" s="891"/>
      <c r="X71" s="891"/>
      <c r="Y71" s="891"/>
      <c r="Z71" s="891"/>
      <c r="AA71" s="891">
        <v>26248</v>
      </c>
      <c r="AB71" s="891"/>
      <c r="AC71" s="891"/>
      <c r="AD71" s="891"/>
      <c r="AE71" s="891"/>
      <c r="AF71" s="891">
        <v>26248</v>
      </c>
      <c r="AG71" s="891"/>
      <c r="AH71" s="891"/>
      <c r="AI71" s="891"/>
      <c r="AJ71" s="891"/>
      <c r="AK71" s="891">
        <v>8638</v>
      </c>
      <c r="AL71" s="891"/>
      <c r="AM71" s="891"/>
      <c r="AN71" s="891"/>
      <c r="AO71" s="891"/>
      <c r="AP71" s="891" t="s">
        <v>562</v>
      </c>
      <c r="AQ71" s="891"/>
      <c r="AR71" s="891"/>
      <c r="AS71" s="891"/>
      <c r="AT71" s="891"/>
      <c r="AU71" s="891" t="s">
        <v>562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569</v>
      </c>
      <c r="C72" s="934"/>
      <c r="D72" s="934"/>
      <c r="E72" s="934"/>
      <c r="F72" s="934"/>
      <c r="G72" s="934"/>
      <c r="H72" s="934"/>
      <c r="I72" s="934"/>
      <c r="J72" s="934"/>
      <c r="K72" s="934"/>
      <c r="L72" s="934"/>
      <c r="M72" s="934"/>
      <c r="N72" s="934"/>
      <c r="O72" s="934"/>
      <c r="P72" s="935"/>
      <c r="Q72" s="936">
        <v>41771</v>
      </c>
      <c r="R72" s="891"/>
      <c r="S72" s="891"/>
      <c r="T72" s="891"/>
      <c r="U72" s="891"/>
      <c r="V72" s="891">
        <v>34833</v>
      </c>
      <c r="W72" s="891"/>
      <c r="X72" s="891"/>
      <c r="Y72" s="891"/>
      <c r="Z72" s="891"/>
      <c r="AA72" s="891">
        <v>6938</v>
      </c>
      <c r="AB72" s="891"/>
      <c r="AC72" s="891"/>
      <c r="AD72" s="891"/>
      <c r="AE72" s="891"/>
      <c r="AF72" s="891">
        <v>18441</v>
      </c>
      <c r="AG72" s="891"/>
      <c r="AH72" s="891"/>
      <c r="AI72" s="891"/>
      <c r="AJ72" s="891"/>
      <c r="AK72" s="891" t="s">
        <v>562</v>
      </c>
      <c r="AL72" s="891"/>
      <c r="AM72" s="891"/>
      <c r="AN72" s="891"/>
      <c r="AO72" s="891"/>
      <c r="AP72" s="891">
        <v>130769</v>
      </c>
      <c r="AQ72" s="891"/>
      <c r="AR72" s="891"/>
      <c r="AS72" s="891"/>
      <c r="AT72" s="891"/>
      <c r="AU72" s="891" t="s">
        <v>562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570</v>
      </c>
      <c r="C73" s="934"/>
      <c r="D73" s="934"/>
      <c r="E73" s="934"/>
      <c r="F73" s="934"/>
      <c r="G73" s="934"/>
      <c r="H73" s="934"/>
      <c r="I73" s="934"/>
      <c r="J73" s="934"/>
      <c r="K73" s="934"/>
      <c r="L73" s="934"/>
      <c r="M73" s="934"/>
      <c r="N73" s="934"/>
      <c r="O73" s="934"/>
      <c r="P73" s="935"/>
      <c r="Q73" s="936">
        <v>7819</v>
      </c>
      <c r="R73" s="891"/>
      <c r="S73" s="891"/>
      <c r="T73" s="891"/>
      <c r="U73" s="891"/>
      <c r="V73" s="891">
        <v>5819</v>
      </c>
      <c r="W73" s="891"/>
      <c r="X73" s="891"/>
      <c r="Y73" s="891"/>
      <c r="Z73" s="891"/>
      <c r="AA73" s="891">
        <v>1999</v>
      </c>
      <c r="AB73" s="891"/>
      <c r="AC73" s="891"/>
      <c r="AD73" s="891"/>
      <c r="AE73" s="891"/>
      <c r="AF73" s="891">
        <v>18181</v>
      </c>
      <c r="AG73" s="891"/>
      <c r="AH73" s="891"/>
      <c r="AI73" s="891"/>
      <c r="AJ73" s="891"/>
      <c r="AK73" s="891" t="s">
        <v>562</v>
      </c>
      <c r="AL73" s="891"/>
      <c r="AM73" s="891"/>
      <c r="AN73" s="891"/>
      <c r="AO73" s="891"/>
      <c r="AP73" s="891">
        <v>16138</v>
      </c>
      <c r="AQ73" s="891"/>
      <c r="AR73" s="891"/>
      <c r="AS73" s="891"/>
      <c r="AT73" s="891"/>
      <c r="AU73" s="891" t="s">
        <v>562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63035</v>
      </c>
      <c r="AG88" s="902"/>
      <c r="AH88" s="902"/>
      <c r="AI88" s="902"/>
      <c r="AJ88" s="902"/>
      <c r="AK88" s="899"/>
      <c r="AL88" s="899"/>
      <c r="AM88" s="899"/>
      <c r="AN88" s="899"/>
      <c r="AO88" s="899"/>
      <c r="AP88" s="902">
        <v>151865</v>
      </c>
      <c r="AQ88" s="902"/>
      <c r="AR88" s="902"/>
      <c r="AS88" s="902"/>
      <c r="AT88" s="902"/>
      <c r="AU88" s="902">
        <v>364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t="s">
        <v>562</v>
      </c>
      <c r="CX102" s="910"/>
      <c r="CY102" s="910"/>
      <c r="CZ102" s="910"/>
      <c r="DA102" s="953"/>
      <c r="DB102" s="952" t="s">
        <v>500</v>
      </c>
      <c r="DC102" s="910"/>
      <c r="DD102" s="910"/>
      <c r="DE102" s="910"/>
      <c r="DF102" s="953"/>
      <c r="DG102" s="952" t="s">
        <v>500</v>
      </c>
      <c r="DH102" s="910"/>
      <c r="DI102" s="910"/>
      <c r="DJ102" s="910"/>
      <c r="DK102" s="953"/>
      <c r="DL102" s="952" t="s">
        <v>500</v>
      </c>
      <c r="DM102" s="910"/>
      <c r="DN102" s="910"/>
      <c r="DO102" s="910"/>
      <c r="DP102" s="953"/>
      <c r="DQ102" s="952" t="s">
        <v>500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298</v>
      </c>
      <c r="AG109" s="955"/>
      <c r="AH109" s="955"/>
      <c r="AI109" s="955"/>
      <c r="AJ109" s="956"/>
      <c r="AK109" s="954" t="s">
        <v>297</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298</v>
      </c>
      <c r="BW109" s="955"/>
      <c r="BX109" s="955"/>
      <c r="BY109" s="955"/>
      <c r="BZ109" s="956"/>
      <c r="CA109" s="954" t="s">
        <v>297</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298</v>
      </c>
      <c r="DM109" s="955"/>
      <c r="DN109" s="955"/>
      <c r="DO109" s="955"/>
      <c r="DP109" s="956"/>
      <c r="DQ109" s="954" t="s">
        <v>297</v>
      </c>
      <c r="DR109" s="955"/>
      <c r="DS109" s="955"/>
      <c r="DT109" s="955"/>
      <c r="DU109" s="956"/>
      <c r="DV109" s="954" t="s">
        <v>416</v>
      </c>
      <c r="DW109" s="955"/>
      <c r="DX109" s="955"/>
      <c r="DY109" s="955"/>
      <c r="DZ109" s="957"/>
    </row>
    <row r="110" spans="1:131" s="226" customFormat="1" ht="26.25" customHeight="1" x14ac:dyDescent="0.15">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419475</v>
      </c>
      <c r="AB110" s="962"/>
      <c r="AC110" s="962"/>
      <c r="AD110" s="962"/>
      <c r="AE110" s="963"/>
      <c r="AF110" s="964">
        <v>459511</v>
      </c>
      <c r="AG110" s="962"/>
      <c r="AH110" s="962"/>
      <c r="AI110" s="962"/>
      <c r="AJ110" s="963"/>
      <c r="AK110" s="964">
        <v>481530</v>
      </c>
      <c r="AL110" s="962"/>
      <c r="AM110" s="962"/>
      <c r="AN110" s="962"/>
      <c r="AO110" s="963"/>
      <c r="AP110" s="965">
        <v>16.600000000000001</v>
      </c>
      <c r="AQ110" s="966"/>
      <c r="AR110" s="966"/>
      <c r="AS110" s="966"/>
      <c r="AT110" s="967"/>
      <c r="AU110" s="968" t="s">
        <v>65</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6018226</v>
      </c>
      <c r="BR110" s="997"/>
      <c r="BS110" s="997"/>
      <c r="BT110" s="997"/>
      <c r="BU110" s="997"/>
      <c r="BV110" s="997">
        <v>5825744</v>
      </c>
      <c r="BW110" s="997"/>
      <c r="BX110" s="997"/>
      <c r="BY110" s="997"/>
      <c r="BZ110" s="997"/>
      <c r="CA110" s="997">
        <v>5618859</v>
      </c>
      <c r="CB110" s="997"/>
      <c r="CC110" s="997"/>
      <c r="CD110" s="997"/>
      <c r="CE110" s="997"/>
      <c r="CF110" s="1011">
        <v>194</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220</v>
      </c>
      <c r="DH110" s="997"/>
      <c r="DI110" s="997"/>
      <c r="DJ110" s="997"/>
      <c r="DK110" s="997"/>
      <c r="DL110" s="997" t="s">
        <v>220</v>
      </c>
      <c r="DM110" s="997"/>
      <c r="DN110" s="997"/>
      <c r="DO110" s="997"/>
      <c r="DP110" s="997"/>
      <c r="DQ110" s="997" t="s">
        <v>220</v>
      </c>
      <c r="DR110" s="997"/>
      <c r="DS110" s="997"/>
      <c r="DT110" s="997"/>
      <c r="DU110" s="997"/>
      <c r="DV110" s="998" t="s">
        <v>220</v>
      </c>
      <c r="DW110" s="998"/>
      <c r="DX110" s="998"/>
      <c r="DY110" s="998"/>
      <c r="DZ110" s="999"/>
    </row>
    <row r="111" spans="1:131" s="226" customFormat="1" ht="26.25" customHeight="1" x14ac:dyDescent="0.15">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424</v>
      </c>
      <c r="AG111" s="1004"/>
      <c r="AH111" s="1004"/>
      <c r="AI111" s="1004"/>
      <c r="AJ111" s="1005"/>
      <c r="AK111" s="1006" t="s">
        <v>220</v>
      </c>
      <c r="AL111" s="1004"/>
      <c r="AM111" s="1004"/>
      <c r="AN111" s="1004"/>
      <c r="AO111" s="1005"/>
      <c r="AP111" s="1007" t="s">
        <v>424</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220</v>
      </c>
      <c r="BR111" s="990"/>
      <c r="BS111" s="990"/>
      <c r="BT111" s="990"/>
      <c r="BU111" s="990"/>
      <c r="BV111" s="990" t="s">
        <v>423</v>
      </c>
      <c r="BW111" s="990"/>
      <c r="BX111" s="990"/>
      <c r="BY111" s="990"/>
      <c r="BZ111" s="990"/>
      <c r="CA111" s="990" t="s">
        <v>220</v>
      </c>
      <c r="CB111" s="990"/>
      <c r="CC111" s="990"/>
      <c r="CD111" s="990"/>
      <c r="CE111" s="990"/>
      <c r="CF111" s="984" t="s">
        <v>424</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220</v>
      </c>
      <c r="DH111" s="990"/>
      <c r="DI111" s="990"/>
      <c r="DJ111" s="990"/>
      <c r="DK111" s="990"/>
      <c r="DL111" s="990" t="s">
        <v>424</v>
      </c>
      <c r="DM111" s="990"/>
      <c r="DN111" s="990"/>
      <c r="DO111" s="990"/>
      <c r="DP111" s="990"/>
      <c r="DQ111" s="990" t="s">
        <v>424</v>
      </c>
      <c r="DR111" s="990"/>
      <c r="DS111" s="990"/>
      <c r="DT111" s="990"/>
      <c r="DU111" s="990"/>
      <c r="DV111" s="991" t="s">
        <v>402</v>
      </c>
      <c r="DW111" s="991"/>
      <c r="DX111" s="991"/>
      <c r="DY111" s="991"/>
      <c r="DZ111" s="992"/>
    </row>
    <row r="112" spans="1:131" s="226" customFormat="1" ht="26.25" customHeight="1" x14ac:dyDescent="0.15">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220</v>
      </c>
      <c r="AB112" s="1029"/>
      <c r="AC112" s="1029"/>
      <c r="AD112" s="1029"/>
      <c r="AE112" s="1030"/>
      <c r="AF112" s="1031" t="s">
        <v>220</v>
      </c>
      <c r="AG112" s="1029"/>
      <c r="AH112" s="1029"/>
      <c r="AI112" s="1029"/>
      <c r="AJ112" s="1030"/>
      <c r="AK112" s="1031" t="s">
        <v>424</v>
      </c>
      <c r="AL112" s="1029"/>
      <c r="AM112" s="1029"/>
      <c r="AN112" s="1029"/>
      <c r="AO112" s="1030"/>
      <c r="AP112" s="1032" t="s">
        <v>424</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4982987</v>
      </c>
      <c r="BR112" s="990"/>
      <c r="BS112" s="990"/>
      <c r="BT112" s="990"/>
      <c r="BU112" s="990"/>
      <c r="BV112" s="990">
        <v>4899309</v>
      </c>
      <c r="BW112" s="990"/>
      <c r="BX112" s="990"/>
      <c r="BY112" s="990"/>
      <c r="BZ112" s="990"/>
      <c r="CA112" s="990">
        <v>4786138</v>
      </c>
      <c r="CB112" s="990"/>
      <c r="CC112" s="990"/>
      <c r="CD112" s="990"/>
      <c r="CE112" s="990"/>
      <c r="CF112" s="984">
        <v>165.2</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220</v>
      </c>
      <c r="DH112" s="990"/>
      <c r="DI112" s="990"/>
      <c r="DJ112" s="990"/>
      <c r="DK112" s="990"/>
      <c r="DL112" s="990" t="s">
        <v>220</v>
      </c>
      <c r="DM112" s="990"/>
      <c r="DN112" s="990"/>
      <c r="DO112" s="990"/>
      <c r="DP112" s="990"/>
      <c r="DQ112" s="990" t="s">
        <v>424</v>
      </c>
      <c r="DR112" s="990"/>
      <c r="DS112" s="990"/>
      <c r="DT112" s="990"/>
      <c r="DU112" s="990"/>
      <c r="DV112" s="991" t="s">
        <v>424</v>
      </c>
      <c r="DW112" s="991"/>
      <c r="DX112" s="991"/>
      <c r="DY112" s="991"/>
      <c r="DZ112" s="992"/>
    </row>
    <row r="113" spans="1:130" s="226"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335891</v>
      </c>
      <c r="AB113" s="1004"/>
      <c r="AC113" s="1004"/>
      <c r="AD113" s="1004"/>
      <c r="AE113" s="1005"/>
      <c r="AF113" s="1006">
        <v>373795</v>
      </c>
      <c r="AG113" s="1004"/>
      <c r="AH113" s="1004"/>
      <c r="AI113" s="1004"/>
      <c r="AJ113" s="1005"/>
      <c r="AK113" s="1006">
        <v>339210</v>
      </c>
      <c r="AL113" s="1004"/>
      <c r="AM113" s="1004"/>
      <c r="AN113" s="1004"/>
      <c r="AO113" s="1005"/>
      <c r="AP113" s="1007">
        <v>11.7</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521144</v>
      </c>
      <c r="BR113" s="990"/>
      <c r="BS113" s="990"/>
      <c r="BT113" s="990"/>
      <c r="BU113" s="990"/>
      <c r="BV113" s="990">
        <v>443127</v>
      </c>
      <c r="BW113" s="990"/>
      <c r="BX113" s="990"/>
      <c r="BY113" s="990"/>
      <c r="BZ113" s="990"/>
      <c r="CA113" s="990">
        <v>363899</v>
      </c>
      <c r="CB113" s="990"/>
      <c r="CC113" s="990"/>
      <c r="CD113" s="990"/>
      <c r="CE113" s="990"/>
      <c r="CF113" s="984">
        <v>12.6</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220</v>
      </c>
      <c r="DH113" s="1029"/>
      <c r="DI113" s="1029"/>
      <c r="DJ113" s="1029"/>
      <c r="DK113" s="1030"/>
      <c r="DL113" s="1031" t="s">
        <v>424</v>
      </c>
      <c r="DM113" s="1029"/>
      <c r="DN113" s="1029"/>
      <c r="DO113" s="1029"/>
      <c r="DP113" s="1030"/>
      <c r="DQ113" s="1031" t="s">
        <v>424</v>
      </c>
      <c r="DR113" s="1029"/>
      <c r="DS113" s="1029"/>
      <c r="DT113" s="1029"/>
      <c r="DU113" s="1030"/>
      <c r="DV113" s="1032" t="s">
        <v>220</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85710</v>
      </c>
      <c r="AB114" s="1029"/>
      <c r="AC114" s="1029"/>
      <c r="AD114" s="1029"/>
      <c r="AE114" s="1030"/>
      <c r="AF114" s="1031">
        <v>85710</v>
      </c>
      <c r="AG114" s="1029"/>
      <c r="AH114" s="1029"/>
      <c r="AI114" s="1029"/>
      <c r="AJ114" s="1030"/>
      <c r="AK114" s="1031">
        <v>85710</v>
      </c>
      <c r="AL114" s="1029"/>
      <c r="AM114" s="1029"/>
      <c r="AN114" s="1029"/>
      <c r="AO114" s="1030"/>
      <c r="AP114" s="1032">
        <v>3</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932705</v>
      </c>
      <c r="BR114" s="990"/>
      <c r="BS114" s="990"/>
      <c r="BT114" s="990"/>
      <c r="BU114" s="990"/>
      <c r="BV114" s="990">
        <v>885520</v>
      </c>
      <c r="BW114" s="990"/>
      <c r="BX114" s="990"/>
      <c r="BY114" s="990"/>
      <c r="BZ114" s="990"/>
      <c r="CA114" s="990">
        <v>863200</v>
      </c>
      <c r="CB114" s="990"/>
      <c r="CC114" s="990"/>
      <c r="CD114" s="990"/>
      <c r="CE114" s="990"/>
      <c r="CF114" s="984">
        <v>29.8</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424</v>
      </c>
      <c r="DH114" s="1029"/>
      <c r="DI114" s="1029"/>
      <c r="DJ114" s="1029"/>
      <c r="DK114" s="1030"/>
      <c r="DL114" s="1031" t="s">
        <v>424</v>
      </c>
      <c r="DM114" s="1029"/>
      <c r="DN114" s="1029"/>
      <c r="DO114" s="1029"/>
      <c r="DP114" s="1030"/>
      <c r="DQ114" s="1031" t="s">
        <v>424</v>
      </c>
      <c r="DR114" s="1029"/>
      <c r="DS114" s="1029"/>
      <c r="DT114" s="1029"/>
      <c r="DU114" s="1030"/>
      <c r="DV114" s="1032" t="s">
        <v>424</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424</v>
      </c>
      <c r="AB115" s="1004"/>
      <c r="AC115" s="1004"/>
      <c r="AD115" s="1004"/>
      <c r="AE115" s="1005"/>
      <c r="AF115" s="1006" t="s">
        <v>424</v>
      </c>
      <c r="AG115" s="1004"/>
      <c r="AH115" s="1004"/>
      <c r="AI115" s="1004"/>
      <c r="AJ115" s="1005"/>
      <c r="AK115" s="1006" t="s">
        <v>424</v>
      </c>
      <c r="AL115" s="1004"/>
      <c r="AM115" s="1004"/>
      <c r="AN115" s="1004"/>
      <c r="AO115" s="1005"/>
      <c r="AP115" s="1007" t="s">
        <v>424</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424</v>
      </c>
      <c r="BR115" s="990"/>
      <c r="BS115" s="990"/>
      <c r="BT115" s="990"/>
      <c r="BU115" s="990"/>
      <c r="BV115" s="990" t="s">
        <v>424</v>
      </c>
      <c r="BW115" s="990"/>
      <c r="BX115" s="990"/>
      <c r="BY115" s="990"/>
      <c r="BZ115" s="990"/>
      <c r="CA115" s="990" t="s">
        <v>402</v>
      </c>
      <c r="CB115" s="990"/>
      <c r="CC115" s="990"/>
      <c r="CD115" s="990"/>
      <c r="CE115" s="990"/>
      <c r="CF115" s="984" t="s">
        <v>424</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424</v>
      </c>
      <c r="DH115" s="1029"/>
      <c r="DI115" s="1029"/>
      <c r="DJ115" s="1029"/>
      <c r="DK115" s="1030"/>
      <c r="DL115" s="1031" t="s">
        <v>424</v>
      </c>
      <c r="DM115" s="1029"/>
      <c r="DN115" s="1029"/>
      <c r="DO115" s="1029"/>
      <c r="DP115" s="1030"/>
      <c r="DQ115" s="1031" t="s">
        <v>424</v>
      </c>
      <c r="DR115" s="1029"/>
      <c r="DS115" s="1029"/>
      <c r="DT115" s="1029"/>
      <c r="DU115" s="1030"/>
      <c r="DV115" s="1032" t="s">
        <v>424</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424</v>
      </c>
      <c r="AB116" s="1029"/>
      <c r="AC116" s="1029"/>
      <c r="AD116" s="1029"/>
      <c r="AE116" s="1030"/>
      <c r="AF116" s="1031" t="s">
        <v>424</v>
      </c>
      <c r="AG116" s="1029"/>
      <c r="AH116" s="1029"/>
      <c r="AI116" s="1029"/>
      <c r="AJ116" s="1030"/>
      <c r="AK116" s="1031" t="s">
        <v>424</v>
      </c>
      <c r="AL116" s="1029"/>
      <c r="AM116" s="1029"/>
      <c r="AN116" s="1029"/>
      <c r="AO116" s="1030"/>
      <c r="AP116" s="1032" t="s">
        <v>424</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220</v>
      </c>
      <c r="BR116" s="990"/>
      <c r="BS116" s="990"/>
      <c r="BT116" s="990"/>
      <c r="BU116" s="990"/>
      <c r="BV116" s="990" t="s">
        <v>424</v>
      </c>
      <c r="BW116" s="990"/>
      <c r="BX116" s="990"/>
      <c r="BY116" s="990"/>
      <c r="BZ116" s="990"/>
      <c r="CA116" s="990" t="s">
        <v>424</v>
      </c>
      <c r="CB116" s="990"/>
      <c r="CC116" s="990"/>
      <c r="CD116" s="990"/>
      <c r="CE116" s="990"/>
      <c r="CF116" s="984" t="s">
        <v>424</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424</v>
      </c>
      <c r="DH116" s="1029"/>
      <c r="DI116" s="1029"/>
      <c r="DJ116" s="1029"/>
      <c r="DK116" s="1030"/>
      <c r="DL116" s="1031" t="s">
        <v>402</v>
      </c>
      <c r="DM116" s="1029"/>
      <c r="DN116" s="1029"/>
      <c r="DO116" s="1029"/>
      <c r="DP116" s="1030"/>
      <c r="DQ116" s="1031" t="s">
        <v>220</v>
      </c>
      <c r="DR116" s="1029"/>
      <c r="DS116" s="1029"/>
      <c r="DT116" s="1029"/>
      <c r="DU116" s="1030"/>
      <c r="DV116" s="1032" t="s">
        <v>220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841076</v>
      </c>
      <c r="AB117" s="1047"/>
      <c r="AC117" s="1047"/>
      <c r="AD117" s="1047"/>
      <c r="AE117" s="1048"/>
      <c r="AF117" s="1049">
        <v>919016</v>
      </c>
      <c r="AG117" s="1047"/>
      <c r="AH117" s="1047"/>
      <c r="AI117" s="1047"/>
      <c r="AJ117" s="1048"/>
      <c r="AK117" s="1049">
        <v>906450</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424</v>
      </c>
      <c r="BR117" s="990"/>
      <c r="BS117" s="990"/>
      <c r="BT117" s="990"/>
      <c r="BU117" s="990"/>
      <c r="BV117" s="990" t="s">
        <v>402</v>
      </c>
      <c r="BW117" s="990"/>
      <c r="BX117" s="990"/>
      <c r="BY117" s="990"/>
      <c r="BZ117" s="990"/>
      <c r="CA117" s="990" t="s">
        <v>402</v>
      </c>
      <c r="CB117" s="990"/>
      <c r="CC117" s="990"/>
      <c r="CD117" s="990"/>
      <c r="CE117" s="990"/>
      <c r="CF117" s="984" t="s">
        <v>424</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402</v>
      </c>
      <c r="DH117" s="1029"/>
      <c r="DI117" s="1029"/>
      <c r="DJ117" s="1029"/>
      <c r="DK117" s="1030"/>
      <c r="DL117" s="1031" t="s">
        <v>424</v>
      </c>
      <c r="DM117" s="1029"/>
      <c r="DN117" s="1029"/>
      <c r="DO117" s="1029"/>
      <c r="DP117" s="1030"/>
      <c r="DQ117" s="1031" t="s">
        <v>424</v>
      </c>
      <c r="DR117" s="1029"/>
      <c r="DS117" s="1029"/>
      <c r="DT117" s="1029"/>
      <c r="DU117" s="1030"/>
      <c r="DV117" s="1032" t="s">
        <v>424</v>
      </c>
      <c r="DW117" s="1033"/>
      <c r="DX117" s="1033"/>
      <c r="DY117" s="1033"/>
      <c r="DZ117" s="1034"/>
    </row>
    <row r="118" spans="1:130" s="226" customFormat="1" ht="26.25" customHeight="1" x14ac:dyDescent="0.15">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298</v>
      </c>
      <c r="AG118" s="955"/>
      <c r="AH118" s="955"/>
      <c r="AI118" s="955"/>
      <c r="AJ118" s="956"/>
      <c r="AK118" s="954" t="s">
        <v>297</v>
      </c>
      <c r="AL118" s="955"/>
      <c r="AM118" s="955"/>
      <c r="AN118" s="955"/>
      <c r="AO118" s="956"/>
      <c r="AP118" s="1041" t="s">
        <v>416</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424</v>
      </c>
      <c r="BR118" s="1068"/>
      <c r="BS118" s="1068"/>
      <c r="BT118" s="1068"/>
      <c r="BU118" s="1068"/>
      <c r="BV118" s="1068" t="s">
        <v>402</v>
      </c>
      <c r="BW118" s="1068"/>
      <c r="BX118" s="1068"/>
      <c r="BY118" s="1068"/>
      <c r="BZ118" s="1068"/>
      <c r="CA118" s="1068" t="s">
        <v>424</v>
      </c>
      <c r="CB118" s="1068"/>
      <c r="CC118" s="1068"/>
      <c r="CD118" s="1068"/>
      <c r="CE118" s="1068"/>
      <c r="CF118" s="984" t="s">
        <v>424</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424</v>
      </c>
      <c r="DH118" s="1029"/>
      <c r="DI118" s="1029"/>
      <c r="DJ118" s="1029"/>
      <c r="DK118" s="1030"/>
      <c r="DL118" s="1031" t="s">
        <v>402</v>
      </c>
      <c r="DM118" s="1029"/>
      <c r="DN118" s="1029"/>
      <c r="DO118" s="1029"/>
      <c r="DP118" s="1030"/>
      <c r="DQ118" s="1031" t="s">
        <v>424</v>
      </c>
      <c r="DR118" s="1029"/>
      <c r="DS118" s="1029"/>
      <c r="DT118" s="1029"/>
      <c r="DU118" s="1030"/>
      <c r="DV118" s="1032" t="s">
        <v>424</v>
      </c>
      <c r="DW118" s="1033"/>
      <c r="DX118" s="1033"/>
      <c r="DY118" s="1033"/>
      <c r="DZ118" s="1034"/>
    </row>
    <row r="119" spans="1:130" s="226" customFormat="1" ht="26.25" customHeight="1" x14ac:dyDescent="0.15">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402</v>
      </c>
      <c r="AB119" s="962"/>
      <c r="AC119" s="962"/>
      <c r="AD119" s="962"/>
      <c r="AE119" s="963"/>
      <c r="AF119" s="964" t="s">
        <v>424</v>
      </c>
      <c r="AG119" s="962"/>
      <c r="AH119" s="962"/>
      <c r="AI119" s="962"/>
      <c r="AJ119" s="963"/>
      <c r="AK119" s="964" t="s">
        <v>424</v>
      </c>
      <c r="AL119" s="962"/>
      <c r="AM119" s="962"/>
      <c r="AN119" s="962"/>
      <c r="AO119" s="963"/>
      <c r="AP119" s="965" t="s">
        <v>424</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448</v>
      </c>
      <c r="BP119" s="1076"/>
      <c r="BQ119" s="1067">
        <v>12455062</v>
      </c>
      <c r="BR119" s="1068"/>
      <c r="BS119" s="1068"/>
      <c r="BT119" s="1068"/>
      <c r="BU119" s="1068"/>
      <c r="BV119" s="1068">
        <v>12053700</v>
      </c>
      <c r="BW119" s="1068"/>
      <c r="BX119" s="1068"/>
      <c r="BY119" s="1068"/>
      <c r="BZ119" s="1068"/>
      <c r="CA119" s="1068">
        <v>11632096</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402</v>
      </c>
      <c r="DH119" s="1054"/>
      <c r="DI119" s="1054"/>
      <c r="DJ119" s="1054"/>
      <c r="DK119" s="1055"/>
      <c r="DL119" s="1053" t="s">
        <v>424</v>
      </c>
      <c r="DM119" s="1054"/>
      <c r="DN119" s="1054"/>
      <c r="DO119" s="1054"/>
      <c r="DP119" s="1055"/>
      <c r="DQ119" s="1053" t="s">
        <v>402</v>
      </c>
      <c r="DR119" s="1054"/>
      <c r="DS119" s="1054"/>
      <c r="DT119" s="1054"/>
      <c r="DU119" s="1055"/>
      <c r="DV119" s="1056" t="s">
        <v>402</v>
      </c>
      <c r="DW119" s="1057"/>
      <c r="DX119" s="1057"/>
      <c r="DY119" s="1057"/>
      <c r="DZ119" s="1058"/>
    </row>
    <row r="120" spans="1:130" s="226" customFormat="1" ht="26.25" customHeight="1" x14ac:dyDescent="0.15">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402</v>
      </c>
      <c r="AB120" s="1029"/>
      <c r="AC120" s="1029"/>
      <c r="AD120" s="1029"/>
      <c r="AE120" s="1030"/>
      <c r="AF120" s="1031" t="s">
        <v>402</v>
      </c>
      <c r="AG120" s="1029"/>
      <c r="AH120" s="1029"/>
      <c r="AI120" s="1029"/>
      <c r="AJ120" s="1030"/>
      <c r="AK120" s="1031" t="s">
        <v>402</v>
      </c>
      <c r="AL120" s="1029"/>
      <c r="AM120" s="1029"/>
      <c r="AN120" s="1029"/>
      <c r="AO120" s="1030"/>
      <c r="AP120" s="1032" t="s">
        <v>402</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2600486</v>
      </c>
      <c r="BR120" s="997"/>
      <c r="BS120" s="997"/>
      <c r="BT120" s="997"/>
      <c r="BU120" s="997"/>
      <c r="BV120" s="997">
        <v>2426002</v>
      </c>
      <c r="BW120" s="997"/>
      <c r="BX120" s="997"/>
      <c r="BY120" s="997"/>
      <c r="BZ120" s="997"/>
      <c r="CA120" s="997">
        <v>2357408</v>
      </c>
      <c r="CB120" s="997"/>
      <c r="CC120" s="997"/>
      <c r="CD120" s="997"/>
      <c r="CE120" s="997"/>
      <c r="CF120" s="1011">
        <v>81.400000000000006</v>
      </c>
      <c r="CG120" s="1012"/>
      <c r="CH120" s="1012"/>
      <c r="CI120" s="1012"/>
      <c r="CJ120" s="1012"/>
      <c r="CK120" s="1077" t="s">
        <v>452</v>
      </c>
      <c r="CL120" s="1078"/>
      <c r="CM120" s="1078"/>
      <c r="CN120" s="1078"/>
      <c r="CO120" s="1079"/>
      <c r="CP120" s="1085" t="s">
        <v>453</v>
      </c>
      <c r="CQ120" s="1086"/>
      <c r="CR120" s="1086"/>
      <c r="CS120" s="1086"/>
      <c r="CT120" s="1086"/>
      <c r="CU120" s="1086"/>
      <c r="CV120" s="1086"/>
      <c r="CW120" s="1086"/>
      <c r="CX120" s="1086"/>
      <c r="CY120" s="1086"/>
      <c r="CZ120" s="1086"/>
      <c r="DA120" s="1086"/>
      <c r="DB120" s="1086"/>
      <c r="DC120" s="1086"/>
      <c r="DD120" s="1086"/>
      <c r="DE120" s="1086"/>
      <c r="DF120" s="1087"/>
      <c r="DG120" s="996">
        <v>2796021</v>
      </c>
      <c r="DH120" s="997"/>
      <c r="DI120" s="997"/>
      <c r="DJ120" s="997"/>
      <c r="DK120" s="997"/>
      <c r="DL120" s="997">
        <v>2717023</v>
      </c>
      <c r="DM120" s="997"/>
      <c r="DN120" s="997"/>
      <c r="DO120" s="997"/>
      <c r="DP120" s="997"/>
      <c r="DQ120" s="997">
        <v>2587017</v>
      </c>
      <c r="DR120" s="997"/>
      <c r="DS120" s="997"/>
      <c r="DT120" s="997"/>
      <c r="DU120" s="997"/>
      <c r="DV120" s="998">
        <v>89.3</v>
      </c>
      <c r="DW120" s="998"/>
      <c r="DX120" s="998"/>
      <c r="DY120" s="998"/>
      <c r="DZ120" s="999"/>
    </row>
    <row r="121" spans="1:130" s="226" customFormat="1" ht="26.25" customHeight="1" x14ac:dyDescent="0.15">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402</v>
      </c>
      <c r="AB121" s="1029"/>
      <c r="AC121" s="1029"/>
      <c r="AD121" s="1029"/>
      <c r="AE121" s="1030"/>
      <c r="AF121" s="1031" t="s">
        <v>402</v>
      </c>
      <c r="AG121" s="1029"/>
      <c r="AH121" s="1029"/>
      <c r="AI121" s="1029"/>
      <c r="AJ121" s="1030"/>
      <c r="AK121" s="1031" t="s">
        <v>402</v>
      </c>
      <c r="AL121" s="1029"/>
      <c r="AM121" s="1029"/>
      <c r="AN121" s="1029"/>
      <c r="AO121" s="1030"/>
      <c r="AP121" s="1032" t="s">
        <v>424</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t="s">
        <v>424</v>
      </c>
      <c r="BR121" s="990"/>
      <c r="BS121" s="990"/>
      <c r="BT121" s="990"/>
      <c r="BU121" s="990"/>
      <c r="BV121" s="990" t="s">
        <v>402</v>
      </c>
      <c r="BW121" s="990"/>
      <c r="BX121" s="990"/>
      <c r="BY121" s="990"/>
      <c r="BZ121" s="990"/>
      <c r="CA121" s="990" t="s">
        <v>424</v>
      </c>
      <c r="CB121" s="990"/>
      <c r="CC121" s="990"/>
      <c r="CD121" s="990"/>
      <c r="CE121" s="990"/>
      <c r="CF121" s="984" t="s">
        <v>424</v>
      </c>
      <c r="CG121" s="985"/>
      <c r="CH121" s="985"/>
      <c r="CI121" s="985"/>
      <c r="CJ121" s="985"/>
      <c r="CK121" s="1080"/>
      <c r="CL121" s="1081"/>
      <c r="CM121" s="1081"/>
      <c r="CN121" s="1081"/>
      <c r="CO121" s="1082"/>
      <c r="CP121" s="1090" t="s">
        <v>456</v>
      </c>
      <c r="CQ121" s="1091"/>
      <c r="CR121" s="1091"/>
      <c r="CS121" s="1091"/>
      <c r="CT121" s="1091"/>
      <c r="CU121" s="1091"/>
      <c r="CV121" s="1091"/>
      <c r="CW121" s="1091"/>
      <c r="CX121" s="1091"/>
      <c r="CY121" s="1091"/>
      <c r="CZ121" s="1091"/>
      <c r="DA121" s="1091"/>
      <c r="DB121" s="1091"/>
      <c r="DC121" s="1091"/>
      <c r="DD121" s="1091"/>
      <c r="DE121" s="1091"/>
      <c r="DF121" s="1092"/>
      <c r="DG121" s="989">
        <v>2045385</v>
      </c>
      <c r="DH121" s="990"/>
      <c r="DI121" s="990"/>
      <c r="DJ121" s="990"/>
      <c r="DK121" s="990"/>
      <c r="DL121" s="990">
        <v>2057747</v>
      </c>
      <c r="DM121" s="990"/>
      <c r="DN121" s="990"/>
      <c r="DO121" s="990"/>
      <c r="DP121" s="990"/>
      <c r="DQ121" s="990">
        <v>2080006</v>
      </c>
      <c r="DR121" s="990"/>
      <c r="DS121" s="990"/>
      <c r="DT121" s="990"/>
      <c r="DU121" s="990"/>
      <c r="DV121" s="991">
        <v>71.8</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424</v>
      </c>
      <c r="AB122" s="1029"/>
      <c r="AC122" s="1029"/>
      <c r="AD122" s="1029"/>
      <c r="AE122" s="1030"/>
      <c r="AF122" s="1031" t="s">
        <v>402</v>
      </c>
      <c r="AG122" s="1029"/>
      <c r="AH122" s="1029"/>
      <c r="AI122" s="1029"/>
      <c r="AJ122" s="1030"/>
      <c r="AK122" s="1031" t="s">
        <v>424</v>
      </c>
      <c r="AL122" s="1029"/>
      <c r="AM122" s="1029"/>
      <c r="AN122" s="1029"/>
      <c r="AO122" s="1030"/>
      <c r="AP122" s="1032" t="s">
        <v>424</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6068647</v>
      </c>
      <c r="BR122" s="1068"/>
      <c r="BS122" s="1068"/>
      <c r="BT122" s="1068"/>
      <c r="BU122" s="1068"/>
      <c r="BV122" s="1068">
        <v>5900040</v>
      </c>
      <c r="BW122" s="1068"/>
      <c r="BX122" s="1068"/>
      <c r="BY122" s="1068"/>
      <c r="BZ122" s="1068"/>
      <c r="CA122" s="1068">
        <v>5762554</v>
      </c>
      <c r="CB122" s="1068"/>
      <c r="CC122" s="1068"/>
      <c r="CD122" s="1068"/>
      <c r="CE122" s="1068"/>
      <c r="CF122" s="1088">
        <v>199</v>
      </c>
      <c r="CG122" s="1089"/>
      <c r="CH122" s="1089"/>
      <c r="CI122" s="1089"/>
      <c r="CJ122" s="1089"/>
      <c r="CK122" s="1080"/>
      <c r="CL122" s="1081"/>
      <c r="CM122" s="1081"/>
      <c r="CN122" s="1081"/>
      <c r="CO122" s="1082"/>
      <c r="CP122" s="1090" t="s">
        <v>399</v>
      </c>
      <c r="CQ122" s="1091"/>
      <c r="CR122" s="1091"/>
      <c r="CS122" s="1091"/>
      <c r="CT122" s="1091"/>
      <c r="CU122" s="1091"/>
      <c r="CV122" s="1091"/>
      <c r="CW122" s="1091"/>
      <c r="CX122" s="1091"/>
      <c r="CY122" s="1091"/>
      <c r="CZ122" s="1091"/>
      <c r="DA122" s="1091"/>
      <c r="DB122" s="1091"/>
      <c r="DC122" s="1091"/>
      <c r="DD122" s="1091"/>
      <c r="DE122" s="1091"/>
      <c r="DF122" s="1092"/>
      <c r="DG122" s="989">
        <v>128973</v>
      </c>
      <c r="DH122" s="990"/>
      <c r="DI122" s="990"/>
      <c r="DJ122" s="990"/>
      <c r="DK122" s="990"/>
      <c r="DL122" s="990">
        <v>124539</v>
      </c>
      <c r="DM122" s="990"/>
      <c r="DN122" s="990"/>
      <c r="DO122" s="990"/>
      <c r="DP122" s="990"/>
      <c r="DQ122" s="990">
        <v>119115</v>
      </c>
      <c r="DR122" s="990"/>
      <c r="DS122" s="990"/>
      <c r="DT122" s="990"/>
      <c r="DU122" s="990"/>
      <c r="DV122" s="991">
        <v>4.0999999999999996</v>
      </c>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458</v>
      </c>
      <c r="AB123" s="1029"/>
      <c r="AC123" s="1029"/>
      <c r="AD123" s="1029"/>
      <c r="AE123" s="1030"/>
      <c r="AF123" s="1031" t="s">
        <v>459</v>
      </c>
      <c r="AG123" s="1029"/>
      <c r="AH123" s="1029"/>
      <c r="AI123" s="1029"/>
      <c r="AJ123" s="1030"/>
      <c r="AK123" s="1031" t="s">
        <v>460</v>
      </c>
      <c r="AL123" s="1029"/>
      <c r="AM123" s="1029"/>
      <c r="AN123" s="1029"/>
      <c r="AO123" s="1030"/>
      <c r="AP123" s="1032" t="s">
        <v>220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461</v>
      </c>
      <c r="BP123" s="1076"/>
      <c r="BQ123" s="1135">
        <v>8669133</v>
      </c>
      <c r="BR123" s="1136"/>
      <c r="BS123" s="1136"/>
      <c r="BT123" s="1136"/>
      <c r="BU123" s="1136"/>
      <c r="BV123" s="1136">
        <v>8326042</v>
      </c>
      <c r="BW123" s="1136"/>
      <c r="BX123" s="1136"/>
      <c r="BY123" s="1136"/>
      <c r="BZ123" s="1136"/>
      <c r="CA123" s="1136">
        <v>8119962</v>
      </c>
      <c r="CB123" s="1136"/>
      <c r="CC123" s="1136"/>
      <c r="CD123" s="1136"/>
      <c r="CE123" s="1136"/>
      <c r="CF123" s="1069"/>
      <c r="CG123" s="1070"/>
      <c r="CH123" s="1070"/>
      <c r="CI123" s="1070"/>
      <c r="CJ123" s="1071"/>
      <c r="CK123" s="1080"/>
      <c r="CL123" s="1081"/>
      <c r="CM123" s="1081"/>
      <c r="CN123" s="1081"/>
      <c r="CO123" s="1082"/>
      <c r="CP123" s="1090" t="s">
        <v>393</v>
      </c>
      <c r="CQ123" s="1091"/>
      <c r="CR123" s="1091"/>
      <c r="CS123" s="1091"/>
      <c r="CT123" s="1091"/>
      <c r="CU123" s="1091"/>
      <c r="CV123" s="1091"/>
      <c r="CW123" s="1091"/>
      <c r="CX123" s="1091"/>
      <c r="CY123" s="1091"/>
      <c r="CZ123" s="1091"/>
      <c r="DA123" s="1091"/>
      <c r="DB123" s="1091"/>
      <c r="DC123" s="1091"/>
      <c r="DD123" s="1091"/>
      <c r="DE123" s="1091"/>
      <c r="DF123" s="1092"/>
      <c r="DG123" s="1028" t="s">
        <v>220</v>
      </c>
      <c r="DH123" s="1029"/>
      <c r="DI123" s="1029"/>
      <c r="DJ123" s="1029"/>
      <c r="DK123" s="1030"/>
      <c r="DL123" s="1031" t="s">
        <v>220</v>
      </c>
      <c r="DM123" s="1029"/>
      <c r="DN123" s="1029"/>
      <c r="DO123" s="1029"/>
      <c r="DP123" s="1030"/>
      <c r="DQ123" s="1031" t="s">
        <v>220</v>
      </c>
      <c r="DR123" s="1029"/>
      <c r="DS123" s="1029"/>
      <c r="DT123" s="1029"/>
      <c r="DU123" s="1030"/>
      <c r="DV123" s="1032" t="s">
        <v>220</v>
      </c>
      <c r="DW123" s="1033"/>
      <c r="DX123" s="1033"/>
      <c r="DY123" s="1033"/>
      <c r="DZ123" s="1034"/>
    </row>
    <row r="124" spans="1:130" s="226" customFormat="1" ht="26.25" customHeight="1" thickBot="1" x14ac:dyDescent="0.2">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220</v>
      </c>
      <c r="AB124" s="1029"/>
      <c r="AC124" s="1029"/>
      <c r="AD124" s="1029"/>
      <c r="AE124" s="1030"/>
      <c r="AF124" s="1031" t="s">
        <v>220</v>
      </c>
      <c r="AG124" s="1029"/>
      <c r="AH124" s="1029"/>
      <c r="AI124" s="1029"/>
      <c r="AJ124" s="1030"/>
      <c r="AK124" s="1031" t="s">
        <v>220</v>
      </c>
      <c r="AL124" s="1029"/>
      <c r="AM124" s="1029"/>
      <c r="AN124" s="1029"/>
      <c r="AO124" s="1030"/>
      <c r="AP124" s="1032" t="s">
        <v>220</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128.6</v>
      </c>
      <c r="BR124" s="1098"/>
      <c r="BS124" s="1098"/>
      <c r="BT124" s="1098"/>
      <c r="BU124" s="1098"/>
      <c r="BV124" s="1098">
        <v>125.5</v>
      </c>
      <c r="BW124" s="1098"/>
      <c r="BX124" s="1098"/>
      <c r="BY124" s="1098"/>
      <c r="BZ124" s="1098"/>
      <c r="CA124" s="1098">
        <v>121.2</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v>12608</v>
      </c>
      <c r="DH124" s="1054"/>
      <c r="DI124" s="1054"/>
      <c r="DJ124" s="1054"/>
      <c r="DK124" s="1055"/>
      <c r="DL124" s="1053" t="s">
        <v>460</v>
      </c>
      <c r="DM124" s="1054"/>
      <c r="DN124" s="1054"/>
      <c r="DO124" s="1054"/>
      <c r="DP124" s="1055"/>
      <c r="DQ124" s="1053" t="s">
        <v>220</v>
      </c>
      <c r="DR124" s="1054"/>
      <c r="DS124" s="1054"/>
      <c r="DT124" s="1054"/>
      <c r="DU124" s="1055"/>
      <c r="DV124" s="1056" t="s">
        <v>220</v>
      </c>
      <c r="DW124" s="1057"/>
      <c r="DX124" s="1057"/>
      <c r="DY124" s="1057"/>
      <c r="DZ124" s="1058"/>
    </row>
    <row r="125" spans="1:130" s="226" customFormat="1" ht="26.25" customHeight="1" x14ac:dyDescent="0.15">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220</v>
      </c>
      <c r="AB125" s="1029"/>
      <c r="AC125" s="1029"/>
      <c r="AD125" s="1029"/>
      <c r="AE125" s="1030"/>
      <c r="AF125" s="1031" t="s">
        <v>220</v>
      </c>
      <c r="AG125" s="1029"/>
      <c r="AH125" s="1029"/>
      <c r="AI125" s="1029"/>
      <c r="AJ125" s="1030"/>
      <c r="AK125" s="1031" t="s">
        <v>458</v>
      </c>
      <c r="AL125" s="1029"/>
      <c r="AM125" s="1029"/>
      <c r="AN125" s="1029"/>
      <c r="AO125" s="1030"/>
      <c r="AP125" s="1032" t="s">
        <v>459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220</v>
      </c>
      <c r="DH125" s="997"/>
      <c r="DI125" s="997"/>
      <c r="DJ125" s="997"/>
      <c r="DK125" s="997"/>
      <c r="DL125" s="997" t="s">
        <v>220</v>
      </c>
      <c r="DM125" s="997"/>
      <c r="DN125" s="997"/>
      <c r="DO125" s="997"/>
      <c r="DP125" s="997"/>
      <c r="DQ125" s="997" t="s">
        <v>220</v>
      </c>
      <c r="DR125" s="997"/>
      <c r="DS125" s="997"/>
      <c r="DT125" s="997"/>
      <c r="DU125" s="997"/>
      <c r="DV125" s="998" t="s">
        <v>220</v>
      </c>
      <c r="DW125" s="998"/>
      <c r="DX125" s="998"/>
      <c r="DY125" s="998"/>
      <c r="DZ125" s="999"/>
    </row>
    <row r="126" spans="1:130" s="226" customFormat="1" ht="26.25" customHeight="1" thickBot="1" x14ac:dyDescent="0.2">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220</v>
      </c>
      <c r="AB126" s="1029"/>
      <c r="AC126" s="1029"/>
      <c r="AD126" s="1029"/>
      <c r="AE126" s="1030"/>
      <c r="AF126" s="1031" t="s">
        <v>220</v>
      </c>
      <c r="AG126" s="1029"/>
      <c r="AH126" s="1029"/>
      <c r="AI126" s="1029"/>
      <c r="AJ126" s="1030"/>
      <c r="AK126" s="1031" t="s">
        <v>220</v>
      </c>
      <c r="AL126" s="1029"/>
      <c r="AM126" s="1029"/>
      <c r="AN126" s="1029"/>
      <c r="AO126" s="1030"/>
      <c r="AP126" s="1032" t="s">
        <v>220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220</v>
      </c>
      <c r="DH126" s="990"/>
      <c r="DI126" s="990"/>
      <c r="DJ126" s="990"/>
      <c r="DK126" s="990"/>
      <c r="DL126" s="990" t="s">
        <v>467</v>
      </c>
      <c r="DM126" s="990"/>
      <c r="DN126" s="990"/>
      <c r="DO126" s="990"/>
      <c r="DP126" s="990"/>
      <c r="DQ126" s="990" t="s">
        <v>220</v>
      </c>
      <c r="DR126" s="990"/>
      <c r="DS126" s="990"/>
      <c r="DT126" s="990"/>
      <c r="DU126" s="990"/>
      <c r="DV126" s="991" t="s">
        <v>220</v>
      </c>
      <c r="DW126" s="991"/>
      <c r="DX126" s="991"/>
      <c r="DY126" s="991"/>
      <c r="DZ126" s="992"/>
    </row>
    <row r="127" spans="1:130" s="226" customFormat="1" ht="26.25" customHeight="1" x14ac:dyDescent="0.15">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220</v>
      </c>
      <c r="AB127" s="1029"/>
      <c r="AC127" s="1029"/>
      <c r="AD127" s="1029"/>
      <c r="AE127" s="1030"/>
      <c r="AF127" s="1031" t="s">
        <v>220</v>
      </c>
      <c r="AG127" s="1029"/>
      <c r="AH127" s="1029"/>
      <c r="AI127" s="1029"/>
      <c r="AJ127" s="1030"/>
      <c r="AK127" s="1031" t="s">
        <v>220</v>
      </c>
      <c r="AL127" s="1029"/>
      <c r="AM127" s="1029"/>
      <c r="AN127" s="1029"/>
      <c r="AO127" s="1030"/>
      <c r="AP127" s="1032" t="s">
        <v>220</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459</v>
      </c>
      <c r="DH127" s="990"/>
      <c r="DI127" s="990"/>
      <c r="DJ127" s="990"/>
      <c r="DK127" s="990"/>
      <c r="DL127" s="990" t="s">
        <v>458</v>
      </c>
      <c r="DM127" s="990"/>
      <c r="DN127" s="990"/>
      <c r="DO127" s="990"/>
      <c r="DP127" s="990"/>
      <c r="DQ127" s="990" t="s">
        <v>458</v>
      </c>
      <c r="DR127" s="990"/>
      <c r="DS127" s="990"/>
      <c r="DT127" s="990"/>
      <c r="DU127" s="990"/>
      <c r="DV127" s="991" t="s">
        <v>220</v>
      </c>
      <c r="DW127" s="991"/>
      <c r="DX127" s="991"/>
      <c r="DY127" s="991"/>
      <c r="DZ127" s="992"/>
    </row>
    <row r="128" spans="1:130" s="226" customFormat="1" ht="26.25" customHeight="1" thickBot="1" x14ac:dyDescent="0.2">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t="s">
        <v>220</v>
      </c>
      <c r="AB128" s="1118"/>
      <c r="AC128" s="1118"/>
      <c r="AD128" s="1118"/>
      <c r="AE128" s="1119"/>
      <c r="AF128" s="1120" t="s">
        <v>459</v>
      </c>
      <c r="AG128" s="1118"/>
      <c r="AH128" s="1118"/>
      <c r="AI128" s="1118"/>
      <c r="AJ128" s="1119"/>
      <c r="AK128" s="1120" t="s">
        <v>459</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220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220</v>
      </c>
      <c r="DH128" s="1110"/>
      <c r="DI128" s="1110"/>
      <c r="DJ128" s="1110"/>
      <c r="DK128" s="1110"/>
      <c r="DL128" s="1110" t="s">
        <v>220</v>
      </c>
      <c r="DM128" s="1110"/>
      <c r="DN128" s="1110"/>
      <c r="DO128" s="1110"/>
      <c r="DP128" s="1110"/>
      <c r="DQ128" s="1110" t="s">
        <v>220</v>
      </c>
      <c r="DR128" s="1110"/>
      <c r="DS128" s="1110"/>
      <c r="DT128" s="1110"/>
      <c r="DU128" s="1110"/>
      <c r="DV128" s="1111" t="s">
        <v>220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3389324</v>
      </c>
      <c r="AB129" s="1029"/>
      <c r="AC129" s="1029"/>
      <c r="AD129" s="1029"/>
      <c r="AE129" s="1030"/>
      <c r="AF129" s="1031">
        <v>3424197</v>
      </c>
      <c r="AG129" s="1029"/>
      <c r="AH129" s="1029"/>
      <c r="AI129" s="1029"/>
      <c r="AJ129" s="1030"/>
      <c r="AK129" s="1031">
        <v>3359432</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220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445794</v>
      </c>
      <c r="AB130" s="1029"/>
      <c r="AC130" s="1029"/>
      <c r="AD130" s="1029"/>
      <c r="AE130" s="1030"/>
      <c r="AF130" s="1031">
        <v>455870</v>
      </c>
      <c r="AG130" s="1029"/>
      <c r="AH130" s="1029"/>
      <c r="AI130" s="1029"/>
      <c r="AJ130" s="1030"/>
      <c r="AK130" s="1031">
        <v>462990</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14.7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2943530</v>
      </c>
      <c r="AB131" s="1054"/>
      <c r="AC131" s="1054"/>
      <c r="AD131" s="1054"/>
      <c r="AE131" s="1055"/>
      <c r="AF131" s="1053">
        <v>2968327</v>
      </c>
      <c r="AG131" s="1054"/>
      <c r="AH131" s="1054"/>
      <c r="AI131" s="1054"/>
      <c r="AJ131" s="1055"/>
      <c r="AK131" s="1053">
        <v>2896442</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v>121.2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13.42884224</v>
      </c>
      <c r="AB132" s="1170"/>
      <c r="AC132" s="1170"/>
      <c r="AD132" s="1170"/>
      <c r="AE132" s="1171"/>
      <c r="AF132" s="1172">
        <v>15.602930539999999</v>
      </c>
      <c r="AG132" s="1170"/>
      <c r="AH132" s="1170"/>
      <c r="AI132" s="1170"/>
      <c r="AJ132" s="1171"/>
      <c r="AK132" s="1172">
        <v>15.31050855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12.9</v>
      </c>
      <c r="AB133" s="1153"/>
      <c r="AC133" s="1153"/>
      <c r="AD133" s="1153"/>
      <c r="AE133" s="1154"/>
      <c r="AF133" s="1152">
        <v>14</v>
      </c>
      <c r="AG133" s="1153"/>
      <c r="AH133" s="1153"/>
      <c r="AI133" s="1153"/>
      <c r="AJ133" s="1154"/>
      <c r="AK133" s="1152">
        <v>14.7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ztPnAy0dNjy2QOa9C+IApj/Ick6W4p52rmHT8Pv7i/pPvQzGQlBZ4ZX1cIroxjolMQGz/7U3P9/mfl5S8wisQ==" saltValue="1j0+ePpvdGYBWNJxk/s3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H9rKYRynB1qEcNncp9mmG8zZCYUik45pTCjfPiTAXh+Nj8VeHIK12nbIvBCasECOR/K8A4th7fjJ55jfVA1xA==" saltValue="/OKV5k3C5UjbEujTxH2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vn8w7JdD+ioUUjMGS6yy0mptjDr4XsL0WDPJy1RC/c5P8dn+8BS4RRhFgu5vkNBDcu5yE5e6V6Q9iA+em1kfQ==" saltValue="wpwuVHSKKfUMQ1F6FhfV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1041757</v>
      </c>
      <c r="AP9" s="292">
        <v>100236</v>
      </c>
      <c r="AQ9" s="293">
        <v>87072</v>
      </c>
      <c r="AR9" s="294">
        <v>15.1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17946</v>
      </c>
      <c r="AP10" s="295">
        <v>1727</v>
      </c>
      <c r="AQ10" s="296">
        <v>10235</v>
      </c>
      <c r="AR10" s="297">
        <v>-83.1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14749</v>
      </c>
      <c r="AP11" s="295">
        <v>1419</v>
      </c>
      <c r="AQ11" s="296">
        <v>13554</v>
      </c>
      <c r="AR11" s="297">
        <v>-89.5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777</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v>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42539</v>
      </c>
      <c r="AP14" s="295">
        <v>4093</v>
      </c>
      <c r="AQ14" s="296">
        <v>4055</v>
      </c>
      <c r="AR14" s="297">
        <v>0.9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12301</v>
      </c>
      <c r="AP15" s="295">
        <v>1184</v>
      </c>
      <c r="AQ15" s="296">
        <v>1927</v>
      </c>
      <c r="AR15" s="297">
        <v>-38.6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-86303</v>
      </c>
      <c r="AP16" s="295">
        <v>-8304</v>
      </c>
      <c r="AQ16" s="296">
        <v>-9107</v>
      </c>
      <c r="AR16" s="297">
        <v>-8.8000000000000007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1042989</v>
      </c>
      <c r="AP17" s="295">
        <v>100355</v>
      </c>
      <c r="AQ17" s="296">
        <v>108514</v>
      </c>
      <c r="AR17" s="297">
        <v>-7.5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8.4700000000000006</v>
      </c>
      <c r="AP21" s="308">
        <v>10.050000000000001</v>
      </c>
      <c r="AQ21" s="309">
        <v>-1.58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98.4</v>
      </c>
      <c r="AP22" s="313">
        <v>96.5</v>
      </c>
      <c r="AQ22" s="314">
        <v>1.9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481530</v>
      </c>
      <c r="AP32" s="322">
        <v>46332</v>
      </c>
      <c r="AQ32" s="323">
        <v>51702</v>
      </c>
      <c r="AR32" s="324">
        <v>-10.4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v>10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339210</v>
      </c>
      <c r="AP35" s="322">
        <v>32638</v>
      </c>
      <c r="AQ35" s="323">
        <v>15257</v>
      </c>
      <c r="AR35" s="324">
        <v>113.9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85710</v>
      </c>
      <c r="AP36" s="322">
        <v>8247</v>
      </c>
      <c r="AQ36" s="323">
        <v>3750</v>
      </c>
      <c r="AR36" s="324">
        <v>119.9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t="s">
        <v>500</v>
      </c>
      <c r="AP37" s="322" t="s">
        <v>500</v>
      </c>
      <c r="AQ37" s="323">
        <v>880</v>
      </c>
      <c r="AR37" s="324" t="s">
        <v>500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t="s">
        <v>500</v>
      </c>
      <c r="AP38" s="325" t="s">
        <v>500</v>
      </c>
      <c r="AQ38" s="326">
        <v>8</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t="s">
        <v>500</v>
      </c>
      <c r="AP39" s="322" t="s">
        <v>500</v>
      </c>
      <c r="AQ39" s="323">
        <v>-2230</v>
      </c>
      <c r="AR39" s="324" t="s">
        <v>500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-462990</v>
      </c>
      <c r="AP40" s="322">
        <v>-44548</v>
      </c>
      <c r="AQ40" s="323">
        <v>-47794</v>
      </c>
      <c r="AR40" s="324">
        <v>-6.8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443460</v>
      </c>
      <c r="AP41" s="322">
        <v>42669</v>
      </c>
      <c r="AQ41" s="323">
        <v>21582</v>
      </c>
      <c r="AR41" s="324">
        <v>97.7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404300</v>
      </c>
      <c r="AN51" s="344">
        <v>35144</v>
      </c>
      <c r="AO51" s="345">
        <v>64.599999999999994</v>
      </c>
      <c r="AP51" s="346">
        <v>82748</v>
      </c>
      <c r="AQ51" s="347">
        <v>24.4</v>
      </c>
      <c r="AR51" s="348">
        <v>40.200000000000003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254246</v>
      </c>
      <c r="AN52" s="352">
        <v>22101</v>
      </c>
      <c r="AO52" s="353">
        <v>9</v>
      </c>
      <c r="AP52" s="354">
        <v>44732</v>
      </c>
      <c r="AQ52" s="355">
        <v>22.5</v>
      </c>
      <c r="AR52" s="356">
        <v>-13.5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1230533</v>
      </c>
      <c r="AN53" s="344">
        <v>109742</v>
      </c>
      <c r="AO53" s="345">
        <v>212.3</v>
      </c>
      <c r="AP53" s="346">
        <v>91837</v>
      </c>
      <c r="AQ53" s="347">
        <v>11</v>
      </c>
      <c r="AR53" s="348">
        <v>201.3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907197</v>
      </c>
      <c r="AN54" s="352">
        <v>80906</v>
      </c>
      <c r="AO54" s="353">
        <v>266.10000000000002</v>
      </c>
      <c r="AP54" s="354">
        <v>54439</v>
      </c>
      <c r="AQ54" s="355">
        <v>21.7</v>
      </c>
      <c r="AR54" s="356">
        <v>244.4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4274107</v>
      </c>
      <c r="AN55" s="344">
        <v>392372</v>
      </c>
      <c r="AO55" s="345">
        <v>257.5</v>
      </c>
      <c r="AP55" s="346">
        <v>75972</v>
      </c>
      <c r="AQ55" s="347">
        <v>-17.3</v>
      </c>
      <c r="AR55" s="348">
        <v>274.8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1970467</v>
      </c>
      <c r="AN56" s="352">
        <v>180893</v>
      </c>
      <c r="AO56" s="353">
        <v>123.6</v>
      </c>
      <c r="AP56" s="354">
        <v>40712</v>
      </c>
      <c r="AQ56" s="355">
        <v>-25.2</v>
      </c>
      <c r="AR56" s="356">
        <v>148.80000000000001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217282</v>
      </c>
      <c r="AN57" s="344">
        <v>20465</v>
      </c>
      <c r="AO57" s="345">
        <v>-94.8</v>
      </c>
      <c r="AP57" s="346">
        <v>79466</v>
      </c>
      <c r="AQ57" s="347">
        <v>4.5999999999999996</v>
      </c>
      <c r="AR57" s="348">
        <v>-99.4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141402</v>
      </c>
      <c r="AN58" s="352">
        <v>13318</v>
      </c>
      <c r="AO58" s="353">
        <v>-92.6</v>
      </c>
      <c r="AP58" s="354">
        <v>44645</v>
      </c>
      <c r="AQ58" s="355">
        <v>9.6999999999999993</v>
      </c>
      <c r="AR58" s="356">
        <v>-102.3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257567</v>
      </c>
      <c r="AN59" s="344">
        <v>24783</v>
      </c>
      <c r="AO59" s="345">
        <v>21.1</v>
      </c>
      <c r="AP59" s="346">
        <v>90072</v>
      </c>
      <c r="AQ59" s="347">
        <v>13.3</v>
      </c>
      <c r="AR59" s="348">
        <v>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184217</v>
      </c>
      <c r="AN60" s="352">
        <v>17725</v>
      </c>
      <c r="AO60" s="353">
        <v>33.1</v>
      </c>
      <c r="AP60" s="354">
        <v>46083</v>
      </c>
      <c r="AQ60" s="355">
        <v>3.2</v>
      </c>
      <c r="AR60" s="356">
        <v>29.9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1276758</v>
      </c>
      <c r="AN61" s="359">
        <v>116501</v>
      </c>
      <c r="AO61" s="360">
        <v>92.1</v>
      </c>
      <c r="AP61" s="361">
        <v>84019</v>
      </c>
      <c r="AQ61" s="362">
        <v>7.2</v>
      </c>
      <c r="AR61" s="348">
        <v>84.9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691506</v>
      </c>
      <c r="AN62" s="352">
        <v>62989</v>
      </c>
      <c r="AO62" s="353">
        <v>67.8</v>
      </c>
      <c r="AP62" s="354">
        <v>46122</v>
      </c>
      <c r="AQ62" s="355">
        <v>6.4</v>
      </c>
      <c r="AR62" s="356">
        <v>61.4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SDr88B5RyY2kUYBleS21Dq4gwgE0JC4Juj+o8xMHOLqoBlTok9E/NYvWtWRltZTEsxKmDA49dN/+yXQc5qpaw==" saltValue="Nf28p97I63sPPCv8xVoL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Aqk6R6x+CasaeuaJqdax1CaUTgv2wBZhvPOObf73sKcx9lzPW6hap3omX8YP9VlF/Z+DaX0BNE1d9mVBdGvEg==" saltValue="31904Kn5PHGS1h0QmdFb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uVszukIyRSKJCP3clnwNRkazjorhhYElgXtNLLTCCQz0xZtSPnnt8uAUiVuC2wMe5hV/2LpNZUOJV9LF0BlBQ==" saltValue="dfF2PM3Ceqr31A/cgAYA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101.88</v>
      </c>
      <c r="G47" s="12">
        <v>96.17</v>
      </c>
      <c r="H47" s="12">
        <v>46.04</v>
      </c>
      <c r="I47" s="12">
        <v>42.7</v>
      </c>
      <c r="J47" s="13">
        <v>43.6</v>
      </c>
    </row>
    <row r="48" spans="2:10" ht="57.75" customHeight="1" x14ac:dyDescent="0.15">
      <c r="B48" s="14"/>
      <c r="C48" s="1214" t="s">
        <v>4</v>
      </c>
      <c r="D48" s="1214"/>
      <c r="E48" s="1215"/>
      <c r="F48" s="15">
        <v>8.57</v>
      </c>
      <c r="G48" s="16">
        <v>9.59</v>
      </c>
      <c r="H48" s="16">
        <v>4.55</v>
      </c>
      <c r="I48" s="16">
        <v>5.27</v>
      </c>
      <c r="J48" s="17">
        <v>4.75</v>
      </c>
    </row>
    <row r="49" spans="2:10" ht="57.75" customHeight="1" thickBot="1" x14ac:dyDescent="0.2">
      <c r="B49" s="18"/>
      <c r="C49" s="1216" t="s">
        <v>5</v>
      </c>
      <c r="D49" s="1216"/>
      <c r="E49" s="1217"/>
      <c r="F49" s="19">
        <v>8.1999999999999993</v>
      </c>
      <c r="G49" s="20" t="s">
        <v>548</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R9RvOA5xKPYf7/roaj928JdZQPxIf0G3qzQuVZ9zgFobwCrlzBrmNfoYl7yOJVIp7savN7hm19PIRB4Md7vVw==" saltValue="pB+jiZh0djDReRjCt1jz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大阪府</cp:lastModifiedBy>
  <cp:lastPrinted>2019-03-20T06:32:47Z</cp:lastPrinted>
  <dcterms:created xsi:type="dcterms:W3CDTF">2019-02-14T03:44:56Z</dcterms:created>
  <dcterms:modified xsi:type="dcterms:W3CDTF">2019-10-25T03:27:47Z</dcterms:modified>
</cp:coreProperties>
</file>