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4425" yWindow="165" windowWidth="15360" windowHeight="7635" tabRatio="9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<sst xmlns="http://schemas.openxmlformats.org/spreadsheetml/2006/main" count="1115" uniqueCount="583">
  <si>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</si>
  <si>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</si>
  <si>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</si>
  <si>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</si>
  <si>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</si>
  <si>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</si>
  <si>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</si>
  <si>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</si>
  <si>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</si>
  <si>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</si>
  <si>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</si>
  <si>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</si>
  <si>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</si>
  <si>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</si>
  <si>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</si>
  <si>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</si>
  <si>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</si>
  <si>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</si>
  <si>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</si>
  <si>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</si>
  <si>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</si>
  <si>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</si>
  <si>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</si>
  <si>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</si>
  <si>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</si>
  <si>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</si>
  <si>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</si>
  <si>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</si>
  <si>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</si>
  <si>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</si>
  <si>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</si>
  <si>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</si>
  <si>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</si>
  <si>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</si>
  <si>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</si>
  <si>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</si>
  <si>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</si>
  <si>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</si>
  <si>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</si>
  <si>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</si>
  <si>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</si>
  <si>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</si>
  <si>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</si>
  <si>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</si>
  <si>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</si>
  <si>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</si>
  <si>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</si>
  <si>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</si>
  <si>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</si>
  <si>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</si>
  <si>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</si>
  <si>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</si>
  <si>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</si>
  <si>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</si>
  <si>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</si>
  <si>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</si>
  <si>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</si>
  <si>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</si>
  <si>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</si>
  <si>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</si>
  <si>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</si>
  <si>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</si>
  <si>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</si>
  <si>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</si>
  <si>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</si>
  <si>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</si>
  <si>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</si>
  <si>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</si>
  <si>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</si>
  <si>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</si>
  <si>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</si>
  <si>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</si>
  <si>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</si>
  <si>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</si>
  <si>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</si>
  <si>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</si>
  <si>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</si>
  <si>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</si>
  <si>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</si>
  <si>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</si>
  <si>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</si>
  <si>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</si>
  <si>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</si>
  <si>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</si>
  <si>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</si>
  <si>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</si>
  <si>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</si>
  <si>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</si>
  <si>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</si>
  <si>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</si>
  <si>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</si>
  <si>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</si>
  <si>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</si>
  <si>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</si>
  <si>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</si>
  <si>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</si>
  <si>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</si>
  <si>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</si>
  <si>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</si>
  <si>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</si>
  <si>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</si>
  <si>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</si>
  <si>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</si>
  <si>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</si>
  <si>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</si>
  <si>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</si>
  <si>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</si>
  <si>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</si>
  <si>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</si>
  <si>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</si>
  <si>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</si>
  <si>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</si>
  <si>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</si>
  <si>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</si>
  <si>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</si>
  <si>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</si>
  <si>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</si>
  <si>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</si>
  <si>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</si>
  <si>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</si>
  <si>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</si>
  <si>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</si>
  <si>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</si>
  <si>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</si>
  <si>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</si>
  <si>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</si>
  <si>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</si>
  <si>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</si>
  <si>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</si>
  <si>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</si>
  <si>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</si>
  <si>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</si>
  <si>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</si>
  <si>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</si>
  <si>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</si>
  <si>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</si>
  <si>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</si>
  <si>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</si>
  <si>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</si>
  <si>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</si>
  <si>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</si>
  <si>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</si>
  <si>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</si>
  <si>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</si>
  <si>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</si>
  <si>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</si>
  <si>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</si>
  <si>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</si>
  <si>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</si>
  <si>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</si>
  <si>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</si>
  <si>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</si>
  <si>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</si>
  <si>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</si>
  <si>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</si>
  <si>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</si>
  <si>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</si>
  <si>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</si>
  <si>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</si>
  <si>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</si>
  <si>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</si>
  <si>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</si>
  <si>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</si>
  <si>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</si>
  <si>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</si>
  <si>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</si>
  <si>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</si>
  <si>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</si>
  <si>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</si>
  <si>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</si>
  <si>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</si>
  <si>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</si>
  <si>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</si>
  <si>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</si>
  <si>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</si>
  <si>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</si>
  <si>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</si>
  <si>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</si>
  <si>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</si>
  <si>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</si>
  <si>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</si>
  <si>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</si>
  <si>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</si>
  <si>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</si>
  <si>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</si>
  <si>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</si>
  <si>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</si>
  <si>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</si>
  <si>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</si>
  <si>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</si>
  <si>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</si>
  <si>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</si>
  <si>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</si>
  <si>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</si>
  <si>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</si>
  <si>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</si>
  <si>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</si>
  <si>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</si>
  <si>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</si>
  <si>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</si>
  <si>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</si>
  <si>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</si>
  <si>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</si>
  <si>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</si>
  <si>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</si>
  <si>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</si>
  <si>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</si>
  <si>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大阪府河内長野市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</si>
  <si>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</si>
  <si>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</si>
  <si>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</si>
  <si>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</si>
  <si>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</si>
  <si>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</si>
  <si>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</si>
  <si>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</si>
  <si>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</si>
  <si>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</si>
  <si>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</si>
  <si>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</si>
  <si>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</si>
  <si>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</si>
  <si>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</si>
  <si>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</si>
  <si>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</si>
  <si>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</si>
  <si>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</si>
  <si>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</si>
  <si>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</si>
  <si>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</si>
  <si>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</si>
  <si>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</si>
  <si>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</si>
  <si>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</si>
  <si>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</si>
  <si>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</si>
  <si>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</si>
  <si>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</si>
  <si>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</si>
  <si>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</si>
  <si>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</si>
  <si>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</si>
  <si>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</si>
  <si>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</si>
  <si>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</si>
  <si>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</si>
  <si>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</si>
  <si>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</si>
  <si>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</si>
  <si>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</si>
  <si>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</si>
  <si>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</si>
  <si>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</si>
  <si>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</si>
  <si>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</si>
  <si>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</si>
  <si>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</si>
  <si>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</si>
  <si>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</si>
  <si>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</si>
  <si>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</si>
  <si>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</si>
  <si>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</si>
  <si>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</si>
  <si>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</si>
  <si>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</si>
  <si>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</si>
  <si>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</si>
  <si>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</si>
  <si>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</si>
  <si>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</si>
  <si>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</si>
  <si>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</si>
  <si>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</si>
  <si>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</si>
  <si>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</si>
  <si>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</si>
  <si>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</si>
  <si>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</si>
  <si>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</si>
  <si>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</si>
  <si>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</si>
  <si>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</si>
  <si>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</si>
  <si>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</si>
  <si>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</si>
  <si>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</si>
  <si>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</si>
  <si>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</si>
  <si>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</si>
  <si>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</si>
  <si>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</si>
  <si>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</si>
  <si>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</si>
  <si>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</si>
  <si>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</si>
  <si>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</si>
  <si>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</si>
  <si>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</si>
  <si>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</si>
  <si>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</si>
  <si>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</si>
  <si>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</si>
  <si>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</si>
  <si>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</si>
  <si>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</si>
  <si>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</si>
  <si>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</si>
  <si>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</si>
  <si>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</si>
  <si>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</si>
  <si>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</si>
  <si>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</si>
  <si>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</si>
  <si>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</si>
  <si>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</si>
  <si>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</si>
  <si>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</si>
  <si>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</si>
  <si>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</si>
  <si>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</si>
  <si>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</si>
  <si>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</si>
  <si>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</si>
  <si>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</si>
  <si>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</si>
  <si>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</si>
  <si>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</si>
  <si>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</si>
  <si>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</si>
  <si>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</si>
  <si>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</si>
  <si>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</si>
  <si>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</si>
  <si>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</si>
  <si>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</si>
  <si>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</si>
  <si>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</si>
  <si>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</si>
  <si>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</si>
  <si>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</si>
  <si>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</si>
  <si>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</si>
  <si>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</si>
  <si>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</si>
  <si>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</si>
  <si>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</si>
  <si>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</si>
  <si>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</si>
  <si>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</si>
  <si>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</si>
  <si>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</si>
  <si>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</si>
  <si>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</si>
  <si>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</si>
  <si>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</si>
  <si>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大阪府河内長野市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</si>
  <si>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</si>
  <si>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</si>
  <si>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</si>
  <si>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</si>
  <si>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</si>
  <si>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</si>
  <si>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</si>
  <si>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</si>
  <si>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</si>
  <si>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</si>
  <si>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</si>
  <si>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</si>
  <si>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</si>
  <si>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</si>
  <si>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</si>
  <si>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</si>
  <si>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</si>
  <si>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</si>
  <si>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</si>
  <si>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</si>
  <si>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</si>
  <si>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</si>
  <si>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</si>
  <si>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</si>
  <si>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</si>
  <si>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</si>
  <si>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</si>
  <si>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</si>
  <si>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</si>
  <si>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</si>
  <si>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</si>
  <si>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</si>
  <si>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</si>
  <si>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</si>
  <si>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</si>
  <si>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</si>
  <si>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</si>
  <si>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</si>
  <si>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</si>
  <si>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</si>
  <si>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</si>
  <si>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</si>
  <si>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</si>
  <si>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</si>
  <si>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</si>
  <si>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</si>
  <si>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</si>
  <si>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</si>
  <si>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</si>
  <si>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</si>
  <si>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</si>
  <si>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</si>
  <si>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</si>
  <si>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</si>
  <si>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</si>
  <si>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</si>
  <si>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</si>
  <si>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</si>
  <si>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</si>
  <si>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</si>
  <si>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</si>
  <si>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</si>
  <si>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</si>
  <si>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</si>
  <si>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</si>
  <si>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</si>
  <si>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</si>
  <si>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</si>
  <si>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</si>
  <si>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</si>
  <si>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</si>
  <si>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</si>
  <si>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</si>
  <si>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</si>
  <si>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</si>
  <si>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</si>
  <si>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</si>
  <si>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</si>
  <si>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</si>
  <si>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</si>
  <si>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</si>
  <si>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</si>
  <si>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</si>
  <si>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</si>
  <si>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</si>
  <si>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</si>
  <si>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</si>
  <si>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</si>
  <si>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</si>
  <si>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</si>
  <si>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</si>
  <si>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</si>
  <si>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</si>
  <si>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</si>
  <si>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</si>
  <si>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</si>
  <si>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</si>
  <si>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</si>
  <si>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</si>
  <si>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</si>
  <si>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</si>
  <si>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</si>
  <si>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</si>
  <si>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</si>
  <si>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</si>
  <si>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</si>
  <si>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</si>
  <si>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</si>
  <si>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</si>
  <si>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</si>
  <si>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</si>
  <si>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</si>
  <si>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</si>
  <si>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</si>
  <si>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</si>
  <si>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</si>
  <si>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</si>
  <si>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</si>
  <si>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</si>
  <si>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</si>
  <si>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</si>
  <si>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</si>
  <si>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</si>
  <si>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</si>
  <si>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</si>
  <si>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</si>
  <si>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</si>
  <si>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</si>
  <si>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</si>
  <si>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</si>
  <si>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</si>
  <si>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</si>
  <si>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</si>
  <si>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</si>
  <si>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</si>
  <si>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</si>
  <si>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</si>
  <si>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</si>
  <si>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</si>
  <si>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</si>
  <si>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</si>
  <si>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</si>
  <si>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</si>
  <si>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</si>
  <si>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</si>
  <si>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</si>
  <si>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</si>
  <si>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</si>
  <si>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</si>
  <si>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</si>
  <si>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</si>
  <si>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</si>
  <si>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</si>
  <si>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</si>
  <si>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</si>
  <si>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</si>
  <si>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</si>
  <si>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</si>
  <si>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</si>
  <si>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</si>
  <si>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</si>
  <si>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</si>
  <si>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</si>
  <si>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</si>
  <si>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</si>
  <si>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</si>
  <si>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</si>
  <si>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</si>
  <si>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</si>
  <si>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</si>
  <si>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</si>
  <si>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</si>
  <si>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</si>
  <si>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</si>
  <si>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</si>
  <si>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</si>
  <si>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</si>
  <si>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</si>
  <si>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</si>
  <si>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</si>
  <si>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</si>
  <si>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</si>
  <si>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</si>
  <si>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2.81</t>
  </si>
  <si>
    <t>▲ 2.63</t>
  </si>
  <si>
    <t>水道事業会計</t>
  </si>
  <si>
    <t>国民健康保険事業勘定特別会計</t>
  </si>
  <si>
    <t>介護保険特別会計</t>
  </si>
  <si>
    <t>下水道事業会計</t>
  </si>
  <si>
    <t>後期高齢者医療特別会計</t>
  </si>
  <si>
    <t>一般会計</t>
  </si>
  <si>
    <t>土地取得特別会計</t>
  </si>
  <si>
    <t>その他会計（赤字）</t>
  </si>
  <si>
    <t>その他会計（黒字）</t>
  </si>
  <si>
    <t>-</t>
    <phoneticPr fontId="2"/>
  </si>
  <si>
    <t>-</t>
    <phoneticPr fontId="2"/>
  </si>
  <si>
    <t>南河内環境事業組合　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</si>
  <si>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</si>
  <si>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　後期高齢者医療特別会計</t>
    <rPh sb="15" eb="17">
      <t>コウキ</t>
    </rPh>
    <rPh sb="17" eb="20">
      <t>コウレイシャ</t>
    </rPh>
    <rPh sb="20" eb="22">
      <t>イリョウ</t>
    </rPh>
    <rPh sb="22" eb="24">
      <t>トクベツ</t>
    </rPh>
    <rPh sb="24" eb="26">
      <t>カイケイ</t>
    </rPh>
    <phoneticPr fontId="2"/>
  </si>
  <si>
    <t>大阪府広域水道企業団　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</si>
  <si>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　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</si>
  <si>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</si>
  <si>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</si>
  <si>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</si>
  <si>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</si>
  <si>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</si>
  <si>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</si>
  <si>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公共施設維持改修基金</t>
    <rPh sb="0" eb="2">
      <t>コウキョウ</t>
    </rPh>
    <rPh sb="2" eb="4">
      <t>シセツ</t>
    </rPh>
    <rPh sb="4" eb="6">
      <t>イジ</t>
    </rPh>
    <rPh sb="6" eb="8">
      <t>カイシュウ</t>
    </rPh>
    <rPh sb="8" eb="10">
      <t>キキン</t>
    </rPh>
    <phoneticPr fontId="11"/>
  </si>
  <si>
    <t>長寿ふれあい基金</t>
    <rPh sb="0" eb="2">
      <t>チョウジュ</t>
    </rPh>
    <rPh sb="6" eb="8">
      <t>キキン</t>
    </rPh>
    <phoneticPr fontId="11"/>
  </si>
  <si>
    <t>緑化基金</t>
    <rPh sb="0" eb="2">
      <t>リョクカ</t>
    </rPh>
    <rPh sb="2" eb="4">
      <t>キキン</t>
    </rPh>
    <phoneticPr fontId="11"/>
  </si>
  <si>
    <t>日野地区環境整備基金</t>
    <rPh sb="0" eb="2">
      <t>ヒノ</t>
    </rPh>
    <rPh sb="2" eb="4">
      <t>チク</t>
    </rPh>
    <rPh sb="4" eb="6">
      <t>カンキョウ</t>
    </rPh>
    <rPh sb="6" eb="8">
      <t>セイビ</t>
    </rPh>
    <rPh sb="8" eb="10">
      <t>キキン</t>
    </rPh>
    <phoneticPr fontId="11"/>
  </si>
  <si>
    <t>滝畑地区環境整備基金</t>
    <rPh sb="0" eb="2">
      <t>タキハタ</t>
    </rPh>
    <rPh sb="2" eb="4">
      <t>チク</t>
    </rPh>
    <rPh sb="4" eb="6">
      <t>カンキョウ</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</si>
  <si>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</si>
  <si>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</si>
  <si>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</si>
  <si>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将来負担比率は算定されない一方で、有形固定資産減価償却率は類似団体内平均値と比べ高くなっており、公共施設やインフラの更新が課題となっている。　　
　公共施設再配置計画に基づき施設ごとのあり方について検討し、過度な将来負担にならない範囲で、市債の発行も視野に入れながら、優先順位を決め更新を行っていく。</t>
    <rPh sb="79" eb="82">
      <t>サイハイチ</t>
    </rPh>
    <rPh sb="82" eb="84">
      <t>ケイカク</t>
    </rPh>
    <rPh sb="104" eb="106">
      <t>カド</t>
    </rPh>
    <rPh sb="107" eb="109">
      <t>ショウライ</t>
    </rPh>
    <rPh sb="109" eb="111">
      <t>フタン</t>
    </rPh>
    <rPh sb="116" eb="118">
      <t>ハンイ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</si>
  <si>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</si>
  <si>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</si>
  <si>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</si>
  <si>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</si>
  <si>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</si>
  <si>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</si>
  <si>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への負担の先送りをしないよう普通建設事業の抑制や繰上償還を行ってきたことにより、将来負担比率は算定されていない。また、実質公債費比率については、繰上償還の影響により、類似団体内平均値を上回る年度もあるが、平成26年度以降は下回っている。
　今後は、インフラや公共施設の更新にかかる経費が多額にのぼる見込みであるが、引き続き、将来への負担に配慮しつつ更新を行っていく。</t>
    <rPh sb="95" eb="96">
      <t>ナイ</t>
    </rPh>
    <rPh sb="96" eb="98">
      <t>ヘイキン</t>
    </rPh>
    <rPh sb="98" eb="99">
      <t>アタイ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</si>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</sst>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1FFD-44BC-AAF6-7DAAD39FD8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32381</c:v>
                </c:pt>
                <c:pt idx="1">
                  <c:v>21278</c:v>
                </c:pt>
                <c:pt idx="2">
                  <c:v>21115</c:v>
                </c:pt>
                <c:pt idx="3">
                  <c:v>25279</c:v>
                </c:pt>
                <c:pt idx="4">
                  <c:v>12092</c:v>
                </c:pt>
              </c:numCache>
            </c:numRef>
          </c:val>
          <c:smooth val="0"/>
          <c:extLst>
            <c:ext xmlns:c16="http://schemas.microsoft.com/office/drawing/2014/chart" uri="{C3380CC4-5D6E-409C-BE32-E72D297353CC}">
              <c16:uniqueId val="{00000001-1FFD-44BC-AAF6-7DAAD39FD886}"/>
            </c:ext>
          </c:extLst>
        </c:ser>
        <c:dLbls>
          <c:showLegendKey val="0"/>
          <c:showVal val="0"/>
          <c:showCatName val="0"/>
          <c:showSerName val="0"/>
          <c:showPercent val="0"/>
          <c:showBubbleSize val="0"/>
        </c:dLbls>
        <c:marker val="1"/>
        <c:smooth val="0"/>
        <c:axId val="93126656"/>
        <c:axId val="93128576"/>
      </c:lineChart>
      <c:catAx>
        <c:axId val="9312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28576"/>
        <c:crosses val="autoZero"/>
        <c:auto val="1"/>
        <c:lblAlgn val="ctr"/>
        <c:lblOffset val="100"/>
        <c:tickLblSkip val="1"/>
        <c:tickMarkSkip val="1"/>
        <c:noMultiLvlLbl val="0"/>
      </c:catAx>
      <c:valAx>
        <c:axId val="931285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2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c:v>
                </c:pt>
                <c:pt idx="1">
                  <c:v>0.09</c:v>
                </c:pt>
                <c:pt idx="2">
                  <c:v>0.66</c:v>
                </c:pt>
                <c:pt idx="3">
                  <c:v>0.08</c:v>
                </c:pt>
                <c:pt idx="4">
                  <c:v>0.18</c:v>
                </c:pt>
              </c:numCache>
            </c:numRef>
          </c:val>
          <c:extLst>
            <c:ext xmlns:c16="http://schemas.microsoft.com/office/drawing/2014/chart" uri="{C3380CC4-5D6E-409C-BE32-E72D297353CC}">
              <c16:uniqueId val="{00000000-150B-47A9-9212-DA65744B5E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21.66</c:v>
                </c:pt>
                <c:pt idx="1">
                  <c:v>19.100000000000001</c:v>
                </c:pt>
                <c:pt idx="2">
                  <c:v>18.5</c:v>
                </c:pt>
                <c:pt idx="3">
                  <c:v>16.829999999999998</c:v>
                </c:pt>
                <c:pt idx="4">
                  <c:v>17.03</c:v>
                </c:pt>
              </c:numCache>
            </c:numRef>
          </c:val>
          <c:extLst>
            <c:ext xmlns:c16="http://schemas.microsoft.com/office/drawing/2014/chart" uri="{C3380CC4-5D6E-409C-BE32-E72D297353CC}">
              <c16:uniqueId val="{00000001-150B-47A9-9212-DA65744B5ED5}"/>
            </c:ext>
          </c:extLst>
        </c:ser>
        <c:dLbls>
          <c:showLegendKey val="0"/>
          <c:showVal val="0"/>
          <c:showCatName val="0"/>
          <c:showSerName val="0"/>
          <c:showPercent val="0"/>
          <c:showBubbleSize val="0"/>
        </c:dLbls>
        <c:gapWidth val="250"/>
        <c:overlap val="100"/>
        <c:axId val="95669248"/>
        <c:axId val="9567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1.45</c:v>
                </c:pt>
                <c:pt idx="1">
                  <c:v>-2.81</c:v>
                </c:pt>
                <c:pt idx="2">
                  <c:v>0.09</c:v>
                </c:pt>
                <c:pt idx="3">
                  <c:v>-2.63</c:v>
                </c:pt>
                <c:pt idx="4">
                  <c:v>0.24</c:v>
                </c:pt>
              </c:numCache>
            </c:numRef>
          </c:val>
          <c:smooth val="0"/>
          <c:extLst>
            <c:ext xmlns:c16="http://schemas.microsoft.com/office/drawing/2014/chart" uri="{C3380CC4-5D6E-409C-BE32-E72D297353CC}">
              <c16:uniqueId val="{00000002-150B-47A9-9212-DA65744B5ED5}"/>
            </c:ext>
          </c:extLst>
        </c:ser>
        <c:dLbls>
          <c:showLegendKey val="0"/>
          <c:showVal val="0"/>
          <c:showCatName val="0"/>
          <c:showSerName val="0"/>
          <c:showPercent val="0"/>
          <c:showBubbleSize val="0"/>
        </c:dLbls>
        <c:marker val="1"/>
        <c:smooth val="0"/>
        <c:axId val="95669248"/>
        <c:axId val="95671424"/>
      </c:lineChart>
      <c:catAx>
        <c:axId val="956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71424"/>
        <c:crosses val="autoZero"/>
        <c:auto val="1"/>
        <c:lblAlgn val="ctr"/>
        <c:lblOffset val="100"/>
        <c:tickLblSkip val="1"/>
        <c:tickMarkSkip val="1"/>
        <c:noMultiLvlLbl val="0"/>
      </c:catAx>
      <c:valAx>
        <c:axId val="9567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6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1.38</c:v>
                </c:pt>
                <c:pt idx="6">
                  <c:v>0</c:v>
                </c:pt>
                <c:pt idx="7">
                  <c:v>0</c:v>
                </c:pt>
                <c:pt idx="8">
                  <c:v>0</c:v>
                </c:pt>
                <c:pt idx="9">
                  <c:v>0</c:v>
                </c:pt>
              </c:numCache>
            </c:numRef>
          </c:val>
          <c:extLst>
            <c:ext xmlns:c16="http://schemas.microsoft.com/office/drawing/2014/chart" uri="{C3380CC4-5D6E-409C-BE32-E72D297353CC}">
              <c16:uniqueId val="{00000000-2278-4490-A08B-3D0665BAC5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78-4490-A08B-3D0665BAC5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278-4490-A08B-3D0665BAC523}"/>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78-4490-A08B-3D0665BAC523}"/>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0.08</c:v>
                </c:pt>
                <c:pt idx="4">
                  <c:v>#N/A</c:v>
                </c:pt>
                <c:pt idx="5">
                  <c:v>0.65</c:v>
                </c:pt>
                <c:pt idx="6">
                  <c:v>#N/A</c:v>
                </c:pt>
                <c:pt idx="7">
                  <c:v>0.08</c:v>
                </c:pt>
                <c:pt idx="8">
                  <c:v>#N/A</c:v>
                </c:pt>
                <c:pt idx="9">
                  <c:v>0.18</c:v>
                </c:pt>
              </c:numCache>
            </c:numRef>
          </c:val>
          <c:extLst>
            <c:ext xmlns:c16="http://schemas.microsoft.com/office/drawing/2014/chart" uri="{C3380CC4-5D6E-409C-BE32-E72D297353CC}">
              <c16:uniqueId val="{00000004-2278-4490-A08B-3D0665BAC52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0.23</c:v>
                </c:pt>
                <c:pt idx="4">
                  <c:v>#N/A</c:v>
                </c:pt>
                <c:pt idx="5">
                  <c:v>0.23</c:v>
                </c:pt>
                <c:pt idx="6">
                  <c:v>#N/A</c:v>
                </c:pt>
                <c:pt idx="7">
                  <c:v>0.25</c:v>
                </c:pt>
                <c:pt idx="8">
                  <c:v>#N/A</c:v>
                </c:pt>
                <c:pt idx="9">
                  <c:v>0.27</c:v>
                </c:pt>
              </c:numCache>
            </c:numRef>
          </c:val>
          <c:extLst>
            <c:ext xmlns:c16="http://schemas.microsoft.com/office/drawing/2014/chart" uri="{C3380CC4-5D6E-409C-BE32-E72D297353CC}">
              <c16:uniqueId val="{00000005-2278-4490-A08B-3D0665BAC52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1.67</c:v>
                </c:pt>
                <c:pt idx="8">
                  <c:v>#N/A</c:v>
                </c:pt>
                <c:pt idx="9">
                  <c:v>0.9</c:v>
                </c:pt>
              </c:numCache>
            </c:numRef>
          </c:val>
          <c:extLst>
            <c:ext xmlns:c16="http://schemas.microsoft.com/office/drawing/2014/chart" uri="{C3380CC4-5D6E-409C-BE32-E72D297353CC}">
              <c16:uniqueId val="{00000006-2278-4490-A08B-3D0665BAC52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0.17</c:v>
                </c:pt>
                <c:pt idx="4">
                  <c:v>#N/A</c:v>
                </c:pt>
                <c:pt idx="5">
                  <c:v>0.67</c:v>
                </c:pt>
                <c:pt idx="6">
                  <c:v>#N/A</c:v>
                </c:pt>
                <c:pt idx="7">
                  <c:v>0.94</c:v>
                </c:pt>
                <c:pt idx="8">
                  <c:v>#N/A</c:v>
                </c:pt>
                <c:pt idx="9">
                  <c:v>1.4</c:v>
                </c:pt>
              </c:numCache>
            </c:numRef>
          </c:val>
          <c:extLst>
            <c:ext xmlns:c16="http://schemas.microsoft.com/office/drawing/2014/chart" uri="{C3380CC4-5D6E-409C-BE32-E72D297353CC}">
              <c16:uniqueId val="{00000007-2278-4490-A08B-3D0665BAC523}"/>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1.93</c:v>
                </c:pt>
                <c:pt idx="2">
                  <c:v>#N/A</c:v>
                </c:pt>
                <c:pt idx="3">
                  <c:v>2.41</c:v>
                </c:pt>
                <c:pt idx="4">
                  <c:v>#N/A</c:v>
                </c:pt>
                <c:pt idx="5">
                  <c:v>3.07</c:v>
                </c:pt>
                <c:pt idx="6">
                  <c:v>#N/A</c:v>
                </c:pt>
                <c:pt idx="7">
                  <c:v>4.43</c:v>
                </c:pt>
                <c:pt idx="8">
                  <c:v>#N/A</c:v>
                </c:pt>
                <c:pt idx="9">
                  <c:v>4.0999999999999996</c:v>
                </c:pt>
              </c:numCache>
            </c:numRef>
          </c:val>
          <c:extLst>
            <c:ext xmlns:c16="http://schemas.microsoft.com/office/drawing/2014/chart" uri="{C3380CC4-5D6E-409C-BE32-E72D297353CC}">
              <c16:uniqueId val="{00000008-2278-4490-A08B-3D0665BAC52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10.02</c:v>
                </c:pt>
                <c:pt idx="2">
                  <c:v>#N/A</c:v>
                </c:pt>
                <c:pt idx="3">
                  <c:v>12.08</c:v>
                </c:pt>
                <c:pt idx="4">
                  <c:v>#N/A</c:v>
                </c:pt>
                <c:pt idx="5">
                  <c:v>13.05</c:v>
                </c:pt>
                <c:pt idx="6">
                  <c:v>#N/A</c:v>
                </c:pt>
                <c:pt idx="7">
                  <c:v>12.09</c:v>
                </c:pt>
                <c:pt idx="8">
                  <c:v>#N/A</c:v>
                </c:pt>
                <c:pt idx="9">
                  <c:v>11.33</c:v>
                </c:pt>
              </c:numCache>
            </c:numRef>
          </c:val>
          <c:extLst>
            <c:ext xmlns:c16="http://schemas.microsoft.com/office/drawing/2014/chart" uri="{C3380CC4-5D6E-409C-BE32-E72D297353CC}">
              <c16:uniqueId val="{00000009-2278-4490-A08B-3D0665BAC523}"/>
            </c:ext>
          </c:extLst>
        </c:ser>
        <c:dLbls>
          <c:showLegendKey val="0"/>
          <c:showVal val="0"/>
          <c:showCatName val="0"/>
          <c:showSerName val="0"/>
          <c:showPercent val="0"/>
          <c:showBubbleSize val="0"/>
        </c:dLbls>
        <c:gapWidth val="150"/>
        <c:overlap val="100"/>
        <c:axId val="92915200"/>
        <c:axId val="92916736"/>
      </c:barChart>
      <c:catAx>
        <c:axId val="929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16736"/>
        <c:crosses val="autoZero"/>
        <c:auto val="1"/>
        <c:lblAlgn val="ctr"/>
        <c:lblOffset val="100"/>
        <c:tickLblSkip val="1"/>
        <c:tickMarkSkip val="1"/>
        <c:noMultiLvlLbl val="0"/>
      </c:catAx>
      <c:valAx>
        <c:axId val="929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4136</c:v>
                </c:pt>
                <c:pt idx="5">
                  <c:v>4253</c:v>
                </c:pt>
                <c:pt idx="8">
                  <c:v>3944</c:v>
                </c:pt>
                <c:pt idx="11">
                  <c:v>3920</c:v>
                </c:pt>
                <c:pt idx="14">
                  <c:v>3834</c:v>
                </c:pt>
              </c:numCache>
            </c:numRef>
          </c:val>
          <c:extLst>
            <c:ext xmlns:c16="http://schemas.microsoft.com/office/drawing/2014/chart" uri="{C3380CC4-5D6E-409C-BE32-E72D297353CC}">
              <c16:uniqueId val="{00000000-D01B-45B5-A424-BC7DE1D6C4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1B-45B5-A424-BC7DE1D6C4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1B-45B5-A424-BC7DE1D6C4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271</c:v>
                </c:pt>
                <c:pt idx="3">
                  <c:v>252</c:v>
                </c:pt>
                <c:pt idx="6">
                  <c:v>47</c:v>
                </c:pt>
                <c:pt idx="9">
                  <c:v>20</c:v>
                </c:pt>
                <c:pt idx="12">
                  <c:v>2</c:v>
                </c:pt>
              </c:numCache>
            </c:numRef>
          </c:val>
          <c:extLst>
            <c:ext xmlns:c16="http://schemas.microsoft.com/office/drawing/2014/chart" uri="{C3380CC4-5D6E-409C-BE32-E72D297353CC}">
              <c16:uniqueId val="{00000003-D01B-45B5-A424-BC7DE1D6C4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999</c:v>
                </c:pt>
                <c:pt idx="3">
                  <c:v>1034</c:v>
                </c:pt>
                <c:pt idx="6">
                  <c:v>1060</c:v>
                </c:pt>
                <c:pt idx="9">
                  <c:v>1142</c:v>
                </c:pt>
                <c:pt idx="12">
                  <c:v>1070</c:v>
                </c:pt>
              </c:numCache>
            </c:numRef>
          </c:val>
          <c:extLst>
            <c:ext xmlns:c16="http://schemas.microsoft.com/office/drawing/2014/chart" uri="{C3380CC4-5D6E-409C-BE32-E72D297353CC}">
              <c16:uniqueId val="{00000004-D01B-45B5-A424-BC7DE1D6C4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1B-45B5-A424-BC7DE1D6C4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1B-45B5-A424-BC7DE1D6C4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3781</c:v>
                </c:pt>
                <c:pt idx="3">
                  <c:v>4469</c:v>
                </c:pt>
                <c:pt idx="6">
                  <c:v>2932</c:v>
                </c:pt>
                <c:pt idx="9">
                  <c:v>2978</c:v>
                </c:pt>
                <c:pt idx="12">
                  <c:v>3147</c:v>
                </c:pt>
              </c:numCache>
            </c:numRef>
          </c:val>
          <c:extLst>
            <c:ext xmlns:c16="http://schemas.microsoft.com/office/drawing/2014/chart" uri="{C3380CC4-5D6E-409C-BE32-E72D297353CC}">
              <c16:uniqueId val="{00000007-D01B-45B5-A424-BC7DE1D6C475}"/>
            </c:ext>
          </c:extLst>
        </c:ser>
        <c:dLbls>
          <c:showLegendKey val="0"/>
          <c:showVal val="0"/>
          <c:showCatName val="0"/>
          <c:showSerName val="0"/>
          <c:showPercent val="0"/>
          <c:showBubbleSize val="0"/>
        </c:dLbls>
        <c:gapWidth val="100"/>
        <c:overlap val="100"/>
        <c:axId val="129329024"/>
        <c:axId val="12933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915</c:v>
                </c:pt>
                <c:pt idx="2">
                  <c:v>#N/A</c:v>
                </c:pt>
                <c:pt idx="3">
                  <c:v>#N/A</c:v>
                </c:pt>
                <c:pt idx="4">
                  <c:v>1502</c:v>
                </c:pt>
                <c:pt idx="5">
                  <c:v>#N/A</c:v>
                </c:pt>
                <c:pt idx="6">
                  <c:v>#N/A</c:v>
                </c:pt>
                <c:pt idx="7">
                  <c:v>95</c:v>
                </c:pt>
                <c:pt idx="8">
                  <c:v>#N/A</c:v>
                </c:pt>
                <c:pt idx="9">
                  <c:v>#N/A</c:v>
                </c:pt>
                <c:pt idx="10">
                  <c:v>220</c:v>
                </c:pt>
                <c:pt idx="11">
                  <c:v>#N/A</c:v>
                </c:pt>
                <c:pt idx="12">
                  <c:v>#N/A</c:v>
                </c:pt>
                <c:pt idx="13">
                  <c:v>385</c:v>
                </c:pt>
                <c:pt idx="14">
                  <c:v>#N/A</c:v>
                </c:pt>
              </c:numCache>
            </c:numRef>
          </c:val>
          <c:smooth val="0"/>
          <c:extLst>
            <c:ext xmlns:c16="http://schemas.microsoft.com/office/drawing/2014/chart" uri="{C3380CC4-5D6E-409C-BE32-E72D297353CC}">
              <c16:uniqueId val="{00000008-D01B-45B5-A424-BC7DE1D6C475}"/>
            </c:ext>
          </c:extLst>
        </c:ser>
        <c:dLbls>
          <c:showLegendKey val="0"/>
          <c:showVal val="0"/>
          <c:showCatName val="0"/>
          <c:showSerName val="0"/>
          <c:showPercent val="0"/>
          <c:showBubbleSize val="0"/>
        </c:dLbls>
        <c:marker val="1"/>
        <c:smooth val="0"/>
        <c:axId val="129329024"/>
        <c:axId val="129335296"/>
      </c:lineChart>
      <c:catAx>
        <c:axId val="1293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35296"/>
        <c:crosses val="autoZero"/>
        <c:auto val="1"/>
        <c:lblAlgn val="ctr"/>
        <c:lblOffset val="100"/>
        <c:tickLblSkip val="1"/>
        <c:tickMarkSkip val="1"/>
        <c:noMultiLvlLbl val="0"/>
      </c:catAx>
      <c:valAx>
        <c:axId val="12933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37948</c:v>
                </c:pt>
                <c:pt idx="5">
                  <c:v>37493</c:v>
                </c:pt>
                <c:pt idx="8">
                  <c:v>37426</c:v>
                </c:pt>
                <c:pt idx="11">
                  <c:v>36618</c:v>
                </c:pt>
                <c:pt idx="14">
                  <c:v>36150</c:v>
                </c:pt>
              </c:numCache>
            </c:numRef>
          </c:val>
          <c:extLst>
            <c:ext xmlns:c16="http://schemas.microsoft.com/office/drawing/2014/chart" uri="{C3380CC4-5D6E-409C-BE32-E72D297353CC}">
              <c16:uniqueId val="{00000000-C5A1-4339-A7E7-26FC41A1AD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12868</c:v>
                </c:pt>
                <c:pt idx="5">
                  <c:v>11910</c:v>
                </c:pt>
                <c:pt idx="8">
                  <c:v>11812</c:v>
                </c:pt>
                <c:pt idx="11">
                  <c:v>11587</c:v>
                </c:pt>
                <c:pt idx="14">
                  <c:v>11663</c:v>
                </c:pt>
              </c:numCache>
            </c:numRef>
          </c:val>
          <c:extLst>
            <c:ext xmlns:c16="http://schemas.microsoft.com/office/drawing/2014/chart" uri="{C3380CC4-5D6E-409C-BE32-E72D297353CC}">
              <c16:uniqueId val="{00000001-C5A1-4339-A7E7-26FC41A1AD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8283</c:v>
                </c:pt>
                <c:pt idx="5">
                  <c:v>7534</c:v>
                </c:pt>
                <c:pt idx="8">
                  <c:v>7707</c:v>
                </c:pt>
                <c:pt idx="11">
                  <c:v>7526</c:v>
                </c:pt>
                <c:pt idx="14">
                  <c:v>8176</c:v>
                </c:pt>
              </c:numCache>
            </c:numRef>
          </c:val>
          <c:extLst>
            <c:ext xmlns:c16="http://schemas.microsoft.com/office/drawing/2014/chart" uri="{C3380CC4-5D6E-409C-BE32-E72D297353CC}">
              <c16:uniqueId val="{00000002-C5A1-4339-A7E7-26FC41A1AD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A1-4339-A7E7-26FC41A1AD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A1-4339-A7E7-26FC41A1AD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1-4339-A7E7-26FC41A1AD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5707</c:v>
                </c:pt>
                <c:pt idx="3">
                  <c:v>5182</c:v>
                </c:pt>
                <c:pt idx="6">
                  <c:v>4975</c:v>
                </c:pt>
                <c:pt idx="9">
                  <c:v>4606</c:v>
                </c:pt>
                <c:pt idx="12">
                  <c:v>4679</c:v>
                </c:pt>
              </c:numCache>
            </c:numRef>
          </c:val>
          <c:extLst>
            <c:ext xmlns:c16="http://schemas.microsoft.com/office/drawing/2014/chart" uri="{C3380CC4-5D6E-409C-BE32-E72D297353CC}">
              <c16:uniqueId val="{00000006-C5A1-4339-A7E7-26FC41A1AD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321</c:v>
                </c:pt>
                <c:pt idx="3">
                  <c:v>74</c:v>
                </c:pt>
                <c:pt idx="6">
                  <c:v>27</c:v>
                </c:pt>
                <c:pt idx="9">
                  <c:v>7</c:v>
                </c:pt>
                <c:pt idx="12">
                  <c:v>6</c:v>
                </c:pt>
              </c:numCache>
            </c:numRef>
          </c:val>
          <c:extLst>
            <c:ext xmlns:c16="http://schemas.microsoft.com/office/drawing/2014/chart" uri="{C3380CC4-5D6E-409C-BE32-E72D297353CC}">
              <c16:uniqueId val="{00000007-C5A1-4339-A7E7-26FC41A1AD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16950</c:v>
                </c:pt>
                <c:pt idx="3">
                  <c:v>16817</c:v>
                </c:pt>
                <c:pt idx="6">
                  <c:v>16929</c:v>
                </c:pt>
                <c:pt idx="9">
                  <c:v>16732</c:v>
                </c:pt>
                <c:pt idx="12">
                  <c:v>16113</c:v>
                </c:pt>
              </c:numCache>
            </c:numRef>
          </c:val>
          <c:extLst>
            <c:ext xmlns:c16="http://schemas.microsoft.com/office/drawing/2014/chart" uri="{C3380CC4-5D6E-409C-BE32-E72D297353CC}">
              <c16:uniqueId val="{00000008-C5A1-4339-A7E7-26FC41A1AD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A1-4339-A7E7-26FC41A1AD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33591</c:v>
                </c:pt>
                <c:pt idx="3">
                  <c:v>32738</c:v>
                </c:pt>
                <c:pt idx="6">
                  <c:v>32598</c:v>
                </c:pt>
                <c:pt idx="9">
                  <c:v>32725</c:v>
                </c:pt>
                <c:pt idx="12">
                  <c:v>31871</c:v>
                </c:pt>
              </c:numCache>
            </c:numRef>
          </c:val>
          <c:extLst>
            <c:ext xmlns:c16="http://schemas.microsoft.com/office/drawing/2014/chart" uri="{C3380CC4-5D6E-409C-BE32-E72D297353CC}">
              <c16:uniqueId val="{0000000A-C5A1-4339-A7E7-26FC41A1AD7F}"/>
            </c:ext>
          </c:extLst>
        </c:ser>
        <c:dLbls>
          <c:showLegendKey val="0"/>
          <c:showVal val="0"/>
          <c:showCatName val="0"/>
          <c:showSerName val="0"/>
          <c:showPercent val="0"/>
          <c:showBubbleSize val="0"/>
        </c:dLbls>
        <c:gapWidth val="100"/>
        <c:overlap val="100"/>
        <c:axId val="128821120"/>
        <c:axId val="12882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A1-4339-A7E7-26FC41A1AD7F}"/>
            </c:ext>
          </c:extLst>
        </c:ser>
        <c:dLbls>
          <c:showLegendKey val="0"/>
          <c:showVal val="0"/>
          <c:showCatName val="0"/>
          <c:showSerName val="0"/>
          <c:showPercent val="0"/>
          <c:showBubbleSize val="0"/>
        </c:dLbls>
        <c:marker val="1"/>
        <c:smooth val="0"/>
        <c:axId val="128821120"/>
        <c:axId val="128823296"/>
      </c:lineChart>
      <c:catAx>
        <c:axId val="1288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823296"/>
        <c:crosses val="autoZero"/>
        <c:auto val="1"/>
        <c:lblAlgn val="ctr"/>
        <c:lblOffset val="100"/>
        <c:tickLblSkip val="1"/>
        <c:tickMarkSkip val="1"/>
        <c:noMultiLvlLbl val="0"/>
      </c:catAx>
      <c:valAx>
        <c:axId val="12882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2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3935</c:v>
                </c:pt>
                <c:pt idx="1">
                  <c:v>3509</c:v>
                </c:pt>
                <c:pt idx="2">
                  <c:v>3538</c:v>
                </c:pt>
              </c:numCache>
            </c:numRef>
          </c:val>
          <c:extLst>
            <c:ext xmlns:c16="http://schemas.microsoft.com/office/drawing/2014/chart" uri="{C3380CC4-5D6E-409C-BE32-E72D297353CC}">
              <c16:uniqueId val="{00000000-63C4-4BF4-A9DA-6B2907B62B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410</c:v>
                </c:pt>
                <c:pt idx="1">
                  <c:v>405</c:v>
                </c:pt>
                <c:pt idx="2">
                  <c:v>405</c:v>
                </c:pt>
              </c:numCache>
            </c:numRef>
          </c:val>
          <c:extLst>
            <c:ext xmlns:c16="http://schemas.microsoft.com/office/drawing/2014/chart" uri="{C3380CC4-5D6E-409C-BE32-E72D297353CC}">
              <c16:uniqueId val="{00000001-63C4-4BF4-A9DA-6B2907B62B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3277</c:v>
                </c:pt>
                <c:pt idx="1">
                  <c:v>3253</c:v>
                </c:pt>
                <c:pt idx="2">
                  <c:v>3493</c:v>
                </c:pt>
              </c:numCache>
            </c:numRef>
          </c:val>
          <c:extLst>
            <c:ext xmlns:c16="http://schemas.microsoft.com/office/drawing/2014/chart" uri="{C3380CC4-5D6E-409C-BE32-E72D297353CC}">
              <c16:uniqueId val="{00000002-63C4-4BF4-A9DA-6B2907B62B38}"/>
            </c:ext>
          </c:extLst>
        </c:ser>
        <c:dLbls>
          <c:showLegendKey val="0"/>
          <c:showVal val="0"/>
          <c:showCatName val="0"/>
          <c:showSerName val="0"/>
          <c:showPercent val="0"/>
          <c:showBubbleSize val="0"/>
        </c:dLbls>
        <c:gapWidth val="120"/>
        <c:overlap val="100"/>
        <c:axId val="129473920"/>
        <c:axId val="129475712"/>
      </c:barChart>
      <c:catAx>
        <c:axId val="1294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475712"/>
        <c:crosses val="autoZero"/>
        <c:auto val="1"/>
        <c:lblAlgn val="ctr"/>
        <c:lblOffset val="100"/>
        <c:tickLblSkip val="1"/>
        <c:tickMarkSkip val="1"/>
        <c:noMultiLvlLbl val="0"/>
      </c:catAx>
      <c:valAx>
        <c:axId val="129475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4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{AAE7DE5F-D28F-472B-A3AF-4B7C83D4579C}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256-4689-916C-DBA9D1646D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{75B7B055-CA9D-43F4-9FAC-D3C04332CA62}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56-4689-916C-DBA9D1646D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{BCB5B2EC-2BAD-418C-A230-E4AED07467AA}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56-4689-916C-DBA9D1646D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{47801EB5-182B-4206-B6D9-6A77796A611A}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56-4689-916C-DBA9D1646D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{411909B8-2A8E-42C0-9F47-902FBDC57F17}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56-4689-916C-DBA9D1646D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{4CD01D64-EB6A-4030-8D4A-CA4BCC662513}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256-4689-916C-DBA9D1646D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{B763E5E0-2306-431D-B26D-30B19397893F}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256-4689-916C-DBA9D1646D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{503BCBFB-472E-4C6A-9A18-5DF95264BAB7}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256-4689-916C-DBA9D1646D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{E42F7A05-1AAD-48A6-81F2-C0C9076B8E72}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256-4689-916C-DBA9D1646D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65.099999999999994</c:v>
                </c:pt>
                <c:pt idx="24">
                  <c:v>65.599999999999994</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56-4689-916C-DBA9D1646D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{58C33B3E-143E-4F12-B2BA-E8ED07DA0618}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256-4689-916C-DBA9D1646D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{E2522D56-2B34-4B12-AD0F-B5763838E862}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56-4689-916C-DBA9D1646D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{4A935605-E81E-4CA1-BEB2-09C7204FD6F3}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56-4689-916C-DBA9D1646D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{36707AE3-6BB3-4556-BE1C-4B80E207EEC1}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56-4689-916C-DBA9D1646D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{AE2631DE-2451-4601-99E4-F838E50DBB1A}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56-4689-916C-DBA9D1646D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{CC679527-0819-4234-854E-FC85C04CD19C}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256-4689-916C-DBA9D1646D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{B6C0D8ED-3B9F-43D0-95E5-8D1DC9A494DC}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256-4689-916C-DBA9D1646D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{D797A1A3-EEE3-46B8-BE79-B64133C37712}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256-4689-916C-DBA9D1646D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{EDAFA5ED-D73A-43EA-BC5F-EEB11F1011F0}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256-4689-916C-DBA9D1646D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c:ext xmlns:c16="http://schemas.microsoft.com/office/drawing/2014/chart" uri="{C3380CC4-5D6E-409C-BE32-E72D297353CC}">
              <c16:uniqueId val="{00000013-1256-4689-916C-DBA9D1646DFC}"/>
            </c:ext>
          </c:extLst>
        </c:ser>
        <c:dLbls>
          <c:showLegendKey val="0"/>
          <c:showVal val="1"/>
          <c:showCatName val="0"/>
          <c:showSerName val="0"/>
          <c:showPercent val="0"/>
          <c:showBubbleSize val="0"/>
        </c:dLbls>
        <c:axId val="90834048"/>
        <c:axId val="90835968"/>
      </c:scatterChart>
      <c:valAx>
        <c:axId val="90834048"/>
        <c:scaling>
          <c:orientation val="minMax"/>
          <c:max val="60.8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35968"/>
        <c:crosses val="autoZero"/>
        <c:crossBetween val="midCat"/>
      </c:valAx>
      <c:valAx>
        <c:axId val="90835968"/>
        <c:scaling>
          <c:orientation val="minMax"/>
          <c:max val="18.8"/>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3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{CB9886D3-2CD6-4126-8442-2DC8C68BAB63}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38-4D54-A67C-298C54FD37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{DAA56064-FA16-49E3-8EE1-090579B789D1}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8-4D54-A67C-298C54FD37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{A83FEB7B-DCFE-412F-A9A2-94B8C236DB71}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8-4D54-A67C-298C54FD37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{A85134B4-C3DB-4EC5-B105-FB0330BFE317}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8-4D54-A67C-298C54FD37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{EECA752F-3C98-4EDD-BC94-15E5875212F3}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8-4D54-A67C-298C54FD372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{A6A4070E-B882-4328-BF1E-DB5F60B33E12}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38-4D54-A67C-298C54FD372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{9561BED5-E137-4131-B3EB-E3C59E2AF41F}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38-4D54-A67C-298C54FD372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{BFA3EE82-46B0-4309-B81A-A4BA1DDD09D1}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38-4D54-A67C-298C54FD372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{1BF3552F-25DD-4D58-ADE6-C2BBE7BC7D06}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38-4D54-A67C-298C54FD37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5.5</c:v>
                </c:pt>
                <c:pt idx="16">
                  <c:v>4.5999999999999996</c:v>
                </c:pt>
                <c:pt idx="24">
                  <c:v>3.4</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38-4D54-A67C-298C54FD37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{857D7BD7-F5ED-4CC7-A135-43DDD3FD5F88}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38-4D54-A67C-298C54FD37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{C675DBBA-2945-408F-8C24-90368CDE8077}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8-4D54-A67C-298C54FD37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{0E5E4E97-12E5-4F3A-B6B7-B326B321DDAA}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8-4D54-A67C-298C54FD37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{DFC6E959-F9C8-40F6-BC49-DFCD21FAACE9}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8-4D54-A67C-298C54FD37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{7E4A8377-212F-451B-98AD-344978DAD2EB}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8-4D54-A67C-298C54FD372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{0266FF8B-74EF-4DA0-882B-FBEF26BA2789}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38-4D54-A67C-298C54FD372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{DB15AFF2-74B4-49E6-B7F3-7F55B6FC4B5F}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38-4D54-A67C-298C54FD372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{45C8D4FC-D305-4E26-9BC9-F8BC4A71F9D0}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38-4D54-A67C-298C54FD372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{5BF0FA60-E482-45F5-8AEA-D0620C80B5E4}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38-4D54-A67C-298C54FD37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5A38-4D54-A67C-298C54FD3729}"/>
            </c:ext>
          </c:extLst>
        </c:ser>
        <c:dLbls>
          <c:showLegendKey val="0"/>
          <c:showVal val="1"/>
          <c:showCatName val="0"/>
          <c:showSerName val="0"/>
          <c:showPercent val="0"/>
          <c:showBubbleSize val="0"/>
        </c:dLbls>
        <c:axId val="92083328"/>
        <c:axId val="92084864"/>
      </c:scatterChart>
      <c:valAx>
        <c:axId val="92083328"/>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084864"/>
        <c:crosses val="autoZero"/>
        <c:crossBetween val="midCat"/>
      </c:valAx>
      <c:valAx>
        <c:axId val="92084864"/>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083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平成２５年度及び平成２６年度において、借換債の発行を抑制し償還したため、元利償還金は高かったが、平成２７年度以降は低い水準で推移している。</a:t>
          </a:r>
        </a:p>
        <a:p>
          <a:r>
            <a:rPr kumimoji="1" lang="ja-JP" altLang="en-US" sz="1400">
              <a:latin typeface="ＭＳ ゴシック" pitchFamily="49" charset="-128"/>
              <a:ea typeface="ＭＳ ゴシック" pitchFamily="49" charset="-128"/>
            </a:rPr>
            <a:t>　今後も地方債残高の圧縮を図るため、建設事業について、事業年度の延伸や規模の縮小を行い、さらに事業の優先度を明確にし、事業費の平準化を行うことで地方債の新規発行の抑制に努める。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繰上償還の実施により地方債残高の圧縮に努めてきたことにより、充当可能財源が将来負担額を上回り、将来負担が算定されない状態を維持している。</a:t>
          </a:r>
        </a:p>
        <a:p>
          <a:r>
            <a:rPr kumimoji="1" lang="ja-JP" altLang="en-US" sz="1400">
              <a:latin typeface="ＭＳ ゴシック" pitchFamily="49" charset="-128"/>
              <a:ea typeface="ＭＳ ゴシック" pitchFamily="49" charset="-128"/>
            </a:rPr>
            <a:t>　今後も、普通建設事業について、事業年度の延伸や規模の縮小を行い、さらに事業の優先度を明確にするなど、事業費の平準化を図ることで地方債の発行を抑制し、また、普通交付税の算入のある地方債を活用することで、将来世代への負担を軽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大阪府河内長野市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平成２９年度決算では、財政調整基金及び減債基金の取り崩しはなく、積み立てのみであり、基金残高は増加した。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また、特定目的基金においては、滝畑地区環境整備基金などの取り崩しがあったものの、公共施設維持改修基金の計画的な積み立てなどにより、基金残高は増加した。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基金残高は減少傾向にあるが、財政調整基金など目標額を確保できるよう長期的な見通しのもとで財政運営を行う。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一方で、ふるさと納税制度が構築されたことにより、近年は寄附金が増加しており、積極的な活用を図る。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特定目的基金は、庁舎等の維持改修費に充てるための「公共施設維持改修基金」、高齢者福祉の推進のための「長寿ふれあい基金」、緑化の推進のための「緑化基金」など１１の基金がある。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公共施設維持改修基金について、現在策定中である公共施設再配置計画に基づく所要額に対応できるよう、毎年度３億円をベースに積み立てている。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また、ふるさと納税を用途に応じて、各基金に積み立てており、平成２９年度においては、約３４百万円の積み立てを行った。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公共施設維持改修基金については、公共施設再配置計画に基づき、各年度で実施する改修に充てていく。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また、寄附をいただいたそれぞれの目的に迅速に対応できるよう、今まで以上に積極的な活用を図っていく。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今の好景気に伴い、株式譲渡所得割交付金や配当割交付金が増加したことなどにより、平成２９年度決算においては、取り崩すことなく黒字を確保できた。一方で、財産貸付収入の一部や前年度決算剰余金を積み立てたことで、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経済事情の著しい変動や災害等に対応できるよう、財政調整基金の残高は４０億円（標準財政規模の２０％程度）を目標とする。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なお、短期的には保健・医療施設の機能集約による健康医療拠点の整備を行う財源として活用していく。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近年において、減債基金を活用し高い利率のものを繰上償還してきたことにより、公債費が抑制できている。引き続き、積極的な活用を図っていく。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本市は、昭和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から団地開発が盛んに行われており、併せて公共施設やインフラの整備が行われ発展してきた。近年、それらの資産が老朽化してきているため、有形固定資産減価償却率は高く、類似団体内平均値を上回っており課題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老朽化に対応するため、公共施設維持改修基金を設置し、計画的に積立するとともに、令和元年</a:t>
          </a:r>
          <a:r>
            <a:rPr kumimoji="1" lang="en-US" altLang="ja-JP" sz="1100" baseline="0">
              <a:latin typeface="ＭＳ Ｐゴシック" panose="020B0600070205080204" pitchFamily="50" charset="-128"/>
              <a:ea typeface="ＭＳ Ｐゴシック" panose="020B0600070205080204" pitchFamily="50" charset="-128"/>
            </a:rPr>
            <a:t>5</a:t>
          </a:r>
          <a:r>
            <a:rPr kumimoji="1" lang="ja-JP" altLang="en-US" sz="1100" baseline="0">
              <a:latin typeface="ＭＳ Ｐゴシック" panose="020B0600070205080204" pitchFamily="50" charset="-128"/>
              <a:ea typeface="ＭＳ Ｐゴシック" panose="020B0600070205080204" pitchFamily="50" charset="-128"/>
            </a:rPr>
            <a:t>月に策定した公共施設再配置計画に基づき、個別施設計画を策定し、施設ごとの更新、統廃合、長寿命化等の実施について検討していく。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70" name="直線コネクタ 69"/>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1"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2" name="直線コネクタ 71"/>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3"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4" name="直線コネクタ 73"/>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5"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6" name="フローチャート: 判断 75"/>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7" name="フローチャート: 判断 76"/>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8" name="フローチャート: 判断 77"/>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84" name="楕円 83"/>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161688</xdr:rowOff>
    </xdr:from>
    <xdr:ext cx="405111" cy="259045"/>
    <xdr:sp macro="" textlink="">
      <xdr:nvSpPr>
        <xdr:cNvPr id="85" name="有形固定資産減価償却率該当値テキスト"/>
        <xdr:cNvSpPr txBox="1"/>
      </xdr:nvSpPr>
      <xdr:spPr>
        <a:xfrm>
          <a:off x="4813300" y="57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40767</xdr:rowOff>
    </xdr:from>
    <xdr:to>
      <xdr:col>19</xdr:col>
      <xdr:colOff>187325</xdr:colOff>
      <xdr:row>30</xdr:row>
      <xdr:rowOff>142367</xdr:rowOff>
    </xdr:to>
    <xdr:sp macro="" textlink="">
      <xdr:nvSpPr>
        <xdr:cNvPr id="86" name="楕円 85"/>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18161</xdr:rowOff>
    </xdr:from>
    <xdr:to>
      <xdr:col>23</xdr:col>
      <xdr:colOff>85725</xdr:colOff>
      <xdr:row>30</xdr:row>
      <xdr:rowOff>91567</xdr:rowOff>
    </xdr:to>
    <xdr:cxnSp macro="">
      <xdr:nvCxnSpPr>
        <xdr:cNvPr id="87" name="直線コネクタ 86"/>
        <xdr:cNvCxnSpPr/>
      </xdr:nvCxnSpPr>
      <xdr:spPr>
        <a:xfrm flipV="1">
          <a:off x="4051300" y="5933186"/>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62357</xdr:rowOff>
    </xdr:from>
    <xdr:to>
      <xdr:col>15</xdr:col>
      <xdr:colOff>187325</xdr:colOff>
      <xdr:row>30</xdr:row>
      <xdr:rowOff>163957</xdr:rowOff>
    </xdr:to>
    <xdr:sp macro="" textlink="">
      <xdr:nvSpPr>
        <xdr:cNvPr id="88" name="楕円 87"/>
        <xdr:cNvSpPr/>
      </xdr:nvSpPr>
      <xdr:spPr>
        <a:xfrm>
          <a:off x="32385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91567</xdr:rowOff>
    </xdr:from>
    <xdr:to>
      <xdr:col>19</xdr:col>
      <xdr:colOff>136525</xdr:colOff>
      <xdr:row>30</xdr:row>
      <xdr:rowOff>113157</xdr:rowOff>
    </xdr:to>
    <xdr:cxnSp macro="">
      <xdr:nvCxnSpPr>
        <xdr:cNvPr id="89" name="直線コネクタ 88"/>
        <xdr:cNvCxnSpPr/>
      </xdr:nvCxnSpPr>
      <xdr:spPr>
        <a:xfrm flipV="1">
          <a:off x="3289300" y="600659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90" name="n_1ave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91"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158894</xdr:rowOff>
    </xdr:from>
    <xdr:ext cx="405111" cy="259045"/>
    <xdr:sp macro="" textlink="">
      <xdr:nvSpPr>
        <xdr:cNvPr id="92" name="n_1mainValue有形固定資産減価償却率"/>
        <xdr:cNvSpPr txBox="1"/>
      </xdr:nvSpPr>
      <xdr:spPr>
        <a:xfrm>
          <a:off x="3836044" y="573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9034</xdr:rowOff>
    </xdr:from>
    <xdr:ext cx="405111" cy="259045"/>
    <xdr:sp macro="" textlink="">
      <xdr:nvSpPr>
        <xdr:cNvPr id="93" name="n_2mainValue有形固定資産減価償却率"/>
        <xdr:cNvSpPr txBox="1"/>
      </xdr:nvSpPr>
      <xdr:spPr>
        <a:xfrm>
          <a:off x="3086744" y="57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が高止まりしており、分母にあたる経常一般財源等（歳入）等と経常経費充当財源等の差が小さいことにより、類似団体内平均値を上回っている。また、分子の大半である市債に関しては、近年、建設事業を抑制しているものの、臨時財政対策債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年度予算編成より、人件費を含めた予算額を各部局に配分して、現場視点による歳出の見直しを図る包括予算制度を導入し、さらなる経常経費の縮減に努める。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2" name="直線コネクタ 121"/>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5"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6" name="直線コネクタ 125"/>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154322</xdr:rowOff>
    </xdr:from>
    <xdr:ext cx="340478" cy="259045"/>
    <xdr:sp macro="" textlink="">
      <xdr:nvSpPr>
        <xdr:cNvPr id="127" name="債務償還可能年数平均値テキスト"/>
        <xdr:cNvSpPr txBox="1"/>
      </xdr:nvSpPr>
      <xdr:spPr>
        <a:xfrm>
          <a:off x="14846300" y="6240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8" name="フローチャート: 判断 127"/>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67945</xdr:rowOff>
    </xdr:from>
    <xdr:to>
      <xdr:col>76</xdr:col>
      <xdr:colOff>73025</xdr:colOff>
      <xdr:row>31</xdr:row>
      <xdr:rowOff>169545</xdr:rowOff>
    </xdr:to>
    <xdr:sp macro="" textlink="">
      <xdr:nvSpPr>
        <xdr:cNvPr id="134" name="楕円 133"/>
        <xdr:cNvSpPr/>
      </xdr:nvSpPr>
      <xdr:spPr>
        <a:xfrm>
          <a:off x="1474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90822</xdr:rowOff>
    </xdr:from>
    <xdr:ext cx="340478" cy="259045"/>
    <xdr:sp macro="" textlink="">
      <xdr:nvSpPr>
        <xdr:cNvPr id="135" name="債務償還可能年数該当値テキスト"/>
        <xdr:cNvSpPr txBox="1"/>
      </xdr:nvSpPr>
      <xdr:spPr>
        <a:xfrm>
          <a:off x="14846300" y="6005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68" name="楕円 67"/>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166133</xdr:rowOff>
    </xdr:from>
    <xdr:ext cx="405111" cy="259045"/>
    <xdr:sp macro="" textlink="">
      <xdr:nvSpPr>
        <xdr:cNvPr id="69" name="【道路】&#10;有形固定資産減価償却率該当値テキスト"/>
        <xdr:cNvSpPr txBox="1"/>
      </xdr:nvSpPr>
      <xdr:spPr>
        <a:xfrm>
          <a:off x="4673600"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64262</xdr:rowOff>
    </xdr:from>
    <xdr:to>
      <xdr:col>20</xdr:col>
      <xdr:colOff>38100</xdr:colOff>
      <xdr:row>39</xdr:row>
      <xdr:rowOff>165862</xdr:rowOff>
    </xdr:to>
    <xdr:sp macro="" textlink="">
      <xdr:nvSpPr>
        <xdr:cNvPr id="70" name="楕円 69"/>
        <xdr:cNvSpPr/>
      </xdr:nvSpPr>
      <xdr:spPr>
        <a:xfrm>
          <a:off x="3746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67056</xdr:rowOff>
    </xdr:from>
    <xdr:to>
      <xdr:col>24</xdr:col>
      <xdr:colOff>63500</xdr:colOff>
      <xdr:row>39</xdr:row>
      <xdr:rowOff>115062</xdr:rowOff>
    </xdr:to>
    <xdr:cxnSp macro="">
      <xdr:nvCxnSpPr>
        <xdr:cNvPr id="71" name="直線コネクタ 70"/>
        <xdr:cNvCxnSpPr/>
      </xdr:nvCxnSpPr>
      <xdr:spPr>
        <a:xfrm flipV="1">
          <a:off x="3797300" y="675360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2" name="楕円 71"/>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115062</xdr:rowOff>
    </xdr:from>
    <xdr:to>
      <xdr:col>19</xdr:col>
      <xdr:colOff>177800</xdr:colOff>
      <xdr:row>39</xdr:row>
      <xdr:rowOff>142494</xdr:rowOff>
    </xdr:to>
    <xdr:cxnSp macro="">
      <xdr:nvCxnSpPr>
        <xdr:cNvPr id="73" name="直線コネクタ 72"/>
        <xdr:cNvCxnSpPr/>
      </xdr:nvCxnSpPr>
      <xdr:spPr>
        <a:xfrm flipV="1">
          <a:off x="2908300" y="6801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5"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156989</xdr:rowOff>
    </xdr:from>
    <xdr:ext cx="405111" cy="259045"/>
    <xdr:sp macro="" textlink="">
      <xdr:nvSpPr>
        <xdr:cNvPr id="76" name="n_1mainValue【道路】&#10;有形固定資産減価償却率"/>
        <xdr:cNvSpPr txBox="1"/>
      </xdr:nvSpPr>
      <xdr:spPr>
        <a:xfrm>
          <a:off x="35820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77" name="n_2mainValue【道路】&#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91054</xdr:rowOff>
    </xdr:from>
    <xdr:to>
      <xdr:col>55</xdr:col>
      <xdr:colOff>50800</xdr:colOff>
      <xdr:row>40</xdr:row>
      <xdr:rowOff>21204</xdr:rowOff>
    </xdr:to>
    <xdr:sp macro="" textlink="">
      <xdr:nvSpPr>
        <xdr:cNvPr id="113" name="楕円 112"/>
        <xdr:cNvSpPr/>
      </xdr:nvSpPr>
      <xdr:spPr>
        <a:xfrm>
          <a:off x="10426700" y="67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69481</xdr:rowOff>
    </xdr:from>
    <xdr:ext cx="469744" cy="259045"/>
    <xdr:sp macro="" textlink="">
      <xdr:nvSpPr>
        <xdr:cNvPr id="114" name="【道路】&#10;一人当たり延長該当値テキスト"/>
        <xdr:cNvSpPr txBox="1"/>
      </xdr:nvSpPr>
      <xdr:spPr>
        <a:xfrm>
          <a:off x="10515600" y="675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94986</xdr:rowOff>
    </xdr:from>
    <xdr:to>
      <xdr:col>50</xdr:col>
      <xdr:colOff>165100</xdr:colOff>
      <xdr:row>40</xdr:row>
      <xdr:rowOff>25136</xdr:rowOff>
    </xdr:to>
    <xdr:sp macro="" textlink="">
      <xdr:nvSpPr>
        <xdr:cNvPr id="115" name="楕円 114"/>
        <xdr:cNvSpPr/>
      </xdr:nvSpPr>
      <xdr:spPr>
        <a:xfrm>
          <a:off x="9588500" y="67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141854</xdr:rowOff>
    </xdr:from>
    <xdr:to>
      <xdr:col>55</xdr:col>
      <xdr:colOff>0</xdr:colOff>
      <xdr:row>39</xdr:row>
      <xdr:rowOff>145786</xdr:rowOff>
    </xdr:to>
    <xdr:cxnSp macro="">
      <xdr:nvCxnSpPr>
        <xdr:cNvPr id="116" name="直線コネクタ 115"/>
        <xdr:cNvCxnSpPr/>
      </xdr:nvCxnSpPr>
      <xdr:spPr>
        <a:xfrm flipV="1">
          <a:off x="9639300" y="6828404"/>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98278</xdr:rowOff>
    </xdr:from>
    <xdr:to>
      <xdr:col>46</xdr:col>
      <xdr:colOff>38100</xdr:colOff>
      <xdr:row>40</xdr:row>
      <xdr:rowOff>28428</xdr:rowOff>
    </xdr:to>
    <xdr:sp macro="" textlink="">
      <xdr:nvSpPr>
        <xdr:cNvPr id="117" name="楕円 116"/>
        <xdr:cNvSpPr/>
      </xdr:nvSpPr>
      <xdr:spPr>
        <a:xfrm>
          <a:off x="8699500" y="67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145786</xdr:rowOff>
    </xdr:from>
    <xdr:to>
      <xdr:col>50</xdr:col>
      <xdr:colOff>114300</xdr:colOff>
      <xdr:row>39</xdr:row>
      <xdr:rowOff>149078</xdr:rowOff>
    </xdr:to>
    <xdr:cxnSp macro="">
      <xdr:nvCxnSpPr>
        <xdr:cNvPr id="118" name="直線コネクタ 117"/>
        <xdr:cNvCxnSpPr/>
      </xdr:nvCxnSpPr>
      <xdr:spPr>
        <a:xfrm flipV="1">
          <a:off x="8750300" y="683233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16263</xdr:rowOff>
    </xdr:from>
    <xdr:ext cx="469744" cy="259045"/>
    <xdr:sp macro="" textlink="">
      <xdr:nvSpPr>
        <xdr:cNvPr id="121" name="n_1mainValue【道路】&#10;一人当たり延長"/>
        <xdr:cNvSpPr txBox="1"/>
      </xdr:nvSpPr>
      <xdr:spPr>
        <a:xfrm>
          <a:off x="9391727" y="687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19555</xdr:rowOff>
    </xdr:from>
    <xdr:ext cx="469744" cy="259045"/>
    <xdr:sp macro="" textlink="">
      <xdr:nvSpPr>
        <xdr:cNvPr id="122" name="n_2mainValue【道路】&#10;一人当たり延長"/>
        <xdr:cNvSpPr txBox="1"/>
      </xdr:nvSpPr>
      <xdr:spPr>
        <a:xfrm>
          <a:off x="8515427" y="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53"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136978</xdr:rowOff>
    </xdr:from>
    <xdr:to>
      <xdr:col>24</xdr:col>
      <xdr:colOff>114300</xdr:colOff>
      <xdr:row>56</xdr:row>
      <xdr:rowOff>67128</xdr:rowOff>
    </xdr:to>
    <xdr:sp macro="" textlink="">
      <xdr:nvSpPr>
        <xdr:cNvPr id="162" name="楕円 161"/>
        <xdr:cNvSpPr/>
      </xdr:nvSpPr>
      <xdr:spPr>
        <a:xfrm>
          <a:off x="4584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90005</xdr:rowOff>
    </xdr:from>
    <xdr:ext cx="405111" cy="259045"/>
    <xdr:sp macro="" textlink="">
      <xdr:nvSpPr>
        <xdr:cNvPr id="163" name="【橋りょう・トンネル】&#10;有形固定資産減価償却率該当値テキスト"/>
        <xdr:cNvSpPr txBox="1"/>
      </xdr:nvSpPr>
      <xdr:spPr>
        <a:xfrm>
          <a:off x="4673600" y="951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145143</xdr:rowOff>
    </xdr:from>
    <xdr:to>
      <xdr:col>20</xdr:col>
      <xdr:colOff>38100</xdr:colOff>
      <xdr:row>56</xdr:row>
      <xdr:rowOff>75293</xdr:rowOff>
    </xdr:to>
    <xdr:sp macro="" textlink="">
      <xdr:nvSpPr>
        <xdr:cNvPr id="164" name="楕円 163"/>
        <xdr:cNvSpPr/>
      </xdr:nvSpPr>
      <xdr:spPr>
        <a:xfrm>
          <a:off x="37465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xdr:rowOff>
    </xdr:from>
    <xdr:to>
      <xdr:col>24</xdr:col>
      <xdr:colOff>63500</xdr:colOff>
      <xdr:row>56</xdr:row>
      <xdr:rowOff>24493</xdr:rowOff>
    </xdr:to>
    <xdr:cxnSp macro="">
      <xdr:nvCxnSpPr>
        <xdr:cNvPr id="165" name="直線コネクタ 164"/>
        <xdr:cNvCxnSpPr/>
      </xdr:nvCxnSpPr>
      <xdr:spPr>
        <a:xfrm flipV="1">
          <a:off x="3797300" y="96175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146776</xdr:rowOff>
    </xdr:from>
    <xdr:to>
      <xdr:col>15</xdr:col>
      <xdr:colOff>101600</xdr:colOff>
      <xdr:row>56</xdr:row>
      <xdr:rowOff>76926</xdr:rowOff>
    </xdr:to>
    <xdr:sp macro="" textlink="">
      <xdr:nvSpPr>
        <xdr:cNvPr id="166" name="楕円 165"/>
        <xdr:cNvSpPr/>
      </xdr:nvSpPr>
      <xdr:spPr>
        <a:xfrm>
          <a:off x="28575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24493</xdr:rowOff>
    </xdr:from>
    <xdr:to>
      <xdr:col>19</xdr:col>
      <xdr:colOff>177800</xdr:colOff>
      <xdr:row>56</xdr:row>
      <xdr:rowOff>26126</xdr:rowOff>
    </xdr:to>
    <xdr:cxnSp macro="">
      <xdr:nvCxnSpPr>
        <xdr:cNvPr id="167" name="直線コネクタ 166"/>
        <xdr:cNvCxnSpPr/>
      </xdr:nvCxnSpPr>
      <xdr:spPr>
        <a:xfrm flipV="1">
          <a:off x="2908300" y="9625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8"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48458</xdr:rowOff>
    </xdr:from>
    <xdr:ext cx="405111" cy="259045"/>
    <xdr:sp macro="" textlink="">
      <xdr:nvSpPr>
        <xdr:cNvPr id="169" name="n_2aveValue【橋りょう・トンネル】&#10;有形固定資産減価償却率"/>
        <xdr:cNvSpPr txBox="1"/>
      </xdr:nvSpPr>
      <xdr:spPr>
        <a:xfrm>
          <a:off x="2705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91820</xdr:rowOff>
    </xdr:from>
    <xdr:ext cx="405111" cy="259045"/>
    <xdr:sp macro="" textlink="">
      <xdr:nvSpPr>
        <xdr:cNvPr id="170" name="n_1mainValue【橋りょう・トンネル】&#10;有形固定資産減価償却率"/>
        <xdr:cNvSpPr txBox="1"/>
      </xdr:nvSpPr>
      <xdr:spPr>
        <a:xfrm>
          <a:off x="3582044" y="935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93453</xdr:rowOff>
    </xdr:from>
    <xdr:ext cx="405111" cy="259045"/>
    <xdr:sp macro="" textlink="">
      <xdr:nvSpPr>
        <xdr:cNvPr id="171" name="n_2mainValue【橋りょう・トンネル】&#10;有形固定資産減価償却率"/>
        <xdr:cNvSpPr txBox="1"/>
      </xdr:nvSpPr>
      <xdr:spPr>
        <a:xfrm>
          <a:off x="2705744" y="935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70290</xdr:rowOff>
    </xdr:from>
    <xdr:to>
      <xdr:col>55</xdr:col>
      <xdr:colOff>50800</xdr:colOff>
      <xdr:row>59</xdr:row>
      <xdr:rowOff>440</xdr:rowOff>
    </xdr:to>
    <xdr:sp macro="" textlink="">
      <xdr:nvSpPr>
        <xdr:cNvPr id="209" name="楕円 208"/>
        <xdr:cNvSpPr/>
      </xdr:nvSpPr>
      <xdr:spPr>
        <a:xfrm>
          <a:off x="10426700" y="100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93167</xdr:rowOff>
    </xdr:from>
    <xdr:ext cx="599010" cy="259045"/>
    <xdr:sp macro="" textlink="">
      <xdr:nvSpPr>
        <xdr:cNvPr id="210" name="【橋りょう・トンネル】&#10;一人当たり有形固定資産（償却資産）額該当値テキスト"/>
        <xdr:cNvSpPr txBox="1"/>
      </xdr:nvSpPr>
      <xdr:spPr>
        <a:xfrm>
          <a:off x="10515600" y="986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86752</xdr:rowOff>
    </xdr:from>
    <xdr:to>
      <xdr:col>50</xdr:col>
      <xdr:colOff>165100</xdr:colOff>
      <xdr:row>59</xdr:row>
      <xdr:rowOff>16902</xdr:rowOff>
    </xdr:to>
    <xdr:sp macro="" textlink="">
      <xdr:nvSpPr>
        <xdr:cNvPr id="211" name="楕円 210"/>
        <xdr:cNvSpPr/>
      </xdr:nvSpPr>
      <xdr:spPr>
        <a:xfrm>
          <a:off x="9588500" y="100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121090</xdr:rowOff>
    </xdr:from>
    <xdr:to>
      <xdr:col>55</xdr:col>
      <xdr:colOff>0</xdr:colOff>
      <xdr:row>58</xdr:row>
      <xdr:rowOff>137552</xdr:rowOff>
    </xdr:to>
    <xdr:cxnSp macro="">
      <xdr:nvCxnSpPr>
        <xdr:cNvPr id="212" name="直線コネクタ 211"/>
        <xdr:cNvCxnSpPr/>
      </xdr:nvCxnSpPr>
      <xdr:spPr>
        <a:xfrm flipV="1">
          <a:off x="9639300" y="10065190"/>
          <a:ext cx="8382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105597</xdr:rowOff>
    </xdr:from>
    <xdr:to>
      <xdr:col>46</xdr:col>
      <xdr:colOff>38100</xdr:colOff>
      <xdr:row>59</xdr:row>
      <xdr:rowOff>35747</xdr:rowOff>
    </xdr:to>
    <xdr:sp macro="" textlink="">
      <xdr:nvSpPr>
        <xdr:cNvPr id="213" name="楕円 212"/>
        <xdr:cNvSpPr/>
      </xdr:nvSpPr>
      <xdr:spPr>
        <a:xfrm>
          <a:off x="8699500" y="100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137552</xdr:rowOff>
    </xdr:from>
    <xdr:to>
      <xdr:col>50</xdr:col>
      <xdr:colOff>114300</xdr:colOff>
      <xdr:row>58</xdr:row>
      <xdr:rowOff>156397</xdr:rowOff>
    </xdr:to>
    <xdr:cxnSp macro="">
      <xdr:nvCxnSpPr>
        <xdr:cNvPr id="214" name="直線コネクタ 213"/>
        <xdr:cNvCxnSpPr/>
      </xdr:nvCxnSpPr>
      <xdr:spPr>
        <a:xfrm flipV="1">
          <a:off x="8750300" y="10081652"/>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136194</xdr:rowOff>
    </xdr:from>
    <xdr:ext cx="534377" cy="259045"/>
    <xdr:sp macro="" textlink="">
      <xdr:nvSpPr>
        <xdr:cNvPr id="216" name="n_2aveValue【橋りょう・トンネル】&#10;一人当たり有形固定資産（償却資産）額"/>
        <xdr:cNvSpPr txBox="1"/>
      </xdr:nvSpPr>
      <xdr:spPr>
        <a:xfrm>
          <a:off x="8483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33429</xdr:rowOff>
    </xdr:from>
    <xdr:ext cx="599010" cy="259045"/>
    <xdr:sp macro="" textlink="">
      <xdr:nvSpPr>
        <xdr:cNvPr id="217" name="n_1mainValue【橋りょう・トンネル】&#10;一人当たり有形固定資産（償却資産）額"/>
        <xdr:cNvSpPr txBox="1"/>
      </xdr:nvSpPr>
      <xdr:spPr>
        <a:xfrm>
          <a:off x="9327095" y="98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52274</xdr:rowOff>
    </xdr:from>
    <xdr:ext cx="599010" cy="259045"/>
    <xdr:sp macro="" textlink="">
      <xdr:nvSpPr>
        <xdr:cNvPr id="218" name="n_2mainValue【橋りょう・トンネル】&#10;一人当たり有形固定資産（償却資産）額"/>
        <xdr:cNvSpPr txBox="1"/>
      </xdr:nvSpPr>
      <xdr:spPr>
        <a:xfrm>
          <a:off x="8450795" y="98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57" name="楕円 256"/>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58" name="【公営住宅】&#10;有形固定資産減価償却率該当値テキスト"/>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259" name="楕円 258"/>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135255</xdr:rowOff>
    </xdr:to>
    <xdr:cxnSp macro="">
      <xdr:nvCxnSpPr>
        <xdr:cNvPr id="260" name="直線コネクタ 259"/>
        <xdr:cNvCxnSpPr/>
      </xdr:nvCxnSpPr>
      <xdr:spPr>
        <a:xfrm flipV="1">
          <a:off x="3797300" y="14495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261" name="楕円 260"/>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5714</xdr:rowOff>
    </xdr:to>
    <xdr:cxnSp macro="">
      <xdr:nvCxnSpPr>
        <xdr:cNvPr id="262" name="直線コネクタ 261"/>
        <xdr:cNvCxnSpPr/>
      </xdr:nvCxnSpPr>
      <xdr:spPr>
        <a:xfrm flipV="1">
          <a:off x="2908300" y="145370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4"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265" name="n_1mainValue【公営住宅】&#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266" name="n_2mainValue【公営住宅】&#10;有形固定資産減価償却率"/>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132462</xdr:rowOff>
    </xdr:from>
    <xdr:to>
      <xdr:col>55</xdr:col>
      <xdr:colOff>50800</xdr:colOff>
      <xdr:row>85</xdr:row>
      <xdr:rowOff>62612</xdr:rowOff>
    </xdr:to>
    <xdr:sp macro="" textlink="">
      <xdr:nvSpPr>
        <xdr:cNvPr id="300" name="楕円 299"/>
        <xdr:cNvSpPr/>
      </xdr:nvSpPr>
      <xdr:spPr>
        <a:xfrm>
          <a:off x="104267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47389</xdr:rowOff>
    </xdr:from>
    <xdr:ext cx="469744" cy="259045"/>
    <xdr:sp macro="" textlink="">
      <xdr:nvSpPr>
        <xdr:cNvPr id="301" name="【公営住宅】&#10;一人当たり面積該当値テキスト"/>
        <xdr:cNvSpPr txBox="1"/>
      </xdr:nvSpPr>
      <xdr:spPr>
        <a:xfrm>
          <a:off x="10515600" y="1444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133604</xdr:rowOff>
    </xdr:from>
    <xdr:to>
      <xdr:col>50</xdr:col>
      <xdr:colOff>165100</xdr:colOff>
      <xdr:row>85</xdr:row>
      <xdr:rowOff>63754</xdr:rowOff>
    </xdr:to>
    <xdr:sp macro="" textlink="">
      <xdr:nvSpPr>
        <xdr:cNvPr id="302" name="楕円 301"/>
        <xdr:cNvSpPr/>
      </xdr:nvSpPr>
      <xdr:spPr>
        <a:xfrm>
          <a:off x="9588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11812</xdr:rowOff>
    </xdr:from>
    <xdr:to>
      <xdr:col>55</xdr:col>
      <xdr:colOff>0</xdr:colOff>
      <xdr:row>85</xdr:row>
      <xdr:rowOff>12954</xdr:rowOff>
    </xdr:to>
    <xdr:cxnSp macro="">
      <xdr:nvCxnSpPr>
        <xdr:cNvPr id="303" name="直線コネクタ 302"/>
        <xdr:cNvCxnSpPr/>
      </xdr:nvCxnSpPr>
      <xdr:spPr>
        <a:xfrm flipV="1">
          <a:off x="9639300" y="1458506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134175</xdr:rowOff>
    </xdr:from>
    <xdr:to>
      <xdr:col>46</xdr:col>
      <xdr:colOff>38100</xdr:colOff>
      <xdr:row>85</xdr:row>
      <xdr:rowOff>64325</xdr:rowOff>
    </xdr:to>
    <xdr:sp macro="" textlink="">
      <xdr:nvSpPr>
        <xdr:cNvPr id="304" name="楕円 303"/>
        <xdr:cNvSpPr/>
      </xdr:nvSpPr>
      <xdr:spPr>
        <a:xfrm>
          <a:off x="8699500" y="14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xdr:rowOff>
    </xdr:from>
    <xdr:to>
      <xdr:col>50</xdr:col>
      <xdr:colOff>114300</xdr:colOff>
      <xdr:row>85</xdr:row>
      <xdr:rowOff>13525</xdr:rowOff>
    </xdr:to>
    <xdr:cxnSp macro="">
      <xdr:nvCxnSpPr>
        <xdr:cNvPr id="305" name="直線コネクタ 304"/>
        <xdr:cNvCxnSpPr/>
      </xdr:nvCxnSpPr>
      <xdr:spPr>
        <a:xfrm flipV="1">
          <a:off x="8750300" y="1458620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307"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54881</xdr:rowOff>
    </xdr:from>
    <xdr:ext cx="469744" cy="259045"/>
    <xdr:sp macro="" textlink="">
      <xdr:nvSpPr>
        <xdr:cNvPr id="308" name="n_1mainValue【公営住宅】&#10;一人当たり面積"/>
        <xdr:cNvSpPr txBox="1"/>
      </xdr:nvSpPr>
      <xdr:spPr>
        <a:xfrm>
          <a:off x="9391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55452</xdr:rowOff>
    </xdr:from>
    <xdr:ext cx="469744" cy="259045"/>
    <xdr:sp macro="" textlink="">
      <xdr:nvSpPr>
        <xdr:cNvPr id="309" name="n_2mainValue【公営住宅】&#10;一人当たり面積"/>
        <xdr:cNvSpPr txBox="1"/>
      </xdr:nvSpPr>
      <xdr:spPr>
        <a:xfrm>
          <a:off x="8515427" y="1462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355" name="【認定こども園・幼稚園・保育所】&#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364" name="楕円 363"/>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365" name="【認定こども園・幼稚園・保育所】&#10;有形固定資産減価償却率該当値テキスト"/>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366" name="楕円 365"/>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129540</xdr:rowOff>
    </xdr:to>
    <xdr:cxnSp macro="">
      <xdr:nvCxnSpPr>
        <xdr:cNvPr id="367" name="直線コネクタ 366"/>
        <xdr:cNvCxnSpPr/>
      </xdr:nvCxnSpPr>
      <xdr:spPr>
        <a:xfrm flipV="1">
          <a:off x="15481300" y="66046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368" name="楕円 367"/>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39</xdr:row>
      <xdr:rowOff>0</xdr:rowOff>
    </xdr:to>
    <xdr:cxnSp macro="">
      <xdr:nvCxnSpPr>
        <xdr:cNvPr id="369" name="直線コネクタ 368"/>
        <xdr:cNvCxnSpPr/>
      </xdr:nvCxnSpPr>
      <xdr:spPr>
        <a:xfrm flipV="1">
          <a:off x="14592300" y="6644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70"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71"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372"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373" name="n_2mainValue【認定こども園・幼稚園・保育所】&#10;有形固定資産減価償却率"/>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148844</xdr:rowOff>
    </xdr:from>
    <xdr:to>
      <xdr:col>116</xdr:col>
      <xdr:colOff>114300</xdr:colOff>
      <xdr:row>41</xdr:row>
      <xdr:rowOff>78994</xdr:rowOff>
    </xdr:to>
    <xdr:sp macro="" textlink="">
      <xdr:nvSpPr>
        <xdr:cNvPr id="409" name="楕円 408"/>
        <xdr:cNvSpPr/>
      </xdr:nvSpPr>
      <xdr:spPr>
        <a:xfrm>
          <a:off x="22110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63771</xdr:rowOff>
    </xdr:from>
    <xdr:ext cx="469744" cy="259045"/>
    <xdr:sp macro="" textlink="">
      <xdr:nvSpPr>
        <xdr:cNvPr id="410" name="【認定こども園・幼稚園・保育所】&#10;一人当たり面積該当値テキスト"/>
        <xdr:cNvSpPr txBox="1"/>
      </xdr:nvSpPr>
      <xdr:spPr>
        <a:xfrm>
          <a:off x="22199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411" name="楕円 410"/>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28194</xdr:rowOff>
    </xdr:from>
    <xdr:to>
      <xdr:col>116</xdr:col>
      <xdr:colOff>63500</xdr:colOff>
      <xdr:row>41</xdr:row>
      <xdr:rowOff>28194</xdr:rowOff>
    </xdr:to>
    <xdr:cxnSp macro="">
      <xdr:nvCxnSpPr>
        <xdr:cNvPr id="412" name="直線コネクタ 411"/>
        <xdr:cNvCxnSpPr/>
      </xdr:nvCxnSpPr>
      <xdr:spPr>
        <a:xfrm>
          <a:off x="21323300" y="705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148844</xdr:rowOff>
    </xdr:from>
    <xdr:to>
      <xdr:col>107</xdr:col>
      <xdr:colOff>101600</xdr:colOff>
      <xdr:row>41</xdr:row>
      <xdr:rowOff>78994</xdr:rowOff>
    </xdr:to>
    <xdr:sp macro="" textlink="">
      <xdr:nvSpPr>
        <xdr:cNvPr id="413" name="楕円 412"/>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414" name="直線コネクタ 413"/>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1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417"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418" name="n_2mainValue【認定こども園・幼稚園・保育所】&#10;一人当たり面積"/>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48"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1" name="フローチャート: 判断 450"/>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457" name="楕円 456"/>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127017</xdr:rowOff>
    </xdr:from>
    <xdr:ext cx="405111" cy="259045"/>
    <xdr:sp macro="" textlink="">
      <xdr:nvSpPr>
        <xdr:cNvPr id="458" name="【学校施設】&#10;有形固定資産減価償却率該当値テキスト"/>
        <xdr:cNvSpPr txBox="1"/>
      </xdr:nvSpPr>
      <xdr:spPr>
        <a:xfrm>
          <a:off x="16357600" y="972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78740</xdr:rowOff>
    </xdr:from>
    <xdr:to>
      <xdr:col>81</xdr:col>
      <xdr:colOff>101600</xdr:colOff>
      <xdr:row>58</xdr:row>
      <xdr:rowOff>8890</xdr:rowOff>
    </xdr:to>
    <xdr:sp macro="" textlink="">
      <xdr:nvSpPr>
        <xdr:cNvPr id="459" name="楕円 458"/>
        <xdr:cNvSpPr/>
      </xdr:nvSpPr>
      <xdr:spPr>
        <a:xfrm>
          <a:off x="1543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129540</xdr:rowOff>
    </xdr:to>
    <xdr:cxnSp macro="">
      <xdr:nvCxnSpPr>
        <xdr:cNvPr id="460" name="直線コネクタ 459"/>
        <xdr:cNvCxnSpPr/>
      </xdr:nvCxnSpPr>
      <xdr:spPr>
        <a:xfrm flipV="1">
          <a:off x="15481300" y="9864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21590</xdr:rowOff>
    </xdr:from>
    <xdr:to>
      <xdr:col>76</xdr:col>
      <xdr:colOff>165100</xdr:colOff>
      <xdr:row>58</xdr:row>
      <xdr:rowOff>123190</xdr:rowOff>
    </xdr:to>
    <xdr:sp macro="" textlink="">
      <xdr:nvSpPr>
        <xdr:cNvPr id="461" name="楕円 460"/>
        <xdr:cNvSpPr/>
      </xdr:nvSpPr>
      <xdr:spPr>
        <a:xfrm>
          <a:off x="14541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129540</xdr:rowOff>
    </xdr:from>
    <xdr:to>
      <xdr:col>81</xdr:col>
      <xdr:colOff>50800</xdr:colOff>
      <xdr:row>58</xdr:row>
      <xdr:rowOff>72390</xdr:rowOff>
    </xdr:to>
    <xdr:cxnSp macro="">
      <xdr:nvCxnSpPr>
        <xdr:cNvPr id="462" name="直線コネクタ 461"/>
        <xdr:cNvCxnSpPr/>
      </xdr:nvCxnSpPr>
      <xdr:spPr>
        <a:xfrm flipV="1">
          <a:off x="14592300" y="99021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463"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64" name="n_2ave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25417</xdr:rowOff>
    </xdr:from>
    <xdr:ext cx="405111" cy="259045"/>
    <xdr:sp macro="" textlink="">
      <xdr:nvSpPr>
        <xdr:cNvPr id="465" name="n_1mainValue【学校施設】&#10;有形固定資産減価償却率"/>
        <xdr:cNvSpPr txBox="1"/>
      </xdr:nvSpPr>
      <xdr:spPr>
        <a:xfrm>
          <a:off x="15266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139717</xdr:rowOff>
    </xdr:from>
    <xdr:ext cx="405111" cy="259045"/>
    <xdr:sp macro="" textlink="">
      <xdr:nvSpPr>
        <xdr:cNvPr id="466" name="n_2mainValue【学校施設】&#10;有形固定資産減価償却率"/>
        <xdr:cNvSpPr txBox="1"/>
      </xdr:nvSpPr>
      <xdr:spPr>
        <a:xfrm>
          <a:off x="14389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98"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1" name="フローチャート: 判断 500"/>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59690</xdr:rowOff>
    </xdr:from>
    <xdr:to>
      <xdr:col>116</xdr:col>
      <xdr:colOff>114300</xdr:colOff>
      <xdr:row>59</xdr:row>
      <xdr:rowOff>161290</xdr:rowOff>
    </xdr:to>
    <xdr:sp macro="" textlink="">
      <xdr:nvSpPr>
        <xdr:cNvPr id="507" name="楕円 506"/>
        <xdr:cNvSpPr/>
      </xdr:nvSpPr>
      <xdr:spPr>
        <a:xfrm>
          <a:off x="22110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82567</xdr:rowOff>
    </xdr:from>
    <xdr:ext cx="469744" cy="259045"/>
    <xdr:sp macro="" textlink="">
      <xdr:nvSpPr>
        <xdr:cNvPr id="508" name="【学校施設】&#10;一人当たり面積該当値テキスト"/>
        <xdr:cNvSpPr txBox="1"/>
      </xdr:nvSpPr>
      <xdr:spPr>
        <a:xfrm>
          <a:off x="22199600"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136978</xdr:rowOff>
    </xdr:from>
    <xdr:to>
      <xdr:col>112</xdr:col>
      <xdr:colOff>38100</xdr:colOff>
      <xdr:row>60</xdr:row>
      <xdr:rowOff>67128</xdr:rowOff>
    </xdr:to>
    <xdr:sp macro="" textlink="">
      <xdr:nvSpPr>
        <xdr:cNvPr id="509" name="楕円 508"/>
        <xdr:cNvSpPr/>
      </xdr:nvSpPr>
      <xdr:spPr>
        <a:xfrm>
          <a:off x="2127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110490</xdr:rowOff>
    </xdr:from>
    <xdr:to>
      <xdr:col>116</xdr:col>
      <xdr:colOff>63500</xdr:colOff>
      <xdr:row>60</xdr:row>
      <xdr:rowOff>16328</xdr:rowOff>
    </xdr:to>
    <xdr:cxnSp macro="">
      <xdr:nvCxnSpPr>
        <xdr:cNvPr id="510" name="直線コネクタ 509"/>
        <xdr:cNvCxnSpPr/>
      </xdr:nvCxnSpPr>
      <xdr:spPr>
        <a:xfrm flipV="1">
          <a:off x="21323300" y="10226040"/>
          <a:ext cx="8382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91259</xdr:rowOff>
    </xdr:from>
    <xdr:to>
      <xdr:col>107</xdr:col>
      <xdr:colOff>101600</xdr:colOff>
      <xdr:row>60</xdr:row>
      <xdr:rowOff>21409</xdr:rowOff>
    </xdr:to>
    <xdr:sp macro="" textlink="">
      <xdr:nvSpPr>
        <xdr:cNvPr id="511" name="楕円 510"/>
        <xdr:cNvSpPr/>
      </xdr:nvSpPr>
      <xdr:spPr>
        <a:xfrm>
          <a:off x="20383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142059</xdr:rowOff>
    </xdr:from>
    <xdr:to>
      <xdr:col>111</xdr:col>
      <xdr:colOff>177800</xdr:colOff>
      <xdr:row>60</xdr:row>
      <xdr:rowOff>16328</xdr:rowOff>
    </xdr:to>
    <xdr:cxnSp macro="">
      <xdr:nvCxnSpPr>
        <xdr:cNvPr id="512" name="直線コネクタ 511"/>
        <xdr:cNvCxnSpPr/>
      </xdr:nvCxnSpPr>
      <xdr:spPr>
        <a:xfrm>
          <a:off x="20434300" y="102576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13"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514"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83655</xdr:rowOff>
    </xdr:from>
    <xdr:ext cx="469744" cy="259045"/>
    <xdr:sp macro="" textlink="">
      <xdr:nvSpPr>
        <xdr:cNvPr id="515" name="n_1mainValue【学校施設】&#10;一人当たり面積"/>
        <xdr:cNvSpPr txBox="1"/>
      </xdr:nvSpPr>
      <xdr:spPr>
        <a:xfrm>
          <a:off x="210757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37936</xdr:rowOff>
    </xdr:from>
    <xdr:ext cx="469744" cy="259045"/>
    <xdr:sp macro="" textlink="">
      <xdr:nvSpPr>
        <xdr:cNvPr id="516" name="n_2mainValue【学校施設】&#10;一人当たり面積"/>
        <xdr:cNvSpPr txBox="1"/>
      </xdr:nvSpPr>
      <xdr:spPr>
        <a:xfrm>
          <a:off x="20199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3" name="テキスト ボックス 5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44" name="直線コネクタ 54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45" name="テキスト ボックス 54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46" name="直線コネクタ 54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47" name="テキスト ボックス 54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48" name="直線コネクタ 54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49" name="テキスト ボックス 54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0" name="直線コネクタ 5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1" name="テキスト ボックス 5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2" name="直線コネクタ 55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53" name="テキスト ボックス 55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54" name="直線コネクタ 55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55" name="テキスト ボックス 55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56" name="直線コネクタ 55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57" name="テキスト ボックス 55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1" name="直線コネクタ 560"/>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2"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63" name="直線コネクタ 562"/>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64"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65" name="直線コネクタ 564"/>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66"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67" name="フローチャート: 判断 566"/>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68" name="フローチャート: 判断 567"/>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69" name="フローチャート: 判断 568"/>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11113</xdr:rowOff>
    </xdr:from>
    <xdr:to>
      <xdr:col>85</xdr:col>
      <xdr:colOff>177800</xdr:colOff>
      <xdr:row>102</xdr:row>
      <xdr:rowOff>112713</xdr:rowOff>
    </xdr:to>
    <xdr:sp macro="" textlink="">
      <xdr:nvSpPr>
        <xdr:cNvPr id="575" name="楕円 574"/>
        <xdr:cNvSpPr/>
      </xdr:nvSpPr>
      <xdr:spPr>
        <a:xfrm>
          <a:off x="16268700" y="17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33990</xdr:rowOff>
    </xdr:from>
    <xdr:ext cx="405111" cy="259045"/>
    <xdr:sp macro="" textlink="">
      <xdr:nvSpPr>
        <xdr:cNvPr id="576" name="【公民館】&#10;有形固定資産減価償却率該当値テキスト"/>
        <xdr:cNvSpPr txBox="1"/>
      </xdr:nvSpPr>
      <xdr:spPr>
        <a:xfrm>
          <a:off x="16357600" y="1735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68263</xdr:rowOff>
    </xdr:from>
    <xdr:to>
      <xdr:col>81</xdr:col>
      <xdr:colOff>101600</xdr:colOff>
      <xdr:row>102</xdr:row>
      <xdr:rowOff>169863</xdr:rowOff>
    </xdr:to>
    <xdr:sp macro="" textlink="">
      <xdr:nvSpPr>
        <xdr:cNvPr id="577" name="楕円 576"/>
        <xdr:cNvSpPr/>
      </xdr:nvSpPr>
      <xdr:spPr>
        <a:xfrm>
          <a:off x="15430500" y="17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61913</xdr:rowOff>
    </xdr:from>
    <xdr:to>
      <xdr:col>85</xdr:col>
      <xdr:colOff>127000</xdr:colOff>
      <xdr:row>102</xdr:row>
      <xdr:rowOff>119063</xdr:rowOff>
    </xdr:to>
    <xdr:cxnSp macro="">
      <xdr:nvCxnSpPr>
        <xdr:cNvPr id="578" name="直線コネクタ 577"/>
        <xdr:cNvCxnSpPr/>
      </xdr:nvCxnSpPr>
      <xdr:spPr>
        <a:xfrm flipV="1">
          <a:off x="15481300" y="175498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125413</xdr:rowOff>
    </xdr:from>
    <xdr:to>
      <xdr:col>76</xdr:col>
      <xdr:colOff>165100</xdr:colOff>
      <xdr:row>103</xdr:row>
      <xdr:rowOff>55563</xdr:rowOff>
    </xdr:to>
    <xdr:sp macro="" textlink="">
      <xdr:nvSpPr>
        <xdr:cNvPr id="579" name="楕円 578"/>
        <xdr:cNvSpPr/>
      </xdr:nvSpPr>
      <xdr:spPr>
        <a:xfrm>
          <a:off x="14541500" y="176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119063</xdr:rowOff>
    </xdr:from>
    <xdr:to>
      <xdr:col>81</xdr:col>
      <xdr:colOff>50800</xdr:colOff>
      <xdr:row>103</xdr:row>
      <xdr:rowOff>4763</xdr:rowOff>
    </xdr:to>
    <xdr:cxnSp macro="">
      <xdr:nvCxnSpPr>
        <xdr:cNvPr id="580" name="直線コネクタ 579"/>
        <xdr:cNvCxnSpPr/>
      </xdr:nvCxnSpPr>
      <xdr:spPr>
        <a:xfrm flipV="1">
          <a:off x="14592300" y="17606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581"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82"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14940</xdr:rowOff>
    </xdr:from>
    <xdr:ext cx="405111" cy="259045"/>
    <xdr:sp macro="" textlink="">
      <xdr:nvSpPr>
        <xdr:cNvPr id="583" name="n_1mainValue【公民館】&#10;有形固定資産減価償却率"/>
        <xdr:cNvSpPr txBox="1"/>
      </xdr:nvSpPr>
      <xdr:spPr>
        <a:xfrm>
          <a:off x="15266044" y="1733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72090</xdr:rowOff>
    </xdr:from>
    <xdr:ext cx="405111" cy="259045"/>
    <xdr:sp macro="" textlink="">
      <xdr:nvSpPr>
        <xdr:cNvPr id="584" name="n_2mainValue【公民館】&#10;有形固定資産減価償却率"/>
        <xdr:cNvSpPr txBox="1"/>
      </xdr:nvSpPr>
      <xdr:spPr>
        <a:xfrm>
          <a:off x="14389744" y="173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5" name="直線コネクタ 5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6" name="テキスト ボックス 5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7" name="直線コネクタ 5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8" name="テキスト ボックス 5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9" name="直線コネクタ 5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0" name="テキスト ボックス 5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1" name="直線コネクタ 6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2" name="テキスト ボックス 6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3" name="直線コネクタ 6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4" name="テキスト ボックス 6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8" name="直線コネクタ 607"/>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09"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10" name="直線コネクタ 609"/>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1"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2" name="直線コネクタ 611"/>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13"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4" name="フローチャート: 判断 61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5" name="フローチャート: 判断 61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6" name="フローチャート: 判断 615"/>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622" name="楕円 621"/>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623" name="【公民館】&#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624" name="楕円 623"/>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3811</xdr:rowOff>
    </xdr:to>
    <xdr:cxnSp macro="">
      <xdr:nvCxnSpPr>
        <xdr:cNvPr id="625" name="直線コネクタ 624"/>
        <xdr:cNvCxnSpPr/>
      </xdr:nvCxnSpPr>
      <xdr:spPr>
        <a:xfrm>
          <a:off x="21323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626" name="楕円 625"/>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3811</xdr:rowOff>
    </xdr:to>
    <xdr:cxnSp macro="">
      <xdr:nvCxnSpPr>
        <xdr:cNvPr id="627" name="直線コネクタ 626"/>
        <xdr:cNvCxnSpPr/>
      </xdr:nvCxnSpPr>
      <xdr:spPr>
        <a:xfrm>
          <a:off x="20434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28"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9"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630"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631"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高度経済成長期に建設を進めた公共施設の老朽化が進んでおり、建設後</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を超える施設が増加している。特に、橋梁・トンネルについては、有形固定資産減価償却率が類似団体内で最も高い数値となっており、学校施設についても類似団体内平均値を大きく上回っているため、長寿命化や更新などの対策を検討していく必要がある。 </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一方で、将来に過度な負担にならないよう、今後の人口減少社会を見据えた資産規模になるよう公共施設再配置計画に基づき管理していく。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80934</xdr:rowOff>
    </xdr:from>
    <xdr:ext cx="405111" cy="259045"/>
    <xdr:sp macro="" textlink="">
      <xdr:nvSpPr>
        <xdr:cNvPr id="62" name="【図書館】&#10;有形固定資産減価償却率平均値テキスト"/>
        <xdr:cNvSpPr txBox="1"/>
      </xdr:nvSpPr>
      <xdr:spPr>
        <a:xfrm>
          <a:off x="4673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1" name="楕円 70"/>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2" name="【図書館】&#10;有形固定資産減価償却率該当値テキスト"/>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3" name="楕円 72"/>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68035</xdr:rowOff>
    </xdr:to>
    <xdr:cxnSp macro="">
      <xdr:nvCxnSpPr>
        <xdr:cNvPr id="74" name="直線コネクタ 73"/>
        <xdr:cNvCxnSpPr/>
      </xdr:nvCxnSpPr>
      <xdr:spPr>
        <a:xfrm flipV="1">
          <a:off x="3797300" y="67186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53159</xdr:rowOff>
    </xdr:from>
    <xdr:to>
      <xdr:col>15</xdr:col>
      <xdr:colOff>101600</xdr:colOff>
      <xdr:row>39</xdr:row>
      <xdr:rowOff>154759</xdr:rowOff>
    </xdr:to>
    <xdr:sp macro="" textlink="">
      <xdr:nvSpPr>
        <xdr:cNvPr id="75" name="楕円 74"/>
        <xdr:cNvSpPr/>
      </xdr:nvSpPr>
      <xdr:spPr>
        <a:xfrm>
          <a:off x="2857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103959</xdr:rowOff>
    </xdr:to>
    <xdr:cxnSp macro="">
      <xdr:nvCxnSpPr>
        <xdr:cNvPr id="76" name="直線コネクタ 75"/>
        <xdr:cNvCxnSpPr/>
      </xdr:nvCxnSpPr>
      <xdr:spPr>
        <a:xfrm flipV="1">
          <a:off x="2908300" y="67545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8"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79" name="n_1mainValue【図書館】&#10;有形固定資産減価償却率"/>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145886</xdr:rowOff>
    </xdr:from>
    <xdr:ext cx="405111" cy="259045"/>
    <xdr:sp macro="" textlink="">
      <xdr:nvSpPr>
        <xdr:cNvPr id="80" name="n_2mainValue【図書館】&#10;有形固定資産減価償却率"/>
        <xdr:cNvSpPr txBox="1"/>
      </xdr:nvSpPr>
      <xdr:spPr>
        <a:xfrm>
          <a:off x="2705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0" name="楕円 119"/>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21" name="【図書館】&#10;一人当たり面積該当値テキスト"/>
        <xdr:cNvSpPr txBox="1"/>
      </xdr:nvSpPr>
      <xdr:spPr>
        <a:xfrm>
          <a:off x="10515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22" name="楕円 121"/>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23" name="直線コネクタ 122"/>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4" name="楕円 123"/>
        <xdr:cNvSpPr/>
      </xdr:nvSpPr>
      <xdr:spPr>
        <a:xfrm>
          <a:off x="869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25" name="直線コネクタ 124"/>
        <xdr:cNvCxnSpPr/>
      </xdr:nvCxnSpPr>
      <xdr:spPr>
        <a:xfrm>
          <a:off x="8750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6"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28"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29" name="n_2main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81462</xdr:rowOff>
    </xdr:from>
    <xdr:to>
      <xdr:col>24</xdr:col>
      <xdr:colOff>114300</xdr:colOff>
      <xdr:row>57</xdr:row>
      <xdr:rowOff>11612</xdr:rowOff>
    </xdr:to>
    <xdr:sp macro="" textlink="">
      <xdr:nvSpPr>
        <xdr:cNvPr id="169" name="楕円 168"/>
        <xdr:cNvSpPr/>
      </xdr:nvSpPr>
      <xdr:spPr>
        <a:xfrm>
          <a:off x="45847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167839</xdr:rowOff>
    </xdr:from>
    <xdr:ext cx="405111" cy="259045"/>
    <xdr:sp macro="" textlink="">
      <xdr:nvSpPr>
        <xdr:cNvPr id="170" name="【体育館・プール】&#10;有形固定資産減価償却率該当値テキスト"/>
        <xdr:cNvSpPr txBox="1"/>
      </xdr:nvSpPr>
      <xdr:spPr>
        <a:xfrm>
          <a:off x="4673600" y="959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171" name="楕円 170"/>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132262</xdr:rowOff>
    </xdr:from>
    <xdr:to>
      <xdr:col>24</xdr:col>
      <xdr:colOff>63500</xdr:colOff>
      <xdr:row>57</xdr:row>
      <xdr:rowOff>0</xdr:rowOff>
    </xdr:to>
    <xdr:cxnSp macro="">
      <xdr:nvCxnSpPr>
        <xdr:cNvPr id="172" name="直線コネクタ 171"/>
        <xdr:cNvCxnSpPr/>
      </xdr:nvCxnSpPr>
      <xdr:spPr>
        <a:xfrm flipV="1">
          <a:off x="3797300" y="97334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158206</xdr:rowOff>
    </xdr:from>
    <xdr:to>
      <xdr:col>15</xdr:col>
      <xdr:colOff>101600</xdr:colOff>
      <xdr:row>57</xdr:row>
      <xdr:rowOff>88356</xdr:rowOff>
    </xdr:to>
    <xdr:sp macro="" textlink="">
      <xdr:nvSpPr>
        <xdr:cNvPr id="173" name="楕円 172"/>
        <xdr:cNvSpPr/>
      </xdr:nvSpPr>
      <xdr:spPr>
        <a:xfrm>
          <a:off x="2857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57</xdr:row>
      <xdr:rowOff>37556</xdr:rowOff>
    </xdr:to>
    <xdr:cxnSp macro="">
      <xdr:nvCxnSpPr>
        <xdr:cNvPr id="174" name="直線コネクタ 173"/>
        <xdr:cNvCxnSpPr/>
      </xdr:nvCxnSpPr>
      <xdr:spPr>
        <a:xfrm flipV="1">
          <a:off x="2908300" y="97726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76"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67327</xdr:rowOff>
    </xdr:from>
    <xdr:ext cx="405111" cy="259045"/>
    <xdr:sp macro="" textlink="">
      <xdr:nvSpPr>
        <xdr:cNvPr id="177" name="n_1mainValue【体育館・プール】&#10;有形固定資産減価償却率"/>
        <xdr:cNvSpPr txBox="1"/>
      </xdr:nvSpPr>
      <xdr:spPr>
        <a:xfrm>
          <a:off x="358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104883</xdr:rowOff>
    </xdr:from>
    <xdr:ext cx="405111" cy="259045"/>
    <xdr:sp macro="" textlink="">
      <xdr:nvSpPr>
        <xdr:cNvPr id="178" name="n_2mainValue【体育館・プール】&#10;有形固定資産減価償却率"/>
        <xdr:cNvSpPr txBox="1"/>
      </xdr:nvSpPr>
      <xdr:spPr>
        <a:xfrm>
          <a:off x="2705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xdr:rowOff>
    </xdr:from>
    <xdr:to>
      <xdr:col>55</xdr:col>
      <xdr:colOff>50800</xdr:colOff>
      <xdr:row>62</xdr:row>
      <xdr:rowOff>105664</xdr:rowOff>
    </xdr:to>
    <xdr:sp macro="" textlink="">
      <xdr:nvSpPr>
        <xdr:cNvPr id="214" name="楕円 213"/>
        <xdr:cNvSpPr/>
      </xdr:nvSpPr>
      <xdr:spPr>
        <a:xfrm>
          <a:off x="10426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153941</xdr:rowOff>
    </xdr:from>
    <xdr:ext cx="469744" cy="259045"/>
    <xdr:sp macro="" textlink="">
      <xdr:nvSpPr>
        <xdr:cNvPr id="215" name="【体育館・プール】&#10;一人当たり面積該当値テキスト"/>
        <xdr:cNvSpPr txBox="1"/>
      </xdr:nvSpPr>
      <xdr:spPr>
        <a:xfrm>
          <a:off x="10515600"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16" name="楕円 215"/>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54864</xdr:rowOff>
    </xdr:from>
    <xdr:to>
      <xdr:col>55</xdr:col>
      <xdr:colOff>0</xdr:colOff>
      <xdr:row>62</xdr:row>
      <xdr:rowOff>59436</xdr:rowOff>
    </xdr:to>
    <xdr:cxnSp macro="">
      <xdr:nvCxnSpPr>
        <xdr:cNvPr id="217" name="直線コネクタ 216"/>
        <xdr:cNvCxnSpPr/>
      </xdr:nvCxnSpPr>
      <xdr:spPr>
        <a:xfrm flipV="1">
          <a:off x="9639300" y="10684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18" name="楕円 217"/>
        <xdr:cNvSpPr/>
      </xdr:nvSpPr>
      <xdr:spPr>
        <a:xfrm>
          <a:off x="8699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64008</xdr:rowOff>
    </xdr:to>
    <xdr:cxnSp macro="">
      <xdr:nvCxnSpPr>
        <xdr:cNvPr id="219" name="直線コネクタ 218"/>
        <xdr:cNvCxnSpPr/>
      </xdr:nvCxnSpPr>
      <xdr:spPr>
        <a:xfrm flipV="1">
          <a:off x="8750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2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101363</xdr:rowOff>
    </xdr:from>
    <xdr:ext cx="469744" cy="259045"/>
    <xdr:sp macro="" textlink="">
      <xdr:nvSpPr>
        <xdr:cNvPr id="222" name="n_1mainValue【体育館・プール】&#10;一人当たり面積"/>
        <xdr:cNvSpPr txBox="1"/>
      </xdr:nvSpPr>
      <xdr:spPr>
        <a:xfrm>
          <a:off x="9391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105935</xdr:rowOff>
    </xdr:from>
    <xdr:ext cx="469744" cy="259045"/>
    <xdr:sp macro="" textlink="">
      <xdr:nvSpPr>
        <xdr:cNvPr id="223" name="n_2mainValue【体育館・プール】&#10;一人当たり面積"/>
        <xdr:cNvSpPr txBox="1"/>
      </xdr:nvSpPr>
      <xdr:spPr>
        <a:xfrm>
          <a:off x="8515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1" name="直線コネクタ 25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2" name="テキスト ボックス 25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3" name="直線コネクタ 25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4" name="テキスト ボックス 25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5" name="直線コネクタ 25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6" name="テキスト ボックス 25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7" name="直線コネクタ 25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8" name="テキスト ボックス 25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262" name="直線コネクタ 261"/>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263"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264" name="直線コネクタ 263"/>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265"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266" name="直線コネクタ 265"/>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267"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268" name="フローチャート: 判断 26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269" name="フローチャート: 判断 268"/>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270" name="フローチャート: 判断 269"/>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66548</xdr:rowOff>
    </xdr:from>
    <xdr:to>
      <xdr:col>24</xdr:col>
      <xdr:colOff>114300</xdr:colOff>
      <xdr:row>104</xdr:row>
      <xdr:rowOff>168148</xdr:rowOff>
    </xdr:to>
    <xdr:sp macro="" textlink="">
      <xdr:nvSpPr>
        <xdr:cNvPr id="276" name="楕円 275"/>
        <xdr:cNvSpPr/>
      </xdr:nvSpPr>
      <xdr:spPr>
        <a:xfrm>
          <a:off x="4584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44975</xdr:rowOff>
    </xdr:from>
    <xdr:ext cx="405111" cy="259045"/>
    <xdr:sp macro="" textlink="">
      <xdr:nvSpPr>
        <xdr:cNvPr id="277" name="【市民会館】&#10;有形固定資産減価償却率該当値テキスト"/>
        <xdr:cNvSpPr txBox="1"/>
      </xdr:nvSpPr>
      <xdr:spPr>
        <a:xfrm>
          <a:off x="4673600"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278" name="楕円 277"/>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117348</xdr:rowOff>
    </xdr:from>
    <xdr:to>
      <xdr:col>24</xdr:col>
      <xdr:colOff>63500</xdr:colOff>
      <xdr:row>104</xdr:row>
      <xdr:rowOff>167639</xdr:rowOff>
    </xdr:to>
    <xdr:cxnSp macro="">
      <xdr:nvCxnSpPr>
        <xdr:cNvPr id="279" name="直線コネクタ 278"/>
        <xdr:cNvCxnSpPr/>
      </xdr:nvCxnSpPr>
      <xdr:spPr>
        <a:xfrm flipV="1">
          <a:off x="3797300" y="179481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167132</xdr:rowOff>
    </xdr:from>
    <xdr:to>
      <xdr:col>15</xdr:col>
      <xdr:colOff>101600</xdr:colOff>
      <xdr:row>105</xdr:row>
      <xdr:rowOff>97282</xdr:rowOff>
    </xdr:to>
    <xdr:sp macro="" textlink="">
      <xdr:nvSpPr>
        <xdr:cNvPr id="280" name="楕円 279"/>
        <xdr:cNvSpPr/>
      </xdr:nvSpPr>
      <xdr:spPr>
        <a:xfrm>
          <a:off x="2857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46482</xdr:rowOff>
    </xdr:to>
    <xdr:cxnSp macro="">
      <xdr:nvCxnSpPr>
        <xdr:cNvPr id="281" name="直線コネクタ 280"/>
        <xdr:cNvCxnSpPr/>
      </xdr:nvCxnSpPr>
      <xdr:spPr>
        <a:xfrm flipV="1">
          <a:off x="2908300" y="179984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282"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283"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284"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88409</xdr:rowOff>
    </xdr:from>
    <xdr:ext cx="405111" cy="259045"/>
    <xdr:sp macro="" textlink="">
      <xdr:nvSpPr>
        <xdr:cNvPr id="285" name="n_2mainValue【市民会館】&#10;有形固定資産減価償却率"/>
        <xdr:cNvSpPr txBox="1"/>
      </xdr:nvSpPr>
      <xdr:spPr>
        <a:xfrm>
          <a:off x="27057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6" name="テキスト ボックス 29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97" name="直線コネクタ 29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8" name="テキスト ボックス 29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9" name="直線コネクタ 29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0" name="テキスト ボックス 29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1" name="直線コネクタ 30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2" name="テキスト ボックス 30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3" name="直線コネクタ 30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4" name="テキスト ボックス 30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5" name="直線コネクタ 30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6" name="テキスト ボックス 30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10" name="直線コネクタ 309"/>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11"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12" name="直線コネクタ 311"/>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13"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14" name="直線コネクタ 313"/>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15"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16" name="フローチャート: 判断 315"/>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17" name="フローチャート: 判断 316"/>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18" name="フローチャート: 判断 317"/>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324" name="楕円 323"/>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100347</xdr:rowOff>
    </xdr:from>
    <xdr:ext cx="469744" cy="259045"/>
    <xdr:sp macro="" textlink="">
      <xdr:nvSpPr>
        <xdr:cNvPr id="325" name="【市民会館】&#10;一人当たり面積該当値テキスト"/>
        <xdr:cNvSpPr txBox="1"/>
      </xdr:nvSpPr>
      <xdr:spPr>
        <a:xfrm>
          <a:off x="10515600" y="1724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29211</xdr:rowOff>
    </xdr:from>
    <xdr:to>
      <xdr:col>50</xdr:col>
      <xdr:colOff>165100</xdr:colOff>
      <xdr:row>101</xdr:row>
      <xdr:rowOff>130811</xdr:rowOff>
    </xdr:to>
    <xdr:sp macro="" textlink="">
      <xdr:nvSpPr>
        <xdr:cNvPr id="326" name="楕円 325"/>
        <xdr:cNvSpPr/>
      </xdr:nvSpPr>
      <xdr:spPr>
        <a:xfrm>
          <a:off x="9588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80011</xdr:rowOff>
    </xdr:to>
    <xdr:cxnSp macro="">
      <xdr:nvCxnSpPr>
        <xdr:cNvPr id="327" name="直線コネクタ 326"/>
        <xdr:cNvCxnSpPr/>
      </xdr:nvCxnSpPr>
      <xdr:spPr>
        <a:xfrm flipV="1">
          <a:off x="9639300" y="173812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44450</xdr:rowOff>
    </xdr:from>
    <xdr:to>
      <xdr:col>46</xdr:col>
      <xdr:colOff>38100</xdr:colOff>
      <xdr:row>101</xdr:row>
      <xdr:rowOff>146050</xdr:rowOff>
    </xdr:to>
    <xdr:sp macro="" textlink="">
      <xdr:nvSpPr>
        <xdr:cNvPr id="328" name="楕円 327"/>
        <xdr:cNvSpPr/>
      </xdr:nvSpPr>
      <xdr:spPr>
        <a:xfrm>
          <a:off x="8699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80011</xdr:rowOff>
    </xdr:from>
    <xdr:to>
      <xdr:col>50</xdr:col>
      <xdr:colOff>114300</xdr:colOff>
      <xdr:row>101</xdr:row>
      <xdr:rowOff>95250</xdr:rowOff>
    </xdr:to>
    <xdr:cxnSp macro="">
      <xdr:nvCxnSpPr>
        <xdr:cNvPr id="329" name="直線コネクタ 328"/>
        <xdr:cNvCxnSpPr/>
      </xdr:nvCxnSpPr>
      <xdr:spPr>
        <a:xfrm flipV="1">
          <a:off x="8750300" y="17396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330"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331" name="n_2ave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147338</xdr:rowOff>
    </xdr:from>
    <xdr:ext cx="469744" cy="259045"/>
    <xdr:sp macro="" textlink="">
      <xdr:nvSpPr>
        <xdr:cNvPr id="332" name="n_1mainValue【市民会館】&#10;一人当たり面積"/>
        <xdr:cNvSpPr txBox="1"/>
      </xdr:nvSpPr>
      <xdr:spPr>
        <a:xfrm>
          <a:off x="93917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162577</xdr:rowOff>
    </xdr:from>
    <xdr:ext cx="469744" cy="259045"/>
    <xdr:sp macro="" textlink="">
      <xdr:nvSpPr>
        <xdr:cNvPr id="333" name="n_2mainValue【市民会館】&#10;一人当たり面積"/>
        <xdr:cNvSpPr txBox="1"/>
      </xdr:nvSpPr>
      <xdr:spPr>
        <a:xfrm>
          <a:off x="85154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58" name="直線コネクタ 357"/>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59"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60" name="直線コネクタ 359"/>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1"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2" name="直線コネクタ 361"/>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363" name="【一般廃棄物処理施設】&#10;有形固定資産減価償却率平均値テキスト"/>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64" name="フローチャート: 判断 363"/>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65" name="フローチャート: 判断 364"/>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366" name="フローチャート: 判断 365"/>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372" name="楕円 371"/>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373" name="【一般廃棄物処理施設】&#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374" name="楕円 373"/>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108585</xdr:rowOff>
    </xdr:to>
    <xdr:cxnSp macro="">
      <xdr:nvCxnSpPr>
        <xdr:cNvPr id="375" name="直線コネクタ 374"/>
        <xdr:cNvCxnSpPr/>
      </xdr:nvCxnSpPr>
      <xdr:spPr>
        <a:xfrm flipV="1">
          <a:off x="15481300" y="65798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376" name="楕円 375"/>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39</xdr:row>
      <xdr:rowOff>0</xdr:rowOff>
    </xdr:to>
    <xdr:cxnSp macro="">
      <xdr:nvCxnSpPr>
        <xdr:cNvPr id="377" name="直線コネクタ 376"/>
        <xdr:cNvCxnSpPr/>
      </xdr:nvCxnSpPr>
      <xdr:spPr>
        <a:xfrm flipV="1">
          <a:off x="14592300" y="66236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378"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379"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380" name="n_1mainValue【一般廃棄物処理施設】&#10;有形固定資産減価償却率"/>
        <xdr:cNvSpPr txBox="1"/>
      </xdr:nvSpPr>
      <xdr:spPr>
        <a:xfrm>
          <a:off x="15266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381" name="n_2mainValue【一般廃棄物処理施設】&#10;有形固定資産減価償却率"/>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5" name="テキスト ボックス 3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05" name="直線コネクタ 404"/>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06"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07" name="直線コネクタ 406"/>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08"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09" name="直線コネクタ 408"/>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10" name="【一般廃棄物処理施設】&#10;一人当たり有形固定資産（償却資産）額平均値テキスト"/>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11" name="フローチャート: 判断 410"/>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12" name="フローチャート: 判断 411"/>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13" name="フローチャート: 判断 412"/>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25050</xdr:rowOff>
    </xdr:from>
    <xdr:to>
      <xdr:col>116</xdr:col>
      <xdr:colOff>114300</xdr:colOff>
      <xdr:row>40</xdr:row>
      <xdr:rowOff>126650</xdr:rowOff>
    </xdr:to>
    <xdr:sp macro="" textlink="">
      <xdr:nvSpPr>
        <xdr:cNvPr id="419" name="楕円 418"/>
        <xdr:cNvSpPr/>
      </xdr:nvSpPr>
      <xdr:spPr>
        <a:xfrm>
          <a:off x="22110700" y="68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3477</xdr:rowOff>
    </xdr:from>
    <xdr:ext cx="534377" cy="259045"/>
    <xdr:sp macro="" textlink="">
      <xdr:nvSpPr>
        <xdr:cNvPr id="420" name="【一般廃棄物処理施設】&#10;一人当たり有形固定資産（償却資産）額該当値テキスト"/>
        <xdr:cNvSpPr txBox="1"/>
      </xdr:nvSpPr>
      <xdr:spPr>
        <a:xfrm>
          <a:off x="22199600" y="68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28768</xdr:rowOff>
    </xdr:from>
    <xdr:to>
      <xdr:col>112</xdr:col>
      <xdr:colOff>38100</xdr:colOff>
      <xdr:row>40</xdr:row>
      <xdr:rowOff>130368</xdr:rowOff>
    </xdr:to>
    <xdr:sp macro="" textlink="">
      <xdr:nvSpPr>
        <xdr:cNvPr id="421" name="楕円 420"/>
        <xdr:cNvSpPr/>
      </xdr:nvSpPr>
      <xdr:spPr>
        <a:xfrm>
          <a:off x="21272500" y="68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75850</xdr:rowOff>
    </xdr:from>
    <xdr:to>
      <xdr:col>116</xdr:col>
      <xdr:colOff>63500</xdr:colOff>
      <xdr:row>40</xdr:row>
      <xdr:rowOff>79568</xdr:rowOff>
    </xdr:to>
    <xdr:cxnSp macro="">
      <xdr:nvCxnSpPr>
        <xdr:cNvPr id="422" name="直線コネクタ 421"/>
        <xdr:cNvCxnSpPr/>
      </xdr:nvCxnSpPr>
      <xdr:spPr>
        <a:xfrm flipV="1">
          <a:off x="21323300" y="6933850"/>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29614</xdr:rowOff>
    </xdr:from>
    <xdr:to>
      <xdr:col>107</xdr:col>
      <xdr:colOff>101600</xdr:colOff>
      <xdr:row>40</xdr:row>
      <xdr:rowOff>131214</xdr:rowOff>
    </xdr:to>
    <xdr:sp macro="" textlink="">
      <xdr:nvSpPr>
        <xdr:cNvPr id="423" name="楕円 422"/>
        <xdr:cNvSpPr/>
      </xdr:nvSpPr>
      <xdr:spPr>
        <a:xfrm>
          <a:off x="20383500" y="68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79568</xdr:rowOff>
    </xdr:from>
    <xdr:to>
      <xdr:col>111</xdr:col>
      <xdr:colOff>177800</xdr:colOff>
      <xdr:row>40</xdr:row>
      <xdr:rowOff>80414</xdr:rowOff>
    </xdr:to>
    <xdr:cxnSp macro="">
      <xdr:nvCxnSpPr>
        <xdr:cNvPr id="424" name="直線コネクタ 423"/>
        <xdr:cNvCxnSpPr/>
      </xdr:nvCxnSpPr>
      <xdr:spPr>
        <a:xfrm flipV="1">
          <a:off x="20434300" y="693756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49420</xdr:rowOff>
    </xdr:from>
    <xdr:ext cx="534377" cy="259045"/>
    <xdr:sp macro="" textlink="">
      <xdr:nvSpPr>
        <xdr:cNvPr id="425"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426"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121495</xdr:rowOff>
    </xdr:from>
    <xdr:ext cx="534377" cy="259045"/>
    <xdr:sp macro="" textlink="">
      <xdr:nvSpPr>
        <xdr:cNvPr id="427" name="n_1mainValue【一般廃棄物処理施設】&#10;一人当たり有形固定資産（償却資産）額"/>
        <xdr:cNvSpPr txBox="1"/>
      </xdr:nvSpPr>
      <xdr:spPr>
        <a:xfrm>
          <a:off x="21043411" y="69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122341</xdr:rowOff>
    </xdr:from>
    <xdr:ext cx="534377" cy="259045"/>
    <xdr:sp macro="" textlink="">
      <xdr:nvSpPr>
        <xdr:cNvPr id="428" name="n_2mainValue【一般廃棄物処理施設】&#10;一人当たり有形固定資産（償却資産）額"/>
        <xdr:cNvSpPr txBox="1"/>
      </xdr:nvSpPr>
      <xdr:spPr>
        <a:xfrm>
          <a:off x="20167111" y="69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54" name="直線コネクタ 453"/>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5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56" name="直線コネクタ 45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57"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58" name="直線コネクタ 457"/>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59"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60" name="フローチャート: 判断 459"/>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61" name="フローチャート: 判断 460"/>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462" name="フローチャート: 判断 461"/>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468" name="楕円 467"/>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469" name="【保健センター・保健所】&#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470" name="楕円 469"/>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104503</xdr:rowOff>
    </xdr:to>
    <xdr:cxnSp macro="">
      <xdr:nvCxnSpPr>
        <xdr:cNvPr id="471" name="直線コネクタ 470"/>
        <xdr:cNvCxnSpPr/>
      </xdr:nvCxnSpPr>
      <xdr:spPr>
        <a:xfrm flipV="1">
          <a:off x="15481300" y="100159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472" name="楕円 471"/>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137160</xdr:rowOff>
    </xdr:to>
    <xdr:cxnSp macro="">
      <xdr:nvCxnSpPr>
        <xdr:cNvPr id="473" name="直線コネクタ 472"/>
        <xdr:cNvCxnSpPr/>
      </xdr:nvCxnSpPr>
      <xdr:spPr>
        <a:xfrm flipV="1">
          <a:off x="14592300" y="100486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474"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475"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476" name="n_1mainValue【保健センター・保健所】&#10;有形固定資産減価償却率"/>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477" name="n_2mainValue【保健センター・保健所】&#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499" name="直線コネクタ 49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0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01" name="直線コネクタ 50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0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3" name="直線コネクタ 50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04" name="【保健センター・保健所】&#10;一人当たり面積平均値テキスト"/>
        <xdr:cNvSpPr txBox="1"/>
      </xdr:nvSpPr>
      <xdr:spPr>
        <a:xfrm>
          <a:off x="221996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05" name="フローチャート: 判断 50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06" name="フローチャート: 判断 50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07" name="フローチャート: 判断 506"/>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513" name="楕円 512"/>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514" name="【保健センター・保健所】&#10;一人当たり面積該当値テキスト"/>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515" name="楕円 514"/>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516" name="直線コネクタ 515"/>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17" name="楕円 516"/>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518" name="直線コネクタ 517"/>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1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20"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521"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22"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3" name="テキスト ボックス 5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5" name="テキスト ボックス 5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47" name="直線コネクタ 546"/>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48"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49" name="直線コネクタ 548"/>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50"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1" name="直線コネクタ 550"/>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52" name="【消防施設】&#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3" name="フローチャート: 判断 552"/>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54" name="フローチャート: 判断 553"/>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555" name="フローチャート: 判断 554"/>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73025</xdr:rowOff>
    </xdr:from>
    <xdr:to>
      <xdr:col>85</xdr:col>
      <xdr:colOff>177800</xdr:colOff>
      <xdr:row>87</xdr:row>
      <xdr:rowOff>3175</xdr:rowOff>
    </xdr:to>
    <xdr:sp macro="" textlink="">
      <xdr:nvSpPr>
        <xdr:cNvPr id="561" name="楕円 560"/>
        <xdr:cNvSpPr/>
      </xdr:nvSpPr>
      <xdr:spPr>
        <a:xfrm>
          <a:off x="16268700" y="148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159402</xdr:rowOff>
    </xdr:from>
    <xdr:ext cx="405111" cy="259045"/>
    <xdr:sp macro="" textlink="">
      <xdr:nvSpPr>
        <xdr:cNvPr id="562" name="【消防施設】&#10;有形固定資産減価償却率該当値テキスト"/>
        <xdr:cNvSpPr txBox="1"/>
      </xdr:nvSpPr>
      <xdr:spPr>
        <a:xfrm>
          <a:off x="16357600" y="1473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114936</xdr:rowOff>
    </xdr:from>
    <xdr:to>
      <xdr:col>81</xdr:col>
      <xdr:colOff>101600</xdr:colOff>
      <xdr:row>87</xdr:row>
      <xdr:rowOff>45086</xdr:rowOff>
    </xdr:to>
    <xdr:sp macro="" textlink="">
      <xdr:nvSpPr>
        <xdr:cNvPr id="563" name="楕円 562"/>
        <xdr:cNvSpPr/>
      </xdr:nvSpPr>
      <xdr:spPr>
        <a:xfrm>
          <a:off x="15430500" y="148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123825</xdr:rowOff>
    </xdr:from>
    <xdr:to>
      <xdr:col>85</xdr:col>
      <xdr:colOff>127000</xdr:colOff>
      <xdr:row>86</xdr:row>
      <xdr:rowOff>165736</xdr:rowOff>
    </xdr:to>
    <xdr:cxnSp macro="">
      <xdr:nvCxnSpPr>
        <xdr:cNvPr id="564" name="直線コネクタ 563"/>
        <xdr:cNvCxnSpPr/>
      </xdr:nvCxnSpPr>
      <xdr:spPr>
        <a:xfrm flipV="1">
          <a:off x="15481300" y="148685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143511</xdr:rowOff>
    </xdr:from>
    <xdr:to>
      <xdr:col>76</xdr:col>
      <xdr:colOff>165100</xdr:colOff>
      <xdr:row>87</xdr:row>
      <xdr:rowOff>73661</xdr:rowOff>
    </xdr:to>
    <xdr:sp macro="" textlink="">
      <xdr:nvSpPr>
        <xdr:cNvPr id="565" name="楕円 564"/>
        <xdr:cNvSpPr/>
      </xdr:nvSpPr>
      <xdr:spPr>
        <a:xfrm>
          <a:off x="14541500" y="148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165736</xdr:rowOff>
    </xdr:from>
    <xdr:to>
      <xdr:col>81</xdr:col>
      <xdr:colOff>50800</xdr:colOff>
      <xdr:row>87</xdr:row>
      <xdr:rowOff>22861</xdr:rowOff>
    </xdr:to>
    <xdr:cxnSp macro="">
      <xdr:nvCxnSpPr>
        <xdr:cNvPr id="566" name="直線コネクタ 565"/>
        <xdr:cNvCxnSpPr/>
      </xdr:nvCxnSpPr>
      <xdr:spPr>
        <a:xfrm flipV="1">
          <a:off x="14592300" y="149104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567"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568"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36213</xdr:rowOff>
    </xdr:from>
    <xdr:ext cx="405111" cy="259045"/>
    <xdr:sp macro="" textlink="">
      <xdr:nvSpPr>
        <xdr:cNvPr id="569" name="n_1mainValue【消防施設】&#10;有形固定資産減価償却率"/>
        <xdr:cNvSpPr txBox="1"/>
      </xdr:nvSpPr>
      <xdr:spPr>
        <a:xfrm>
          <a:off x="15266044" y="1495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64788</xdr:rowOff>
    </xdr:from>
    <xdr:ext cx="405111" cy="259045"/>
    <xdr:sp macro="" textlink="">
      <xdr:nvSpPr>
        <xdr:cNvPr id="570" name="n_2mainValue【消防施設】&#10;有形固定資産減価償却率"/>
        <xdr:cNvSpPr txBox="1"/>
      </xdr:nvSpPr>
      <xdr:spPr>
        <a:xfrm>
          <a:off x="14389744" y="1498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4" name="直線コネクタ 593"/>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5"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6" name="直線コネクタ 595"/>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7"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98" name="直線コネクタ 597"/>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99"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0" name="フローチャート: 判断 59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1" name="フローチャート: 判断 600"/>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02" name="フローチャート: 判断 601"/>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8" name="楕円 607"/>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09" name="【消防施設】&#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166370</xdr:rowOff>
    </xdr:from>
    <xdr:to>
      <xdr:col>112</xdr:col>
      <xdr:colOff>38100</xdr:colOff>
      <xdr:row>84</xdr:row>
      <xdr:rowOff>96520</xdr:rowOff>
    </xdr:to>
    <xdr:sp macro="" textlink="">
      <xdr:nvSpPr>
        <xdr:cNvPr id="610" name="楕円 609"/>
        <xdr:cNvSpPr/>
      </xdr:nvSpPr>
      <xdr:spPr>
        <a:xfrm>
          <a:off x="2127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45720</xdr:rowOff>
    </xdr:to>
    <xdr:cxnSp macro="">
      <xdr:nvCxnSpPr>
        <xdr:cNvPr id="611" name="直線コネクタ 610"/>
        <xdr:cNvCxnSpPr/>
      </xdr:nvCxnSpPr>
      <xdr:spPr>
        <a:xfrm flipV="1">
          <a:off x="21323300" y="1443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12" name="楕円 611"/>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45720</xdr:rowOff>
    </xdr:from>
    <xdr:to>
      <xdr:col>111</xdr:col>
      <xdr:colOff>177800</xdr:colOff>
      <xdr:row>84</xdr:row>
      <xdr:rowOff>60961</xdr:rowOff>
    </xdr:to>
    <xdr:cxnSp macro="">
      <xdr:nvCxnSpPr>
        <xdr:cNvPr id="613" name="直線コネクタ 612"/>
        <xdr:cNvCxnSpPr/>
      </xdr:nvCxnSpPr>
      <xdr:spPr>
        <a:xfrm flipV="1">
          <a:off x="20434300" y="1444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14"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15"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113047</xdr:rowOff>
    </xdr:from>
    <xdr:ext cx="469744" cy="259045"/>
    <xdr:sp macro="" textlink="">
      <xdr:nvSpPr>
        <xdr:cNvPr id="616" name="n_1mainValue【消防施設】&#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17" name="n_2mainValue【消防施設】&#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2" name="直線コネクタ 641"/>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3"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4" name="直線コネクタ 643"/>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5"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6" name="直線コネクタ 645"/>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7"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8" name="フローチャート: 判断 647"/>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9" name="フローチャート: 判断 648"/>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50" name="フローチャート: 判断 649"/>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56" name="楕円 655"/>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34941</xdr:rowOff>
    </xdr:from>
    <xdr:ext cx="405111" cy="259045"/>
    <xdr:sp macro="" textlink="">
      <xdr:nvSpPr>
        <xdr:cNvPr id="657" name="【庁舎】&#10;有形固定資産減価償却率該当値テキスト"/>
        <xdr:cNvSpPr txBox="1"/>
      </xdr:nvSpPr>
      <xdr:spPr>
        <a:xfrm>
          <a:off x="16357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658" name="楕円 657"/>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100964</xdr:rowOff>
    </xdr:to>
    <xdr:cxnSp macro="">
      <xdr:nvCxnSpPr>
        <xdr:cNvPr id="659" name="直線コネクタ 658"/>
        <xdr:cNvCxnSpPr/>
      </xdr:nvCxnSpPr>
      <xdr:spPr>
        <a:xfrm flipV="1">
          <a:off x="15481300" y="178936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60" name="楕円 659"/>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140970</xdr:rowOff>
    </xdr:to>
    <xdr:cxnSp macro="">
      <xdr:nvCxnSpPr>
        <xdr:cNvPr id="661" name="直線コネクタ 660"/>
        <xdr:cNvCxnSpPr/>
      </xdr:nvCxnSpPr>
      <xdr:spPr>
        <a:xfrm flipV="1">
          <a:off x="14592300" y="17931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662"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663"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168291</xdr:rowOff>
    </xdr:from>
    <xdr:ext cx="405111" cy="259045"/>
    <xdr:sp macro="" textlink="">
      <xdr:nvSpPr>
        <xdr:cNvPr id="664" name="n_1mainValue【庁舎】&#10;有形固定資産減価償却率"/>
        <xdr:cNvSpPr txBox="1"/>
      </xdr:nvSpPr>
      <xdr:spPr>
        <a:xfrm>
          <a:off x="152660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65" name="n_2mainValue【庁舎】&#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7" name="直線コネクタ 686"/>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8"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9" name="直線コネクタ 688"/>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90"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91" name="直線コネクタ 690"/>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92"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93" name="フローチャート: 判断 692"/>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94" name="フローチャート: 判断 693"/>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695" name="フローチャート: 判断 694"/>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164846</xdr:rowOff>
    </xdr:from>
    <xdr:to>
      <xdr:col>116</xdr:col>
      <xdr:colOff>114300</xdr:colOff>
      <xdr:row>104</xdr:row>
      <xdr:rowOff>94996</xdr:rowOff>
    </xdr:to>
    <xdr:sp macro="" textlink="">
      <xdr:nvSpPr>
        <xdr:cNvPr id="701" name="楕円 700"/>
        <xdr:cNvSpPr/>
      </xdr:nvSpPr>
      <xdr:spPr>
        <a:xfrm>
          <a:off x="22110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16273</xdr:rowOff>
    </xdr:from>
    <xdr:ext cx="469744" cy="259045"/>
    <xdr:sp macro="" textlink="">
      <xdr:nvSpPr>
        <xdr:cNvPr id="702" name="【庁舎】&#10;一人当たり面積該当値テキスト"/>
        <xdr:cNvSpPr txBox="1"/>
      </xdr:nvSpPr>
      <xdr:spPr>
        <a:xfrm>
          <a:off x="22199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703" name="楕円 702"/>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53339</xdr:rowOff>
    </xdr:to>
    <xdr:cxnSp macro="">
      <xdr:nvCxnSpPr>
        <xdr:cNvPr id="704" name="直線コネクタ 703"/>
        <xdr:cNvCxnSpPr/>
      </xdr:nvCxnSpPr>
      <xdr:spPr>
        <a:xfrm flipV="1">
          <a:off x="21323300" y="178749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11685</xdr:rowOff>
    </xdr:from>
    <xdr:to>
      <xdr:col>107</xdr:col>
      <xdr:colOff>101600</xdr:colOff>
      <xdr:row>104</xdr:row>
      <xdr:rowOff>113285</xdr:rowOff>
    </xdr:to>
    <xdr:sp macro="" textlink="">
      <xdr:nvSpPr>
        <xdr:cNvPr id="705" name="楕円 704"/>
        <xdr:cNvSpPr/>
      </xdr:nvSpPr>
      <xdr:spPr>
        <a:xfrm>
          <a:off x="20383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62485</xdr:rowOff>
    </xdr:to>
    <xdr:cxnSp macro="">
      <xdr:nvCxnSpPr>
        <xdr:cNvPr id="706" name="直線コネクタ 705"/>
        <xdr:cNvCxnSpPr/>
      </xdr:nvCxnSpPr>
      <xdr:spPr>
        <a:xfrm flipV="1">
          <a:off x="20434300" y="1788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118127</xdr:rowOff>
    </xdr:from>
    <xdr:ext cx="469744" cy="259045"/>
    <xdr:sp macro="" textlink="">
      <xdr:nvSpPr>
        <xdr:cNvPr id="707"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136414</xdr:rowOff>
    </xdr:from>
    <xdr:ext cx="469744" cy="259045"/>
    <xdr:sp macro="" textlink="">
      <xdr:nvSpPr>
        <xdr:cNvPr id="708"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709"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129812</xdr:rowOff>
    </xdr:from>
    <xdr:ext cx="469744" cy="259045"/>
    <xdr:sp macro="" textlink="">
      <xdr:nvSpPr>
        <xdr:cNvPr id="710" name="n_2mainValue【庁舎】&#10;一人当たり面積"/>
        <xdr:cNvSpPr txBox="1"/>
      </xdr:nvSpPr>
      <xdr:spPr>
        <a:xfrm>
          <a:off x="20199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消防庁舎については、老朽化のために平成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月に移転したことで、有形固定資産減価償却率は類似団体内平均値と比較するときわめて低い水準に位置している。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図書館、市民会館についても、市内では比較的新しく建設された施設のため、有形固定資産減価償却率は低くなっているが、近いうちに本施設の大規模改修が必要になる見込みである。今後は、人口が減少していくことを勘案すると、本施設の利活用方法について大幅な見直し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一方、体育館・プールや保健センターについては、類似団体内平均値を上回っているため、改修時期等について今後検討していく。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財政力指数は、人口減少及び高齢化の影響により減少傾向であるが、平成２９年度は平成２８年度と同水準の、０．６５となった。これは、３ヶ年平均の数値であり、平成２８年度において基準財政収入額のうち地方消費税交付金が高く算定された影響が続いているもので、単年度では減少している。また、依然として類似団体内平均値を下回っている原因としては、他市に比べ法人関係の税収が少ないこと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今後も歳入に見合った歳出で予算編成を行うよう、事業の見直しを実施するとともに、税収の徴収率向上対策を中心とする歳入確保に努める。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146050</xdr:rowOff>
    </xdr:to>
    <xdr:cxnSp macro="">
      <xdr:nvCxnSpPr>
        <xdr:cNvPr id="72" name="直線コネクタ 71"/>
        <xdr:cNvCxnSpPr/>
      </xdr:nvCxnSpPr>
      <xdr:spPr>
        <a:xfrm flipV="1">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人件費、物件費、繰出金などにかかる比率において類似団体内平均値を上回っている。その要因として人件費と物件費に関しては、過去から業務委託を推進してきたことで、一般の職員数は少ないものの、嘱託職員が増加しており、人件費、物件費ともに、高くなっている。また、繰出金については、高齢化に伴う後期高齢者医療や介護保険に係る繰出が増加し、高くなっている。一方、歳入面では、地方交付税が増加したことから、経常収支比率は前年度から０．１ポイント改善し、９９．０％となった。今後も引き続き、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20066</xdr:rowOff>
    </xdr:to>
    <xdr:cxnSp macro="">
      <xdr:nvCxnSpPr>
        <xdr:cNvPr id="130" name="直線コネクタ 129"/>
        <xdr:cNvCxnSpPr/>
      </xdr:nvCxnSpPr>
      <xdr:spPr>
        <a:xfrm flipV="1">
          <a:off x="4114800" y="1098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20066</xdr:rowOff>
    </xdr:to>
    <xdr:cxnSp macro="">
      <xdr:nvCxnSpPr>
        <xdr:cNvPr id="133" name="直線コネクタ 132"/>
        <xdr:cNvCxnSpPr/>
      </xdr:nvCxnSpPr>
      <xdr:spPr>
        <a:xfrm>
          <a:off x="3225800" y="108625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65</xdr:row>
      <xdr:rowOff>80264</xdr:rowOff>
    </xdr:to>
    <xdr:cxnSp macro="">
      <xdr:nvCxnSpPr>
        <xdr:cNvPr id="136" name="直線コネクタ 135"/>
        <xdr:cNvCxnSpPr/>
      </xdr:nvCxnSpPr>
      <xdr:spPr>
        <a:xfrm flipV="1">
          <a:off x="2336800" y="108625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65</xdr:row>
      <xdr:rowOff>80264</xdr:rowOff>
    </xdr:to>
    <xdr:cxnSp macro="">
      <xdr:nvCxnSpPr>
        <xdr:cNvPr id="139" name="直線コネクタ 138"/>
        <xdr:cNvCxnSpPr/>
      </xdr:nvCxnSpPr>
      <xdr:spPr>
        <a:xfrm>
          <a:off x="1447800" y="10939780"/>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2" name="テキスト ボックス 151"/>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からごみ収集業務や保育所・幼稚園運営に関して、積極的に民間へアウトソーシングを進めて人件費を抑制してきたが、近年は嘱託職員が増加しており、類似団体内平均値と比較して大きな差は見られなくなっている。現在は職員給与や各種職員手当等の見直しを行うことで人件費を抑制するとともに、予算編成において平成２８年度予算に対しマイナスシーリングを設定するなど、物件費の削減に努めている。今後も、さらなる事務事業の見直しを行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18157</xdr:rowOff>
    </xdr:from>
    <xdr:to>
      <xdr:col>23</xdr:col>
      <xdr:colOff>133350</xdr:colOff>
      <xdr:row>84</xdr:row>
      <xdr:rowOff>37667</xdr:rowOff>
    </xdr:to>
    <xdr:cxnSp macro="">
      <xdr:nvCxnSpPr>
        <xdr:cNvPr id="195" name="直線コネクタ 194"/>
        <xdr:cNvCxnSpPr/>
      </xdr:nvCxnSpPr>
      <xdr:spPr>
        <a:xfrm flipV="1">
          <a:off x="4114800" y="14419957"/>
          <a:ext cx="838200" cy="1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37667</xdr:rowOff>
    </xdr:from>
    <xdr:to>
      <xdr:col>19</xdr:col>
      <xdr:colOff>133350</xdr:colOff>
      <xdr:row>84</xdr:row>
      <xdr:rowOff>53611</xdr:rowOff>
    </xdr:to>
    <xdr:cxnSp macro="">
      <xdr:nvCxnSpPr>
        <xdr:cNvPr id="198" name="直線コネクタ 197"/>
        <xdr:cNvCxnSpPr/>
      </xdr:nvCxnSpPr>
      <xdr:spPr>
        <a:xfrm flipV="1">
          <a:off x="3225800" y="14439467"/>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53611</xdr:rowOff>
    </xdr:from>
    <xdr:to>
      <xdr:col>15</xdr:col>
      <xdr:colOff>82550</xdr:colOff>
      <xdr:row>84</xdr:row>
      <xdr:rowOff>69692</xdr:rowOff>
    </xdr:to>
    <xdr:cxnSp macro="">
      <xdr:nvCxnSpPr>
        <xdr:cNvPr id="201" name="直線コネクタ 200"/>
        <xdr:cNvCxnSpPr/>
      </xdr:nvCxnSpPr>
      <xdr:spPr>
        <a:xfrm flipV="1">
          <a:off x="2336800" y="14455411"/>
          <a:ext cx="889000" cy="1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139968</xdr:rowOff>
    </xdr:from>
    <xdr:to>
      <xdr:col>11</xdr:col>
      <xdr:colOff>31750</xdr:colOff>
      <xdr:row>84</xdr:row>
      <xdr:rowOff>69692</xdr:rowOff>
    </xdr:to>
    <xdr:cxnSp macro="">
      <xdr:nvCxnSpPr>
        <xdr:cNvPr id="204" name="直線コネクタ 203"/>
        <xdr:cNvCxnSpPr/>
      </xdr:nvCxnSpPr>
      <xdr:spPr>
        <a:xfrm>
          <a:off x="1447800" y="14370318"/>
          <a:ext cx="8890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138807</xdr:rowOff>
    </xdr:from>
    <xdr:to>
      <xdr:col>23</xdr:col>
      <xdr:colOff>184150</xdr:colOff>
      <xdr:row>84</xdr:row>
      <xdr:rowOff>68957</xdr:rowOff>
    </xdr:to>
    <xdr:sp macro="" textlink="">
      <xdr:nvSpPr>
        <xdr:cNvPr id="214" name="楕円 213"/>
        <xdr:cNvSpPr/>
      </xdr:nvSpPr>
      <xdr:spPr>
        <a:xfrm>
          <a:off x="4902200" y="143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155334</xdr:rowOff>
    </xdr:from>
    <xdr:ext cx="762000" cy="259045"/>
    <xdr:sp macro="" textlink="">
      <xdr:nvSpPr>
        <xdr:cNvPr id="215" name="人件費・物件費等の状況該当値テキスト"/>
        <xdr:cNvSpPr txBox="1"/>
      </xdr:nvSpPr>
      <xdr:spPr>
        <a:xfrm>
          <a:off x="5041900" y="1421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158317</xdr:rowOff>
    </xdr:from>
    <xdr:to>
      <xdr:col>19</xdr:col>
      <xdr:colOff>184150</xdr:colOff>
      <xdr:row>84</xdr:row>
      <xdr:rowOff>88467</xdr:rowOff>
    </xdr:to>
    <xdr:sp macro="" textlink="">
      <xdr:nvSpPr>
        <xdr:cNvPr id="216" name="楕円 215"/>
        <xdr:cNvSpPr/>
      </xdr:nvSpPr>
      <xdr:spPr>
        <a:xfrm>
          <a:off x="4064000" y="143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98644</xdr:rowOff>
    </xdr:from>
    <xdr:ext cx="736600" cy="259045"/>
    <xdr:sp macro="" textlink="">
      <xdr:nvSpPr>
        <xdr:cNvPr id="217" name="テキスト ボックス 216"/>
        <xdr:cNvSpPr txBox="1"/>
      </xdr:nvSpPr>
      <xdr:spPr>
        <a:xfrm>
          <a:off x="3733800" y="141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2811</xdr:rowOff>
    </xdr:from>
    <xdr:to>
      <xdr:col>15</xdr:col>
      <xdr:colOff>133350</xdr:colOff>
      <xdr:row>84</xdr:row>
      <xdr:rowOff>104411</xdr:rowOff>
    </xdr:to>
    <xdr:sp macro="" textlink="">
      <xdr:nvSpPr>
        <xdr:cNvPr id="218" name="楕円 217"/>
        <xdr:cNvSpPr/>
      </xdr:nvSpPr>
      <xdr:spPr>
        <a:xfrm>
          <a:off x="3175000" y="144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114588</xdr:rowOff>
    </xdr:from>
    <xdr:ext cx="762000" cy="259045"/>
    <xdr:sp macro="" textlink="">
      <xdr:nvSpPr>
        <xdr:cNvPr id="219" name="テキスト ボックス 218"/>
        <xdr:cNvSpPr txBox="1"/>
      </xdr:nvSpPr>
      <xdr:spPr>
        <a:xfrm>
          <a:off x="2844800" y="1417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18892</xdr:rowOff>
    </xdr:from>
    <xdr:to>
      <xdr:col>11</xdr:col>
      <xdr:colOff>82550</xdr:colOff>
      <xdr:row>84</xdr:row>
      <xdr:rowOff>120492</xdr:rowOff>
    </xdr:to>
    <xdr:sp macro="" textlink="">
      <xdr:nvSpPr>
        <xdr:cNvPr id="220" name="楕円 219"/>
        <xdr:cNvSpPr/>
      </xdr:nvSpPr>
      <xdr:spPr>
        <a:xfrm>
          <a:off x="2286000" y="144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130669</xdr:rowOff>
    </xdr:from>
    <xdr:ext cx="762000" cy="259045"/>
    <xdr:sp macro="" textlink="">
      <xdr:nvSpPr>
        <xdr:cNvPr id="221" name="テキスト ボックス 220"/>
        <xdr:cNvSpPr txBox="1"/>
      </xdr:nvSpPr>
      <xdr:spPr>
        <a:xfrm>
          <a:off x="1955800" y="1418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89168</xdr:rowOff>
    </xdr:from>
    <xdr:to>
      <xdr:col>7</xdr:col>
      <xdr:colOff>31750</xdr:colOff>
      <xdr:row>84</xdr:row>
      <xdr:rowOff>19318</xdr:rowOff>
    </xdr:to>
    <xdr:sp macro="" textlink="">
      <xdr:nvSpPr>
        <xdr:cNvPr id="222" name="楕円 221"/>
        <xdr:cNvSpPr/>
      </xdr:nvSpPr>
      <xdr:spPr>
        <a:xfrm>
          <a:off x="1397000" y="143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29495</xdr:rowOff>
    </xdr:from>
    <xdr:ext cx="762000" cy="259045"/>
    <xdr:sp macro="" textlink="">
      <xdr:nvSpPr>
        <xdr:cNvPr id="223" name="テキスト ボックス 222"/>
        <xdr:cNvSpPr txBox="1"/>
      </xdr:nvSpPr>
      <xdr:spPr>
        <a:xfrm>
          <a:off x="1066800" y="140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平成２８年度まで、平均２．４％の職員等の給料の減額を行ってきたため、給与水準は類似団体内平均値を大きく下回っていたが、職員の意識やモチベーションの向上のため、平成２９年４月１日より給与体系を復元したことで、ラスパイレス指数は９９．５となり、平成３０年４月１日においても変動はなく、９９．５となった。今後は、民間や国・他市の状況を考慮しながら、給与や各種手当につい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59" name="直線コネクタ 258"/>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86</xdr:row>
      <xdr:rowOff>90109</xdr:rowOff>
    </xdr:to>
    <xdr:cxnSp macro="">
      <xdr:nvCxnSpPr>
        <xdr:cNvPr id="262" name="直線コネクタ 261"/>
        <xdr:cNvCxnSpPr/>
      </xdr:nvCxnSpPr>
      <xdr:spPr>
        <a:xfrm>
          <a:off x="15290800" y="14616491"/>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54732</xdr:rowOff>
    </xdr:to>
    <xdr:cxnSp macro="">
      <xdr:nvCxnSpPr>
        <xdr:cNvPr id="265" name="直線コネクタ 264"/>
        <xdr:cNvCxnSpPr/>
      </xdr:nvCxnSpPr>
      <xdr:spPr>
        <a:xfrm flipV="1">
          <a:off x="14401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85</xdr:row>
      <xdr:rowOff>54732</xdr:rowOff>
    </xdr:to>
    <xdr:cxnSp macro="">
      <xdr:nvCxnSpPr>
        <xdr:cNvPr id="268" name="直線コネクタ 267"/>
        <xdr:cNvCxnSpPr/>
      </xdr:nvCxnSpPr>
      <xdr:spPr>
        <a:xfrm>
          <a:off x="13512800" y="14260286"/>
          <a:ext cx="8890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8" name="楕円 277"/>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55836</xdr:rowOff>
    </xdr:from>
    <xdr:ext cx="762000" cy="259045"/>
    <xdr:sp macro="" textlink="">
      <xdr:nvSpPr>
        <xdr:cNvPr id="279" name="給与水準   （国との比較）該当値テキスト"/>
        <xdr:cNvSpPr txBox="1"/>
      </xdr:nvSpPr>
      <xdr:spPr>
        <a:xfrm>
          <a:off x="171069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0" name="楕円 279"/>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81" name="テキスト ボックス 28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2" name="楕円 281"/>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3" name="テキスト ボックス 282"/>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4" name="楕円 283"/>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5" name="テキスト ボックス 284"/>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6" name="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民間活力を活用して、少ない職員数で行政サービスの提供を行ってきた結果、類似団体内平均を下回った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ものの、平成２８年度より</a:t>
          </a:r>
          <a:r>
            <a:rPr kumimoji="1" lang="ja-JP" altLang="en-US" sz="1300">
              <a:latin typeface="ＭＳ Ｐゴシック" panose="020B0600070205080204" pitchFamily="50" charset="-128"/>
              <a:ea typeface="ＭＳ Ｐゴシック" panose="020B0600070205080204" pitchFamily="50" charset="-128"/>
            </a:rPr>
            <a:t>０．０６増加し、５．２０人となった。</a:t>
          </a:r>
        </a:p>
        <a:p>
          <a:r>
            <a:rPr kumimoji="1" lang="ja-JP" altLang="en-US" sz="1300">
              <a:latin typeface="ＭＳ Ｐゴシック" panose="020B0600070205080204" pitchFamily="50" charset="-128"/>
              <a:ea typeface="ＭＳ Ｐゴシック" panose="020B0600070205080204" pitchFamily="50" charset="-128"/>
            </a:rPr>
            <a:t>　今後も、厳しい財政状況に柔軟に対応していくため、さらなる民間活力の活用など様々な方策により、職員数の抑制に努める。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4233</xdr:rowOff>
    </xdr:to>
    <xdr:cxnSp macro="">
      <xdr:nvCxnSpPr>
        <xdr:cNvPr id="322" name="直線コネクタ 321"/>
        <xdr:cNvCxnSpPr/>
      </xdr:nvCxnSpPr>
      <xdr:spPr>
        <a:xfrm>
          <a:off x="16179800" y="1062206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61</xdr:row>
      <xdr:rowOff>163619</xdr:rowOff>
    </xdr:to>
    <xdr:cxnSp macro="">
      <xdr:nvCxnSpPr>
        <xdr:cNvPr id="325" name="直線コネクタ 324"/>
        <xdr:cNvCxnSpPr/>
      </xdr:nvCxnSpPr>
      <xdr:spPr>
        <a:xfrm>
          <a:off x="15290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163619</xdr:rowOff>
    </xdr:to>
    <xdr:cxnSp macro="">
      <xdr:nvCxnSpPr>
        <xdr:cNvPr id="328" name="直線コネクタ 327"/>
        <xdr:cNvCxnSpPr/>
      </xdr:nvCxnSpPr>
      <xdr:spPr>
        <a:xfrm flipV="1">
          <a:off x="14401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61</xdr:row>
      <xdr:rowOff>163619</xdr:rowOff>
    </xdr:to>
    <xdr:cxnSp macro="">
      <xdr:nvCxnSpPr>
        <xdr:cNvPr id="331" name="直線コネクタ 330"/>
        <xdr:cNvCxnSpPr/>
      </xdr:nvCxnSpPr>
      <xdr:spPr>
        <a:xfrm>
          <a:off x="13512800" y="1060799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1" name="楕円 340"/>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141410</xdr:rowOff>
    </xdr:from>
    <xdr:ext cx="762000" cy="259045"/>
    <xdr:sp macro="" textlink="">
      <xdr:nvSpPr>
        <xdr:cNvPr id="342" name="定員管理の状況該当値テキスト"/>
        <xdr:cNvSpPr txBox="1"/>
      </xdr:nvSpPr>
      <xdr:spPr>
        <a:xfrm>
          <a:off x="17106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43" name="楕円 342"/>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4" name="テキスト ボックス 343"/>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45" name="楕円 344"/>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51134</xdr:rowOff>
    </xdr:from>
    <xdr:ext cx="762000" cy="259045"/>
    <xdr:sp macro="" textlink="">
      <xdr:nvSpPr>
        <xdr:cNvPr id="346" name="テキスト ボックス 345"/>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7" name="楕円 346"/>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48" name="テキスト ボックス 347"/>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49" name="楕円 348"/>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39070</xdr:rowOff>
    </xdr:from>
    <xdr:ext cx="762000" cy="259045"/>
    <xdr:sp macro="" textlink="">
      <xdr:nvSpPr>
        <xdr:cNvPr id="350" name="テキスト ボックス 349"/>
        <xdr:cNvSpPr txBox="1"/>
      </xdr:nvSpPr>
      <xdr:spPr>
        <a:xfrm>
          <a:off x="13131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において、借換債を抑制し償還したため、３年間はその影響により高い水準で推移していたが、平成２６年度以降は類似団体平均値を下回っている。今後も建設事業の見直しなどにより、地方債残高の圧縮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116522</xdr:rowOff>
    </xdr:from>
    <xdr:to>
      <xdr:col>81</xdr:col>
      <xdr:colOff>44450</xdr:colOff>
      <xdr:row>38</xdr:row>
      <xdr:rowOff>71755</xdr:rowOff>
    </xdr:to>
    <xdr:cxnSp macro="">
      <xdr:nvCxnSpPr>
        <xdr:cNvPr id="380" name="直線コネクタ 379"/>
        <xdr:cNvCxnSpPr/>
      </xdr:nvCxnSpPr>
      <xdr:spPr>
        <a:xfrm flipV="1">
          <a:off x="16179800" y="6460172"/>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71755</xdr:rowOff>
    </xdr:from>
    <xdr:to>
      <xdr:col>77</xdr:col>
      <xdr:colOff>44450</xdr:colOff>
      <xdr:row>38</xdr:row>
      <xdr:rowOff>144145</xdr:rowOff>
    </xdr:to>
    <xdr:cxnSp macro="">
      <xdr:nvCxnSpPr>
        <xdr:cNvPr id="383" name="直線コネクタ 382"/>
        <xdr:cNvCxnSpPr/>
      </xdr:nvCxnSpPr>
      <xdr:spPr>
        <a:xfrm flipV="1">
          <a:off x="15290800" y="658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144145</xdr:rowOff>
    </xdr:from>
    <xdr:to>
      <xdr:col>72</xdr:col>
      <xdr:colOff>203200</xdr:colOff>
      <xdr:row>39</xdr:row>
      <xdr:rowOff>26988</xdr:rowOff>
    </xdr:to>
    <xdr:cxnSp macro="">
      <xdr:nvCxnSpPr>
        <xdr:cNvPr id="386" name="直線コネクタ 385"/>
        <xdr:cNvCxnSpPr/>
      </xdr:nvCxnSpPr>
      <xdr:spPr>
        <a:xfrm flipV="1">
          <a:off x="14401800" y="66592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26988</xdr:rowOff>
    </xdr:from>
    <xdr:to>
      <xdr:col>68</xdr:col>
      <xdr:colOff>152400</xdr:colOff>
      <xdr:row>40</xdr:row>
      <xdr:rowOff>48578</xdr:rowOff>
    </xdr:to>
    <xdr:cxnSp macro="">
      <xdr:nvCxnSpPr>
        <xdr:cNvPr id="389" name="直線コネクタ 388"/>
        <xdr:cNvCxnSpPr/>
      </xdr:nvCxnSpPr>
      <xdr:spPr>
        <a:xfrm flipV="1">
          <a:off x="13512800" y="67135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65722</xdr:rowOff>
    </xdr:from>
    <xdr:to>
      <xdr:col>81</xdr:col>
      <xdr:colOff>95250</xdr:colOff>
      <xdr:row>37</xdr:row>
      <xdr:rowOff>167322</xdr:rowOff>
    </xdr:to>
    <xdr:sp macro="" textlink="">
      <xdr:nvSpPr>
        <xdr:cNvPr id="399" name="楕円 398"/>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82249</xdr:rowOff>
    </xdr:from>
    <xdr:ext cx="762000" cy="259045"/>
    <xdr:sp macro="" textlink="">
      <xdr:nvSpPr>
        <xdr:cNvPr id="400"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20955</xdr:rowOff>
    </xdr:from>
    <xdr:to>
      <xdr:col>77</xdr:col>
      <xdr:colOff>95250</xdr:colOff>
      <xdr:row>38</xdr:row>
      <xdr:rowOff>122555</xdr:rowOff>
    </xdr:to>
    <xdr:sp macro="" textlink="">
      <xdr:nvSpPr>
        <xdr:cNvPr id="401" name="楕円 400"/>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132732</xdr:rowOff>
    </xdr:from>
    <xdr:ext cx="736600" cy="259045"/>
    <xdr:sp macro="" textlink="">
      <xdr:nvSpPr>
        <xdr:cNvPr id="402" name="テキスト ボックス 401"/>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93345</xdr:rowOff>
    </xdr:from>
    <xdr:to>
      <xdr:col>73</xdr:col>
      <xdr:colOff>44450</xdr:colOff>
      <xdr:row>39</xdr:row>
      <xdr:rowOff>23495</xdr:rowOff>
    </xdr:to>
    <xdr:sp macro="" textlink="">
      <xdr:nvSpPr>
        <xdr:cNvPr id="403" name="楕円 402"/>
        <xdr:cNvSpPr/>
      </xdr:nvSpPr>
      <xdr:spPr>
        <a:xfrm>
          <a:off x="15240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33672</xdr:rowOff>
    </xdr:from>
    <xdr:ext cx="762000" cy="259045"/>
    <xdr:sp macro="" textlink="">
      <xdr:nvSpPr>
        <xdr:cNvPr id="404" name="テキスト ボックス 403"/>
        <xdr:cNvSpPr txBox="1"/>
      </xdr:nvSpPr>
      <xdr:spPr>
        <a:xfrm>
          <a:off x="14909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147638</xdr:rowOff>
    </xdr:from>
    <xdr:to>
      <xdr:col>68</xdr:col>
      <xdr:colOff>203200</xdr:colOff>
      <xdr:row>39</xdr:row>
      <xdr:rowOff>77788</xdr:rowOff>
    </xdr:to>
    <xdr:sp macro="" textlink="">
      <xdr:nvSpPr>
        <xdr:cNvPr id="405" name="楕円 404"/>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87965</xdr:rowOff>
    </xdr:from>
    <xdr:ext cx="762000" cy="259045"/>
    <xdr:sp macro="" textlink="">
      <xdr:nvSpPr>
        <xdr:cNvPr id="406" name="テキスト ボックス 405"/>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169228</xdr:rowOff>
    </xdr:from>
    <xdr:to>
      <xdr:col>64</xdr:col>
      <xdr:colOff>152400</xdr:colOff>
      <xdr:row>40</xdr:row>
      <xdr:rowOff>99378</xdr:rowOff>
    </xdr:to>
    <xdr:sp macro="" textlink="">
      <xdr:nvSpPr>
        <xdr:cNvPr id="407" name="楕円 406"/>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84155</xdr:rowOff>
    </xdr:from>
    <xdr:ext cx="762000" cy="259045"/>
    <xdr:sp macro="" textlink="">
      <xdr:nvSpPr>
        <xdr:cNvPr id="408" name="テキスト ボックス 407"/>
        <xdr:cNvSpPr txBox="1"/>
      </xdr:nvSpPr>
      <xdr:spPr>
        <a:xfrm>
          <a:off x="13131800" y="694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建設事業による地方債の発行や基金の取り崩しがあった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ものの、平成２８年度に引き続き、将来負担比率は算出されていない。</a:t>
          </a:r>
        </a:p>
        <a:p>
          <a:r>
            <a:rPr kumimoji="1" lang="ja-JP" altLang="en-US" sz="1300">
              <a:latin typeface="ＭＳ Ｐゴシック" panose="020B0600070205080204" pitchFamily="50" charset="-128"/>
              <a:ea typeface="ＭＳ Ｐゴシック" panose="020B0600070205080204" pitchFamily="50" charset="-128"/>
            </a:rPr>
            <a:t>　今後の建設事業については、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できるよう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退職手当の減少などにより１．１ポイント改善したものの、近年は嘱託職員が多く、また、類似団体において人件費の抑制の取り組みが進められていることにより、類似団体内平均値を上回っている。引き続き、新規採用の抑制など行財政改革への取組みを推進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153670</xdr:rowOff>
    </xdr:to>
    <xdr:cxnSp macro="">
      <xdr:nvCxnSpPr>
        <xdr:cNvPr id="66" name="直線コネクタ 65"/>
        <xdr:cNvCxnSpPr/>
      </xdr:nvCxnSpPr>
      <xdr:spPr>
        <a:xfrm flipV="1">
          <a:off x="3987800" y="6413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161290</xdr:rowOff>
    </xdr:to>
    <xdr:cxnSp macro="">
      <xdr:nvCxnSpPr>
        <xdr:cNvPr id="69" name="直線コネクタ 68"/>
        <xdr:cNvCxnSpPr/>
      </xdr:nvCxnSpPr>
      <xdr:spPr>
        <a:xfrm flipV="1">
          <a:off x="3098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xdr:cNvCxnSpPr/>
      </xdr:nvCxnSpPr>
      <xdr:spPr>
        <a:xfrm>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138430</xdr:rowOff>
    </xdr:to>
    <xdr:cxnSp macro="">
      <xdr:nvCxnSpPr>
        <xdr:cNvPr id="75" name="直線コネクタ 74"/>
        <xdr:cNvCxnSpPr/>
      </xdr:nvCxnSpPr>
      <xdr:spPr>
        <a:xfrm>
          <a:off x="1320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民間へ積極的に業務委託を行っているため、物件費は類似団体内平均値よりも高い水準で推移しており、平成２９年度においては、類似団体内平均値を２．０ポイント上回っている。今後も、事務関係経費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ついて平成２８年度予算</a:t>
          </a:r>
          <a:r>
            <a:rPr kumimoji="1" lang="ja-JP" altLang="en-US" sz="1300">
              <a:latin typeface="ＭＳ Ｐゴシック" panose="020B0600070205080204" pitchFamily="50" charset="-128"/>
              <a:ea typeface="ＭＳ Ｐゴシック" panose="020B0600070205080204" pitchFamily="50" charset="-128"/>
            </a:rPr>
            <a:t>に対してマイナスシーリングを実施するなど物件費の抑制に努める。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53848</xdr:rowOff>
    </xdr:to>
    <xdr:cxnSp macro="">
      <xdr:nvCxnSpPr>
        <xdr:cNvPr id="125" name="直線コネクタ 124"/>
        <xdr:cNvCxnSpPr/>
      </xdr:nvCxnSpPr>
      <xdr:spPr>
        <a:xfrm flipV="1">
          <a:off x="15671800" y="31125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53848</xdr:rowOff>
    </xdr:to>
    <xdr:cxnSp macro="">
      <xdr:nvCxnSpPr>
        <xdr:cNvPr id="128" name="直線コネクタ 127"/>
        <xdr:cNvCxnSpPr/>
      </xdr:nvCxnSpPr>
      <xdr:spPr>
        <a:xfrm>
          <a:off x="14782800" y="3085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81280</xdr:rowOff>
    </xdr:to>
    <xdr:cxnSp macro="">
      <xdr:nvCxnSpPr>
        <xdr:cNvPr id="131" name="直線コネクタ 130"/>
        <xdr:cNvCxnSpPr/>
      </xdr:nvCxnSpPr>
      <xdr:spPr>
        <a:xfrm flipV="1">
          <a:off x="13893800" y="3085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81280</xdr:rowOff>
    </xdr:to>
    <xdr:cxnSp macro="">
      <xdr:nvCxnSpPr>
        <xdr:cNvPr id="134" name="直線コネクタ 133"/>
        <xdr:cNvCxnSpPr/>
      </xdr:nvCxnSpPr>
      <xdr:spPr>
        <a:xfrm>
          <a:off x="13004800" y="3057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4" name="楕円 143"/>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5"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6" name="楕円 145"/>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7" name="テキスト ボックス 146"/>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8" name="楕円 147"/>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9" name="テキスト ボックス 148"/>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2" name="楕円 151"/>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3" name="テキスト ボックス 152"/>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内平均値を下回っているものの、保育所の公定価格の増加や私立幼稚園から認定こども園への移行などにより、１．５ポイント増加した。市単独扶助費について積極的に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107950</xdr:rowOff>
    </xdr:to>
    <xdr:cxnSp macro="">
      <xdr:nvCxnSpPr>
        <xdr:cNvPr id="188" name="直線コネクタ 187"/>
        <xdr:cNvCxnSpPr/>
      </xdr:nvCxnSpPr>
      <xdr:spPr>
        <a:xfrm>
          <a:off x="3987800" y="93744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116115</xdr:rowOff>
    </xdr:to>
    <xdr:cxnSp macro="">
      <xdr:nvCxnSpPr>
        <xdr:cNvPr id="191" name="直線コネクタ 190"/>
        <xdr:cNvCxnSpPr/>
      </xdr:nvCxnSpPr>
      <xdr:spPr>
        <a:xfrm>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54</xdr:row>
      <xdr:rowOff>83457</xdr:rowOff>
    </xdr:to>
    <xdr:cxnSp macro="">
      <xdr:nvCxnSpPr>
        <xdr:cNvPr id="194" name="直線コネクタ 193"/>
        <xdr:cNvCxnSpPr/>
      </xdr:nvCxnSpPr>
      <xdr:spPr>
        <a:xfrm>
          <a:off x="2209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156935</xdr:rowOff>
    </xdr:to>
    <xdr:cxnSp macro="">
      <xdr:nvCxnSpPr>
        <xdr:cNvPr id="197" name="直線コネクタ 196"/>
        <xdr:cNvCxnSpPr/>
      </xdr:nvCxnSpPr>
      <xdr:spPr>
        <a:xfrm>
          <a:off x="1320800" y="9167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9" name="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3" name="楕円 212"/>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4" name="テキスト ボックス 213"/>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5" name="楕円 214"/>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16" name="テキスト ボックス 215"/>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平均値と比較すると２．０ポイント上回っており、要因として、高齢者人口が類似団体と比べ大きく、後期高齢者医療や介護保険に係る繰出金</a:t>
          </a:r>
          <a:r>
            <a:rPr kumimoji="1" lang="ja-JP" altLang="en-US" sz="1300">
              <a:latin typeface="ＭＳ Ｐゴシック" panose="020B0600070205080204" pitchFamily="50" charset="-128"/>
              <a:ea typeface="ＭＳ Ｐゴシック" panose="020B0600070205080204" pitchFamily="50" charset="-128"/>
            </a:rPr>
            <a:t>が多いことなどが挙げられる。なお、平成２８年度においては、下水道事業が公営企業法を適用し、繰出金から補助金等へ振り替わったため、減少している。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今後は病気の予防や健康増進を推進することで、給付費等の抑制を目指す。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63500</xdr:rowOff>
    </xdr:to>
    <xdr:cxnSp macro="">
      <xdr:nvCxnSpPr>
        <xdr:cNvPr id="249" name="直線コネクタ 248"/>
        <xdr:cNvCxnSpPr/>
      </xdr:nvCxnSpPr>
      <xdr:spPr>
        <a:xfrm>
          <a:off x="15671800" y="996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60</xdr:row>
      <xdr:rowOff>114300</xdr:rowOff>
    </xdr:to>
    <xdr:cxnSp macro="">
      <xdr:nvCxnSpPr>
        <xdr:cNvPr id="252" name="直線コネクタ 251"/>
        <xdr:cNvCxnSpPr/>
      </xdr:nvCxnSpPr>
      <xdr:spPr>
        <a:xfrm flipV="1">
          <a:off x="14782800" y="99695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114300</xdr:rowOff>
    </xdr:to>
    <xdr:cxnSp macro="">
      <xdr:nvCxnSpPr>
        <xdr:cNvPr id="255" name="直線コネクタ 254"/>
        <xdr:cNvCxnSpPr/>
      </xdr:nvCxnSpPr>
      <xdr:spPr>
        <a:xfrm>
          <a:off x="13893800" y="1031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25400</xdr:rowOff>
    </xdr:to>
    <xdr:cxnSp macro="">
      <xdr:nvCxnSpPr>
        <xdr:cNvPr id="258" name="直線コネクタ 257"/>
        <xdr:cNvCxnSpPr/>
      </xdr:nvCxnSpPr>
      <xdr:spPr>
        <a:xfrm>
          <a:off x="13004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8" name="楕円 267"/>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9"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0" name="楕円 269"/>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71" name="テキスト ボックス 270"/>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63500</xdr:rowOff>
    </xdr:from>
    <xdr:to>
      <xdr:col>74</xdr:col>
      <xdr:colOff>31750</xdr:colOff>
      <xdr:row>60</xdr:row>
      <xdr:rowOff>165100</xdr:rowOff>
    </xdr:to>
    <xdr:sp macro="" textlink="">
      <xdr:nvSpPr>
        <xdr:cNvPr id="272" name="楕円 271"/>
        <xdr:cNvSpPr/>
      </xdr:nvSpPr>
      <xdr:spPr>
        <a:xfrm>
          <a:off x="14732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149877</xdr:rowOff>
    </xdr:from>
    <xdr:ext cx="762000" cy="259045"/>
    <xdr:sp macro="" textlink="">
      <xdr:nvSpPr>
        <xdr:cNvPr id="273" name="テキスト ボックス 272"/>
        <xdr:cNvSpPr txBox="1"/>
      </xdr:nvSpPr>
      <xdr:spPr>
        <a:xfrm>
          <a:off x="14401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4" name="楕円 273"/>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5" name="テキスト ボックス 274"/>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２８年度に下水道事業において、公営企業法を適用したことで類似団体内平均値を上回っており、平成２９年度は、私立幼稚園が認定こども園へ移行したことなどにより１．１ポイント減少した。今後は、各種団体へ継続的に交付している補助金などについて、団体の活動内容などを精査し、本市の補助金制度がさらなる行政目的を達成できるよう、また効果的なものとなるように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76200</xdr:rowOff>
    </xdr:from>
    <xdr:to>
      <xdr:col>82</xdr:col>
      <xdr:colOff>107950</xdr:colOff>
      <xdr:row>39</xdr:row>
      <xdr:rowOff>44450</xdr:rowOff>
    </xdr:to>
    <xdr:cxnSp macro="">
      <xdr:nvCxnSpPr>
        <xdr:cNvPr id="310" name="直線コネクタ 309"/>
        <xdr:cNvCxnSpPr/>
      </xdr:nvCxnSpPr>
      <xdr:spPr>
        <a:xfrm flipV="1">
          <a:off x="15671800" y="6591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39</xdr:row>
      <xdr:rowOff>44450</xdr:rowOff>
    </xdr:to>
    <xdr:cxnSp macro="">
      <xdr:nvCxnSpPr>
        <xdr:cNvPr id="313" name="直線コネクタ 312"/>
        <xdr:cNvCxnSpPr/>
      </xdr:nvCxnSpPr>
      <xdr:spPr>
        <a:xfrm>
          <a:off x="14782800" y="61468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127000</xdr:rowOff>
    </xdr:to>
    <xdr:cxnSp macro="">
      <xdr:nvCxnSpPr>
        <xdr:cNvPr id="316" name="直線コネクタ 315"/>
        <xdr:cNvCxnSpPr/>
      </xdr:nvCxnSpPr>
      <xdr:spPr>
        <a:xfrm flipV="1">
          <a:off x="13893800" y="614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101600</xdr:rowOff>
    </xdr:from>
    <xdr:to>
      <xdr:col>69</xdr:col>
      <xdr:colOff>92075</xdr:colOff>
      <xdr:row>36</xdr:row>
      <xdr:rowOff>127000</xdr:rowOff>
    </xdr:to>
    <xdr:cxnSp macro="">
      <xdr:nvCxnSpPr>
        <xdr:cNvPr id="319" name="直線コネクタ 318"/>
        <xdr:cNvCxnSpPr/>
      </xdr:nvCxnSpPr>
      <xdr:spPr>
        <a:xfrm>
          <a:off x="13004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25400</xdr:rowOff>
    </xdr:from>
    <xdr:to>
      <xdr:col>82</xdr:col>
      <xdr:colOff>158750</xdr:colOff>
      <xdr:row>38</xdr:row>
      <xdr:rowOff>127000</xdr:rowOff>
    </xdr:to>
    <xdr:sp macro="" textlink="">
      <xdr:nvSpPr>
        <xdr:cNvPr id="329" name="楕円 328"/>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168927</xdr:rowOff>
    </xdr:from>
    <xdr:ext cx="762000" cy="259045"/>
    <xdr:sp macro="" textlink="">
      <xdr:nvSpPr>
        <xdr:cNvPr id="330" name="補助費等該当値テキスト"/>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165100</xdr:rowOff>
    </xdr:from>
    <xdr:to>
      <xdr:col>78</xdr:col>
      <xdr:colOff>120650</xdr:colOff>
      <xdr:row>39</xdr:row>
      <xdr:rowOff>95250</xdr:rowOff>
    </xdr:to>
    <xdr:sp macro="" textlink="">
      <xdr:nvSpPr>
        <xdr:cNvPr id="331" name="楕円 330"/>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80027</xdr:rowOff>
    </xdr:from>
    <xdr:ext cx="736600" cy="259045"/>
    <xdr:sp macro="" textlink="">
      <xdr:nvSpPr>
        <xdr:cNvPr id="332" name="テキスト ボックス 331"/>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3" name="楕円 332"/>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4" name="テキスト ボックス 333"/>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5" name="楕円 334"/>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6" name="テキスト ボックス 335"/>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50800</xdr:rowOff>
    </xdr:from>
    <xdr:to>
      <xdr:col>65</xdr:col>
      <xdr:colOff>53975</xdr:colOff>
      <xdr:row>36</xdr:row>
      <xdr:rowOff>152400</xdr:rowOff>
    </xdr:to>
    <xdr:sp macro="" textlink="">
      <xdr:nvSpPr>
        <xdr:cNvPr id="337" name="楕円 336"/>
        <xdr:cNvSpPr/>
      </xdr:nvSpPr>
      <xdr:spPr>
        <a:xfrm>
          <a:off x="12954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38" name="テキスト ボックス 337"/>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類似団体内平均値より高く推移してきたため、平成２２年度、平成２３年度及び平成２５年度、平成２６年度において借換債を抑制し償還した。その結果、平成２７年度からは、類似団体内平均値を下回る水準となった。</a:t>
          </a:r>
        </a:p>
        <a:p>
          <a:r>
            <a:rPr kumimoji="1" lang="ja-JP" altLang="en-US" sz="1300">
              <a:latin typeface="ＭＳ Ｐゴシック" panose="020B0600070205080204" pitchFamily="50" charset="-128"/>
              <a:ea typeface="ＭＳ Ｐゴシック" panose="020B0600070205080204" pitchFamily="50" charset="-128"/>
            </a:rPr>
            <a:t>　これからも、可能な限り地方債残高の圧縮を行い、財政構造の弾力化に努める。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56135</xdr:rowOff>
    </xdr:to>
    <xdr:cxnSp macro="">
      <xdr:nvCxnSpPr>
        <xdr:cNvPr id="368" name="直線コネクタ 367"/>
        <xdr:cNvCxnSpPr/>
      </xdr:nvCxnSpPr>
      <xdr:spPr>
        <a:xfrm>
          <a:off x="3987800" y="132303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28702</xdr:rowOff>
    </xdr:to>
    <xdr:cxnSp macro="">
      <xdr:nvCxnSpPr>
        <xdr:cNvPr id="371" name="直線コネクタ 370"/>
        <xdr:cNvCxnSpPr/>
      </xdr:nvCxnSpPr>
      <xdr:spPr>
        <a:xfrm>
          <a:off x="3098800" y="13198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78</xdr:row>
      <xdr:rowOff>159004</xdr:rowOff>
    </xdr:to>
    <xdr:cxnSp macro="">
      <xdr:nvCxnSpPr>
        <xdr:cNvPr id="374" name="直線コネクタ 373"/>
        <xdr:cNvCxnSpPr/>
      </xdr:nvCxnSpPr>
      <xdr:spPr>
        <a:xfrm flipV="1">
          <a:off x="2209800" y="13198348"/>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159004</xdr:rowOff>
    </xdr:to>
    <xdr:cxnSp macro="">
      <xdr:nvCxnSpPr>
        <xdr:cNvPr id="377" name="直線コネクタ 376"/>
        <xdr:cNvCxnSpPr/>
      </xdr:nvCxnSpPr>
      <xdr:spPr>
        <a:xfrm>
          <a:off x="1320800" y="13376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7" name="楕円 386"/>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8"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9" name="楕円 388"/>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90" name="テキスト ボックス 389"/>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1" name="楕円 390"/>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2" name="テキスト ボックス 391"/>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3" name="楕円 392"/>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4" name="テキスト ボックス 393"/>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5" name="楕円 394"/>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6" name="テキスト ボックス 39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公債費を除く経常収支比率については、人件費、物件費、補助費等、繰出金にかかる経常収支比率が高く、類似団体内平均値を大きく上回っている。</a:t>
          </a:r>
        </a:p>
        <a:p>
          <a:r>
            <a:rPr kumimoji="1" lang="ja-JP" altLang="en-US" sz="1250">
              <a:latin typeface="ＭＳ Ｐゴシック" panose="020B0600070205080204" pitchFamily="50" charset="-128"/>
              <a:ea typeface="ＭＳ Ｐゴシック" panose="020B0600070205080204" pitchFamily="50" charset="-128"/>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12700</xdr:rowOff>
    </xdr:to>
    <xdr:cxnSp macro="">
      <xdr:nvCxnSpPr>
        <xdr:cNvPr id="427" name="直線コネクタ 426"/>
        <xdr:cNvCxnSpPr/>
      </xdr:nvCxnSpPr>
      <xdr:spPr>
        <a:xfrm flipV="1">
          <a:off x="15671800" y="136966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12700</xdr:rowOff>
    </xdr:to>
    <xdr:cxnSp macro="">
      <xdr:nvCxnSpPr>
        <xdr:cNvPr id="430" name="直線コネクタ 429"/>
        <xdr:cNvCxnSpPr/>
      </xdr:nvCxnSpPr>
      <xdr:spPr>
        <a:xfrm>
          <a:off x="14782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101854</xdr:rowOff>
    </xdr:to>
    <xdr:cxnSp macro="">
      <xdr:nvCxnSpPr>
        <xdr:cNvPr id="433" name="直線コネクタ 432"/>
        <xdr:cNvCxnSpPr/>
      </xdr:nvCxnSpPr>
      <xdr:spPr>
        <a:xfrm flipV="1">
          <a:off x="13893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101854</xdr:rowOff>
    </xdr:to>
    <xdr:cxnSp macro="">
      <xdr:nvCxnSpPr>
        <xdr:cNvPr id="436" name="直線コネクタ 435"/>
        <xdr:cNvCxnSpPr/>
      </xdr:nvCxnSpPr>
      <xdr:spPr>
        <a:xfrm>
          <a:off x="13004800" y="135321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6" name="楕円 445"/>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47" name="公債費以外該当値テキスト"/>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8" name="楕円 447"/>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9" name="テキスト ボックス 44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0" name="楕円 449"/>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1" name="テキスト ボックス 450"/>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2" name="楕円 451"/>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3" name="テキスト ボックス 452"/>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4" name="楕円 453"/>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5" name="テキスト ボックス 454"/>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49777</xdr:rowOff>
    </xdr:from>
    <xdr:to>
      <xdr:col>29</xdr:col>
      <xdr:colOff>127000</xdr:colOff>
      <xdr:row>17</xdr:row>
      <xdr:rowOff>71037</xdr:rowOff>
    </xdr:to>
    <xdr:cxnSp macro="">
      <xdr:nvCxnSpPr>
        <xdr:cNvPr id="52" name="直線コネクタ 51"/>
        <xdr:cNvCxnSpPr/>
      </xdr:nvCxnSpPr>
      <xdr:spPr bwMode="auto">
        <a:xfrm flipV="1">
          <a:off x="5003800" y="3012052"/>
          <a:ext cx="6477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37694</xdr:rowOff>
    </xdr:from>
    <xdr:to>
      <xdr:col>26</xdr:col>
      <xdr:colOff>50800</xdr:colOff>
      <xdr:row>17</xdr:row>
      <xdr:rowOff>71037</xdr:rowOff>
    </xdr:to>
    <xdr:cxnSp macro="">
      <xdr:nvCxnSpPr>
        <xdr:cNvPr id="55" name="直線コネクタ 54"/>
        <xdr:cNvCxnSpPr/>
      </xdr:nvCxnSpPr>
      <xdr:spPr bwMode="auto">
        <a:xfrm>
          <a:off x="4305300" y="2999969"/>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37694</xdr:rowOff>
    </xdr:from>
    <xdr:to>
      <xdr:col>22</xdr:col>
      <xdr:colOff>114300</xdr:colOff>
      <xdr:row>17</xdr:row>
      <xdr:rowOff>90304</xdr:rowOff>
    </xdr:to>
    <xdr:cxnSp macro="">
      <xdr:nvCxnSpPr>
        <xdr:cNvPr id="58" name="直線コネクタ 57"/>
        <xdr:cNvCxnSpPr/>
      </xdr:nvCxnSpPr>
      <xdr:spPr bwMode="auto">
        <a:xfrm flipV="1">
          <a:off x="3606800" y="2999969"/>
          <a:ext cx="698500" cy="5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90304</xdr:rowOff>
    </xdr:from>
    <xdr:to>
      <xdr:col>18</xdr:col>
      <xdr:colOff>177800</xdr:colOff>
      <xdr:row>17</xdr:row>
      <xdr:rowOff>119402</xdr:rowOff>
    </xdr:to>
    <xdr:cxnSp macro="">
      <xdr:nvCxnSpPr>
        <xdr:cNvPr id="61" name="直線コネクタ 60"/>
        <xdr:cNvCxnSpPr/>
      </xdr:nvCxnSpPr>
      <xdr:spPr bwMode="auto">
        <a:xfrm flipV="1">
          <a:off x="2908300" y="3052579"/>
          <a:ext cx="698500" cy="2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170427</xdr:rowOff>
    </xdr:from>
    <xdr:to>
      <xdr:col>29</xdr:col>
      <xdr:colOff>177800</xdr:colOff>
      <xdr:row>17</xdr:row>
      <xdr:rowOff>100577</xdr:rowOff>
    </xdr:to>
    <xdr:sp macro="" textlink="">
      <xdr:nvSpPr>
        <xdr:cNvPr id="71" name="楕円 70"/>
        <xdr:cNvSpPr/>
      </xdr:nvSpPr>
      <xdr:spPr bwMode="auto">
        <a:xfrm>
          <a:off x="5600700" y="296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142504</xdr:rowOff>
    </xdr:from>
    <xdr:ext cx="762000" cy="259045"/>
    <xdr:sp macro="" textlink="">
      <xdr:nvSpPr>
        <xdr:cNvPr id="72" name="人口1人当たり決算額の推移該当値テキスト130"/>
        <xdr:cNvSpPr txBox="1"/>
      </xdr:nvSpPr>
      <xdr:spPr>
        <a:xfrm>
          <a:off x="5740400" y="293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20237</xdr:rowOff>
    </xdr:from>
    <xdr:to>
      <xdr:col>26</xdr:col>
      <xdr:colOff>101600</xdr:colOff>
      <xdr:row>17</xdr:row>
      <xdr:rowOff>121837</xdr:rowOff>
    </xdr:to>
    <xdr:sp macro="" textlink="">
      <xdr:nvSpPr>
        <xdr:cNvPr id="73" name="楕円 72"/>
        <xdr:cNvSpPr/>
      </xdr:nvSpPr>
      <xdr:spPr bwMode="auto">
        <a:xfrm>
          <a:off x="49530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106614</xdr:rowOff>
    </xdr:from>
    <xdr:ext cx="736600" cy="259045"/>
    <xdr:sp macro="" textlink="">
      <xdr:nvSpPr>
        <xdr:cNvPr id="74" name="テキスト ボックス 73"/>
        <xdr:cNvSpPr txBox="1"/>
      </xdr:nvSpPr>
      <xdr:spPr>
        <a:xfrm>
          <a:off x="4622800" y="306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158344</xdr:rowOff>
    </xdr:from>
    <xdr:to>
      <xdr:col>22</xdr:col>
      <xdr:colOff>165100</xdr:colOff>
      <xdr:row>17</xdr:row>
      <xdr:rowOff>88494</xdr:rowOff>
    </xdr:to>
    <xdr:sp macro="" textlink="">
      <xdr:nvSpPr>
        <xdr:cNvPr id="75" name="楕円 74"/>
        <xdr:cNvSpPr/>
      </xdr:nvSpPr>
      <xdr:spPr bwMode="auto">
        <a:xfrm>
          <a:off x="4254500" y="294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73271</xdr:rowOff>
    </xdr:from>
    <xdr:ext cx="762000" cy="259045"/>
    <xdr:sp macro="" textlink="">
      <xdr:nvSpPr>
        <xdr:cNvPr id="76" name="テキスト ボックス 75"/>
        <xdr:cNvSpPr txBox="1"/>
      </xdr:nvSpPr>
      <xdr:spPr>
        <a:xfrm>
          <a:off x="3924300" y="303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39504</xdr:rowOff>
    </xdr:from>
    <xdr:to>
      <xdr:col>19</xdr:col>
      <xdr:colOff>38100</xdr:colOff>
      <xdr:row>17</xdr:row>
      <xdr:rowOff>141104</xdr:rowOff>
    </xdr:to>
    <xdr:sp macro="" textlink="">
      <xdr:nvSpPr>
        <xdr:cNvPr id="77" name="楕円 76"/>
        <xdr:cNvSpPr/>
      </xdr:nvSpPr>
      <xdr:spPr bwMode="auto">
        <a:xfrm>
          <a:off x="3556000" y="30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125881</xdr:rowOff>
    </xdr:from>
    <xdr:ext cx="762000" cy="259045"/>
    <xdr:sp macro="" textlink="">
      <xdr:nvSpPr>
        <xdr:cNvPr id="78" name="テキスト ボックス 77"/>
        <xdr:cNvSpPr txBox="1"/>
      </xdr:nvSpPr>
      <xdr:spPr>
        <a:xfrm>
          <a:off x="3225800" y="30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68602</xdr:rowOff>
    </xdr:from>
    <xdr:to>
      <xdr:col>15</xdr:col>
      <xdr:colOff>101600</xdr:colOff>
      <xdr:row>17</xdr:row>
      <xdr:rowOff>170202</xdr:rowOff>
    </xdr:to>
    <xdr:sp macro="" textlink="">
      <xdr:nvSpPr>
        <xdr:cNvPr id="79" name="楕円 78"/>
        <xdr:cNvSpPr/>
      </xdr:nvSpPr>
      <xdr:spPr bwMode="auto">
        <a:xfrm>
          <a:off x="2857500" y="303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154979</xdr:rowOff>
    </xdr:from>
    <xdr:ext cx="762000" cy="259045"/>
    <xdr:sp macro="" textlink="">
      <xdr:nvSpPr>
        <xdr:cNvPr id="80" name="テキスト ボックス 79"/>
        <xdr:cNvSpPr txBox="1"/>
      </xdr:nvSpPr>
      <xdr:spPr>
        <a:xfrm>
          <a:off x="2527300" y="311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85128</xdr:rowOff>
    </xdr:from>
    <xdr:to>
      <xdr:col>29</xdr:col>
      <xdr:colOff>127000</xdr:colOff>
      <xdr:row>36</xdr:row>
      <xdr:rowOff>145097</xdr:rowOff>
    </xdr:to>
    <xdr:cxnSp macro="">
      <xdr:nvCxnSpPr>
        <xdr:cNvPr id="113" name="直線コネクタ 112"/>
        <xdr:cNvCxnSpPr/>
      </xdr:nvCxnSpPr>
      <xdr:spPr bwMode="auto">
        <a:xfrm flipV="1">
          <a:off x="5003800" y="7038378"/>
          <a:ext cx="647700" cy="5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145097</xdr:rowOff>
    </xdr:from>
    <xdr:to>
      <xdr:col>26</xdr:col>
      <xdr:colOff>50800</xdr:colOff>
      <xdr:row>37</xdr:row>
      <xdr:rowOff>17920</xdr:rowOff>
    </xdr:to>
    <xdr:cxnSp macro="">
      <xdr:nvCxnSpPr>
        <xdr:cNvPr id="116" name="直線コネクタ 115"/>
        <xdr:cNvCxnSpPr/>
      </xdr:nvCxnSpPr>
      <xdr:spPr bwMode="auto">
        <a:xfrm flipV="1">
          <a:off x="4305300" y="7098347"/>
          <a:ext cx="698500" cy="4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49733</xdr:rowOff>
    </xdr:from>
    <xdr:to>
      <xdr:col>22</xdr:col>
      <xdr:colOff>114300</xdr:colOff>
      <xdr:row>37</xdr:row>
      <xdr:rowOff>17920</xdr:rowOff>
    </xdr:to>
    <xdr:cxnSp macro="">
      <xdr:nvCxnSpPr>
        <xdr:cNvPr id="119" name="直線コネクタ 118"/>
        <xdr:cNvCxnSpPr/>
      </xdr:nvCxnSpPr>
      <xdr:spPr bwMode="auto">
        <a:xfrm>
          <a:off x="3606800" y="6660083"/>
          <a:ext cx="698500" cy="48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49733</xdr:rowOff>
    </xdr:from>
    <xdr:to>
      <xdr:col>18</xdr:col>
      <xdr:colOff>177800</xdr:colOff>
      <xdr:row>35</xdr:row>
      <xdr:rowOff>254102</xdr:rowOff>
    </xdr:to>
    <xdr:cxnSp macro="">
      <xdr:nvCxnSpPr>
        <xdr:cNvPr id="122" name="直線コネクタ 121"/>
        <xdr:cNvCxnSpPr/>
      </xdr:nvCxnSpPr>
      <xdr:spPr bwMode="auto">
        <a:xfrm flipV="1">
          <a:off x="2908300" y="6660083"/>
          <a:ext cx="698500" cy="20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34328</xdr:rowOff>
    </xdr:from>
    <xdr:to>
      <xdr:col>29</xdr:col>
      <xdr:colOff>177800</xdr:colOff>
      <xdr:row>36</xdr:row>
      <xdr:rowOff>135928</xdr:rowOff>
    </xdr:to>
    <xdr:sp macro="" textlink="">
      <xdr:nvSpPr>
        <xdr:cNvPr id="132" name="楕円 131"/>
        <xdr:cNvSpPr/>
      </xdr:nvSpPr>
      <xdr:spPr bwMode="auto">
        <a:xfrm>
          <a:off x="5600700" y="698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6405</xdr:rowOff>
    </xdr:from>
    <xdr:ext cx="762000" cy="259045"/>
    <xdr:sp macro="" textlink="">
      <xdr:nvSpPr>
        <xdr:cNvPr id="133" name="人口1人当たり決算額の推移該当値テキスト445"/>
        <xdr:cNvSpPr txBox="1"/>
      </xdr:nvSpPr>
      <xdr:spPr>
        <a:xfrm>
          <a:off x="5740400" y="695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94297</xdr:rowOff>
    </xdr:from>
    <xdr:to>
      <xdr:col>26</xdr:col>
      <xdr:colOff>101600</xdr:colOff>
      <xdr:row>37</xdr:row>
      <xdr:rowOff>24447</xdr:rowOff>
    </xdr:to>
    <xdr:sp macro="" textlink="">
      <xdr:nvSpPr>
        <xdr:cNvPr id="134" name="楕円 133"/>
        <xdr:cNvSpPr/>
      </xdr:nvSpPr>
      <xdr:spPr bwMode="auto">
        <a:xfrm>
          <a:off x="4953000" y="704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9224</xdr:rowOff>
    </xdr:from>
    <xdr:ext cx="736600" cy="259045"/>
    <xdr:sp macro="" textlink="">
      <xdr:nvSpPr>
        <xdr:cNvPr id="135" name="テキスト ボックス 134"/>
        <xdr:cNvSpPr txBox="1"/>
      </xdr:nvSpPr>
      <xdr:spPr>
        <a:xfrm>
          <a:off x="4622800" y="71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138570</xdr:rowOff>
    </xdr:from>
    <xdr:to>
      <xdr:col>22</xdr:col>
      <xdr:colOff>165100</xdr:colOff>
      <xdr:row>37</xdr:row>
      <xdr:rowOff>68720</xdr:rowOff>
    </xdr:to>
    <xdr:sp macro="" textlink="">
      <xdr:nvSpPr>
        <xdr:cNvPr id="136" name="楕円 135"/>
        <xdr:cNvSpPr/>
      </xdr:nvSpPr>
      <xdr:spPr bwMode="auto">
        <a:xfrm>
          <a:off x="4254500" y="709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53497</xdr:rowOff>
    </xdr:from>
    <xdr:ext cx="762000" cy="259045"/>
    <xdr:sp macro="" textlink="">
      <xdr:nvSpPr>
        <xdr:cNvPr id="137" name="テキスト ボックス 136"/>
        <xdr:cNvSpPr txBox="1"/>
      </xdr:nvSpPr>
      <xdr:spPr>
        <a:xfrm>
          <a:off x="3924300" y="71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341833</xdr:rowOff>
    </xdr:from>
    <xdr:to>
      <xdr:col>19</xdr:col>
      <xdr:colOff>38100</xdr:colOff>
      <xdr:row>35</xdr:row>
      <xdr:rowOff>100533</xdr:rowOff>
    </xdr:to>
    <xdr:sp macro="" textlink="">
      <xdr:nvSpPr>
        <xdr:cNvPr id="138" name="楕円 137"/>
        <xdr:cNvSpPr/>
      </xdr:nvSpPr>
      <xdr:spPr bwMode="auto">
        <a:xfrm>
          <a:off x="3556000" y="660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110710</xdr:rowOff>
    </xdr:from>
    <xdr:ext cx="762000" cy="259045"/>
    <xdr:sp macro="" textlink="">
      <xdr:nvSpPr>
        <xdr:cNvPr id="139" name="テキスト ボックス 138"/>
        <xdr:cNvSpPr txBox="1"/>
      </xdr:nvSpPr>
      <xdr:spPr>
        <a:xfrm>
          <a:off x="3225800" y="637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203302</xdr:rowOff>
    </xdr:from>
    <xdr:to>
      <xdr:col>15</xdr:col>
      <xdr:colOff>101600</xdr:colOff>
      <xdr:row>35</xdr:row>
      <xdr:rowOff>304902</xdr:rowOff>
    </xdr:to>
    <xdr:sp macro="" textlink="">
      <xdr:nvSpPr>
        <xdr:cNvPr id="140" name="楕円 139"/>
        <xdr:cNvSpPr/>
      </xdr:nvSpPr>
      <xdr:spPr bwMode="auto">
        <a:xfrm>
          <a:off x="2857500" y="681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289679</xdr:rowOff>
    </xdr:from>
    <xdr:ext cx="762000" cy="259045"/>
    <xdr:sp macro="" textlink="">
      <xdr:nvSpPr>
        <xdr:cNvPr id="141" name="テキスト ボックス 140"/>
        <xdr:cNvSpPr txBox="1"/>
      </xdr:nvSpPr>
      <xdr:spPr>
        <a:xfrm>
          <a:off x="2527300" y="69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72818</xdr:rowOff>
    </xdr:from>
    <xdr:to>
      <xdr:col>24</xdr:col>
      <xdr:colOff>63500</xdr:colOff>
      <xdr:row>34</xdr:row>
      <xdr:rowOff>125886</xdr:rowOff>
    </xdr:to>
    <xdr:cxnSp macro="">
      <xdr:nvCxnSpPr>
        <xdr:cNvPr id="63" name="直線コネクタ 62"/>
        <xdr:cNvCxnSpPr/>
      </xdr:nvCxnSpPr>
      <xdr:spPr>
        <a:xfrm>
          <a:off x="3797300" y="5902118"/>
          <a:ext cx="8382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70173</xdr:rowOff>
    </xdr:from>
    <xdr:to>
      <xdr:col>19</xdr:col>
      <xdr:colOff>177800</xdr:colOff>
      <xdr:row>34</xdr:row>
      <xdr:rowOff>72818</xdr:rowOff>
    </xdr:to>
    <xdr:cxnSp macro="">
      <xdr:nvCxnSpPr>
        <xdr:cNvPr id="66" name="直線コネクタ 65"/>
        <xdr:cNvCxnSpPr/>
      </xdr:nvCxnSpPr>
      <xdr:spPr>
        <a:xfrm>
          <a:off x="2908300" y="589947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70173</xdr:rowOff>
    </xdr:from>
    <xdr:to>
      <xdr:col>15</xdr:col>
      <xdr:colOff>50800</xdr:colOff>
      <xdr:row>34</xdr:row>
      <xdr:rowOff>95123</xdr:rowOff>
    </xdr:to>
    <xdr:cxnSp macro="">
      <xdr:nvCxnSpPr>
        <xdr:cNvPr id="69" name="直線コネクタ 68"/>
        <xdr:cNvCxnSpPr/>
      </xdr:nvCxnSpPr>
      <xdr:spPr>
        <a:xfrm flipV="1">
          <a:off x="2019300" y="5899473"/>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34</xdr:row>
      <xdr:rowOff>100087</xdr:rowOff>
    </xdr:to>
    <xdr:cxnSp macro="">
      <xdr:nvCxnSpPr>
        <xdr:cNvPr id="72" name="直線コネクタ 71"/>
        <xdr:cNvCxnSpPr/>
      </xdr:nvCxnSpPr>
      <xdr:spPr>
        <a:xfrm flipV="1">
          <a:off x="1130300" y="5924423"/>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75086</xdr:rowOff>
    </xdr:from>
    <xdr:to>
      <xdr:col>24</xdr:col>
      <xdr:colOff>114300</xdr:colOff>
      <xdr:row>35</xdr:row>
      <xdr:rowOff>5236</xdr:rowOff>
    </xdr:to>
    <xdr:sp macro="" textlink="">
      <xdr:nvSpPr>
        <xdr:cNvPr id="82" name="楕円 81"/>
        <xdr:cNvSpPr/>
      </xdr:nvSpPr>
      <xdr:spPr>
        <a:xfrm>
          <a:off x="4584700" y="59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53513</xdr:rowOff>
    </xdr:from>
    <xdr:ext cx="534377" cy="259045"/>
    <xdr:sp macro="" textlink="">
      <xdr:nvSpPr>
        <xdr:cNvPr id="83" name="人件費該当値テキスト"/>
        <xdr:cNvSpPr txBox="1"/>
      </xdr:nvSpPr>
      <xdr:spPr>
        <a:xfrm>
          <a:off x="4686300" y="58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22018</xdr:rowOff>
    </xdr:from>
    <xdr:to>
      <xdr:col>20</xdr:col>
      <xdr:colOff>38100</xdr:colOff>
      <xdr:row>34</xdr:row>
      <xdr:rowOff>123618</xdr:rowOff>
    </xdr:to>
    <xdr:sp macro="" textlink="">
      <xdr:nvSpPr>
        <xdr:cNvPr id="84" name="楕円 83"/>
        <xdr:cNvSpPr/>
      </xdr:nvSpPr>
      <xdr:spPr>
        <a:xfrm>
          <a:off x="3746500" y="5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140145</xdr:rowOff>
    </xdr:from>
    <xdr:ext cx="534377" cy="259045"/>
    <xdr:sp macro="" textlink="">
      <xdr:nvSpPr>
        <xdr:cNvPr id="85" name="テキスト ボックス 84"/>
        <xdr:cNvSpPr txBox="1"/>
      </xdr:nvSpPr>
      <xdr:spPr>
        <a:xfrm>
          <a:off x="3530111" y="56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19373</xdr:rowOff>
    </xdr:from>
    <xdr:to>
      <xdr:col>15</xdr:col>
      <xdr:colOff>101600</xdr:colOff>
      <xdr:row>34</xdr:row>
      <xdr:rowOff>120973</xdr:rowOff>
    </xdr:to>
    <xdr:sp macro="" textlink="">
      <xdr:nvSpPr>
        <xdr:cNvPr id="86" name="楕円 85"/>
        <xdr:cNvSpPr/>
      </xdr:nvSpPr>
      <xdr:spPr>
        <a:xfrm>
          <a:off x="2857500" y="58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112100</xdr:rowOff>
    </xdr:from>
    <xdr:ext cx="534377" cy="259045"/>
    <xdr:sp macro="" textlink="">
      <xdr:nvSpPr>
        <xdr:cNvPr id="87" name="テキスト ボックス 86"/>
        <xdr:cNvSpPr txBox="1"/>
      </xdr:nvSpPr>
      <xdr:spPr>
        <a:xfrm>
          <a:off x="2641111" y="594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44323</xdr:rowOff>
    </xdr:from>
    <xdr:to>
      <xdr:col>10</xdr:col>
      <xdr:colOff>165100</xdr:colOff>
      <xdr:row>34</xdr:row>
      <xdr:rowOff>145923</xdr:rowOff>
    </xdr:to>
    <xdr:sp macro="" textlink="">
      <xdr:nvSpPr>
        <xdr:cNvPr id="88" name="楕円 87"/>
        <xdr:cNvSpPr/>
      </xdr:nvSpPr>
      <xdr:spPr>
        <a:xfrm>
          <a:off x="1968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137050</xdr:rowOff>
    </xdr:from>
    <xdr:ext cx="534377" cy="259045"/>
    <xdr:sp macro="" textlink="">
      <xdr:nvSpPr>
        <xdr:cNvPr id="89" name="テキスト ボックス 88"/>
        <xdr:cNvSpPr txBox="1"/>
      </xdr:nvSpPr>
      <xdr:spPr>
        <a:xfrm>
          <a:off x="1752111" y="59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49287</xdr:rowOff>
    </xdr:from>
    <xdr:to>
      <xdr:col>6</xdr:col>
      <xdr:colOff>38100</xdr:colOff>
      <xdr:row>34</xdr:row>
      <xdr:rowOff>150887</xdr:rowOff>
    </xdr:to>
    <xdr:sp macro="" textlink="">
      <xdr:nvSpPr>
        <xdr:cNvPr id="90" name="楕円 89"/>
        <xdr:cNvSpPr/>
      </xdr:nvSpPr>
      <xdr:spPr>
        <a:xfrm>
          <a:off x="1079500" y="58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142014</xdr:rowOff>
    </xdr:from>
    <xdr:ext cx="534377" cy="259045"/>
    <xdr:sp macro="" textlink="">
      <xdr:nvSpPr>
        <xdr:cNvPr id="91" name="テキスト ボックス 90"/>
        <xdr:cNvSpPr txBox="1"/>
      </xdr:nvSpPr>
      <xdr:spPr>
        <a:xfrm>
          <a:off x="863111" y="59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168892</xdr:rowOff>
    </xdr:from>
    <xdr:to>
      <xdr:col>24</xdr:col>
      <xdr:colOff>63500</xdr:colOff>
      <xdr:row>58</xdr:row>
      <xdr:rowOff>22931</xdr:rowOff>
    </xdr:to>
    <xdr:cxnSp macro="">
      <xdr:nvCxnSpPr>
        <xdr:cNvPr id="119" name="直線コネクタ 118"/>
        <xdr:cNvCxnSpPr/>
      </xdr:nvCxnSpPr>
      <xdr:spPr>
        <a:xfrm>
          <a:off x="3797300" y="9941542"/>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168892</xdr:rowOff>
    </xdr:from>
    <xdr:to>
      <xdr:col>19</xdr:col>
      <xdr:colOff>177800</xdr:colOff>
      <xdr:row>58</xdr:row>
      <xdr:rowOff>14473</xdr:rowOff>
    </xdr:to>
    <xdr:cxnSp macro="">
      <xdr:nvCxnSpPr>
        <xdr:cNvPr id="122" name="直線コネクタ 121"/>
        <xdr:cNvCxnSpPr/>
      </xdr:nvCxnSpPr>
      <xdr:spPr>
        <a:xfrm flipV="1">
          <a:off x="2908300" y="994154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139129</xdr:rowOff>
    </xdr:from>
    <xdr:to>
      <xdr:col>15</xdr:col>
      <xdr:colOff>50800</xdr:colOff>
      <xdr:row>58</xdr:row>
      <xdr:rowOff>14473</xdr:rowOff>
    </xdr:to>
    <xdr:cxnSp macro="">
      <xdr:nvCxnSpPr>
        <xdr:cNvPr id="125" name="直線コネクタ 124"/>
        <xdr:cNvCxnSpPr/>
      </xdr:nvCxnSpPr>
      <xdr:spPr>
        <a:xfrm>
          <a:off x="2019300" y="9911779"/>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139129</xdr:rowOff>
    </xdr:from>
    <xdr:to>
      <xdr:col>10</xdr:col>
      <xdr:colOff>114300</xdr:colOff>
      <xdr:row>58</xdr:row>
      <xdr:rowOff>79190</xdr:rowOff>
    </xdr:to>
    <xdr:cxnSp macro="">
      <xdr:nvCxnSpPr>
        <xdr:cNvPr id="128" name="直線コネクタ 127"/>
        <xdr:cNvCxnSpPr/>
      </xdr:nvCxnSpPr>
      <xdr:spPr>
        <a:xfrm flipV="1">
          <a:off x="1130300" y="9911779"/>
          <a:ext cx="889000" cy="1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143581</xdr:rowOff>
    </xdr:from>
    <xdr:to>
      <xdr:col>24</xdr:col>
      <xdr:colOff>114300</xdr:colOff>
      <xdr:row>58</xdr:row>
      <xdr:rowOff>73731</xdr:rowOff>
    </xdr:to>
    <xdr:sp macro="" textlink="">
      <xdr:nvSpPr>
        <xdr:cNvPr id="138" name="楕円 137"/>
        <xdr:cNvSpPr/>
      </xdr:nvSpPr>
      <xdr:spPr>
        <a:xfrm>
          <a:off x="4584700" y="99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122008</xdr:rowOff>
    </xdr:from>
    <xdr:ext cx="534377" cy="259045"/>
    <xdr:sp macro="" textlink="">
      <xdr:nvSpPr>
        <xdr:cNvPr id="139" name="物件費該当値テキスト"/>
        <xdr:cNvSpPr txBox="1"/>
      </xdr:nvSpPr>
      <xdr:spPr>
        <a:xfrm>
          <a:off x="4686300" y="98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118092</xdr:rowOff>
    </xdr:from>
    <xdr:to>
      <xdr:col>20</xdr:col>
      <xdr:colOff>38100</xdr:colOff>
      <xdr:row>58</xdr:row>
      <xdr:rowOff>48242</xdr:rowOff>
    </xdr:to>
    <xdr:sp macro="" textlink="">
      <xdr:nvSpPr>
        <xdr:cNvPr id="140" name="楕円 139"/>
        <xdr:cNvSpPr/>
      </xdr:nvSpPr>
      <xdr:spPr>
        <a:xfrm>
          <a:off x="3746500" y="98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39369</xdr:rowOff>
    </xdr:from>
    <xdr:ext cx="534377" cy="259045"/>
    <xdr:sp macro="" textlink="">
      <xdr:nvSpPr>
        <xdr:cNvPr id="141" name="テキスト ボックス 140"/>
        <xdr:cNvSpPr txBox="1"/>
      </xdr:nvSpPr>
      <xdr:spPr>
        <a:xfrm>
          <a:off x="3530111" y="99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135123</xdr:rowOff>
    </xdr:from>
    <xdr:to>
      <xdr:col>15</xdr:col>
      <xdr:colOff>101600</xdr:colOff>
      <xdr:row>58</xdr:row>
      <xdr:rowOff>65273</xdr:rowOff>
    </xdr:to>
    <xdr:sp macro="" textlink="">
      <xdr:nvSpPr>
        <xdr:cNvPr id="142" name="楕円 141"/>
        <xdr:cNvSpPr/>
      </xdr:nvSpPr>
      <xdr:spPr>
        <a:xfrm>
          <a:off x="2857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56400</xdr:rowOff>
    </xdr:from>
    <xdr:ext cx="534377" cy="259045"/>
    <xdr:sp macro="" textlink="">
      <xdr:nvSpPr>
        <xdr:cNvPr id="143" name="テキスト ボックス 142"/>
        <xdr:cNvSpPr txBox="1"/>
      </xdr:nvSpPr>
      <xdr:spPr>
        <a:xfrm>
          <a:off x="2641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88329</xdr:rowOff>
    </xdr:from>
    <xdr:to>
      <xdr:col>10</xdr:col>
      <xdr:colOff>165100</xdr:colOff>
      <xdr:row>58</xdr:row>
      <xdr:rowOff>18479</xdr:rowOff>
    </xdr:to>
    <xdr:sp macro="" textlink="">
      <xdr:nvSpPr>
        <xdr:cNvPr id="144" name="楕円 143"/>
        <xdr:cNvSpPr/>
      </xdr:nvSpPr>
      <xdr:spPr>
        <a:xfrm>
          <a:off x="1968500" y="98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9606</xdr:rowOff>
    </xdr:from>
    <xdr:ext cx="534377" cy="259045"/>
    <xdr:sp macro="" textlink="">
      <xdr:nvSpPr>
        <xdr:cNvPr id="145" name="テキスト ボックス 144"/>
        <xdr:cNvSpPr txBox="1"/>
      </xdr:nvSpPr>
      <xdr:spPr>
        <a:xfrm>
          <a:off x="1752111" y="99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28390</xdr:rowOff>
    </xdr:from>
    <xdr:to>
      <xdr:col>6</xdr:col>
      <xdr:colOff>38100</xdr:colOff>
      <xdr:row>58</xdr:row>
      <xdr:rowOff>129990</xdr:rowOff>
    </xdr:to>
    <xdr:sp macro="" textlink="">
      <xdr:nvSpPr>
        <xdr:cNvPr id="146" name="楕円 145"/>
        <xdr:cNvSpPr/>
      </xdr:nvSpPr>
      <xdr:spPr>
        <a:xfrm>
          <a:off x="1079500" y="99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121117</xdr:rowOff>
    </xdr:from>
    <xdr:ext cx="534377" cy="259045"/>
    <xdr:sp macro="" textlink="">
      <xdr:nvSpPr>
        <xdr:cNvPr id="147" name="テキスト ボックス 146"/>
        <xdr:cNvSpPr txBox="1"/>
      </xdr:nvSpPr>
      <xdr:spPr>
        <a:xfrm>
          <a:off x="863111" y="100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67563</xdr:rowOff>
    </xdr:from>
    <xdr:to>
      <xdr:col>24</xdr:col>
      <xdr:colOff>63500</xdr:colOff>
      <xdr:row>77</xdr:row>
      <xdr:rowOff>118999</xdr:rowOff>
    </xdr:to>
    <xdr:cxnSp macro="">
      <xdr:nvCxnSpPr>
        <xdr:cNvPr id="176" name="直線コネクタ 175"/>
        <xdr:cNvCxnSpPr/>
      </xdr:nvCxnSpPr>
      <xdr:spPr>
        <a:xfrm>
          <a:off x="3797300" y="13269213"/>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12192</xdr:rowOff>
    </xdr:from>
    <xdr:to>
      <xdr:col>19</xdr:col>
      <xdr:colOff>177800</xdr:colOff>
      <xdr:row>77</xdr:row>
      <xdr:rowOff>67563</xdr:rowOff>
    </xdr:to>
    <xdr:cxnSp macro="">
      <xdr:nvCxnSpPr>
        <xdr:cNvPr id="179" name="直線コネクタ 178"/>
        <xdr:cNvCxnSpPr/>
      </xdr:nvCxnSpPr>
      <xdr:spPr>
        <a:xfrm>
          <a:off x="2908300" y="13213842"/>
          <a:ext cx="889000" cy="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150749</xdr:rowOff>
    </xdr:from>
    <xdr:to>
      <xdr:col>15</xdr:col>
      <xdr:colOff>50800</xdr:colOff>
      <xdr:row>77</xdr:row>
      <xdr:rowOff>12192</xdr:rowOff>
    </xdr:to>
    <xdr:cxnSp macro="">
      <xdr:nvCxnSpPr>
        <xdr:cNvPr id="182" name="直線コネクタ 181"/>
        <xdr:cNvCxnSpPr/>
      </xdr:nvCxnSpPr>
      <xdr:spPr>
        <a:xfrm>
          <a:off x="2019300" y="13180949"/>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150749</xdr:rowOff>
    </xdr:from>
    <xdr:to>
      <xdr:col>10</xdr:col>
      <xdr:colOff>114300</xdr:colOff>
      <xdr:row>77</xdr:row>
      <xdr:rowOff>26670</xdr:rowOff>
    </xdr:to>
    <xdr:cxnSp macro="">
      <xdr:nvCxnSpPr>
        <xdr:cNvPr id="185" name="直線コネクタ 184"/>
        <xdr:cNvCxnSpPr/>
      </xdr:nvCxnSpPr>
      <xdr:spPr>
        <a:xfrm flipV="1">
          <a:off x="1130300" y="13180949"/>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68199</xdr:rowOff>
    </xdr:from>
    <xdr:to>
      <xdr:col>24</xdr:col>
      <xdr:colOff>114300</xdr:colOff>
      <xdr:row>77</xdr:row>
      <xdr:rowOff>169799</xdr:rowOff>
    </xdr:to>
    <xdr:sp macro="" textlink="">
      <xdr:nvSpPr>
        <xdr:cNvPr id="195" name="楕円 194"/>
        <xdr:cNvSpPr/>
      </xdr:nvSpPr>
      <xdr:spPr>
        <a:xfrm>
          <a:off x="4584700" y="132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46626</xdr:rowOff>
    </xdr:from>
    <xdr:ext cx="469744" cy="259045"/>
    <xdr:sp macro="" textlink="">
      <xdr:nvSpPr>
        <xdr:cNvPr id="196" name="維持補修費該当値テキスト"/>
        <xdr:cNvSpPr txBox="1"/>
      </xdr:nvSpPr>
      <xdr:spPr>
        <a:xfrm>
          <a:off x="4686300" y="132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16763</xdr:rowOff>
    </xdr:from>
    <xdr:to>
      <xdr:col>20</xdr:col>
      <xdr:colOff>38100</xdr:colOff>
      <xdr:row>77</xdr:row>
      <xdr:rowOff>118363</xdr:rowOff>
    </xdr:to>
    <xdr:sp macro="" textlink="">
      <xdr:nvSpPr>
        <xdr:cNvPr id="197" name="楕円 196"/>
        <xdr:cNvSpPr/>
      </xdr:nvSpPr>
      <xdr:spPr>
        <a:xfrm>
          <a:off x="37465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109490</xdr:rowOff>
    </xdr:from>
    <xdr:ext cx="469744" cy="259045"/>
    <xdr:sp macro="" textlink="">
      <xdr:nvSpPr>
        <xdr:cNvPr id="198" name="テキスト ボックス 197"/>
        <xdr:cNvSpPr txBox="1"/>
      </xdr:nvSpPr>
      <xdr:spPr>
        <a:xfrm>
          <a:off x="3562428" y="133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132842</xdr:rowOff>
    </xdr:from>
    <xdr:to>
      <xdr:col>15</xdr:col>
      <xdr:colOff>101600</xdr:colOff>
      <xdr:row>77</xdr:row>
      <xdr:rowOff>62992</xdr:rowOff>
    </xdr:to>
    <xdr:sp macro="" textlink="">
      <xdr:nvSpPr>
        <xdr:cNvPr id="199" name="楕円 198"/>
        <xdr:cNvSpPr/>
      </xdr:nvSpPr>
      <xdr:spPr>
        <a:xfrm>
          <a:off x="28575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54119</xdr:rowOff>
    </xdr:from>
    <xdr:ext cx="469744" cy="259045"/>
    <xdr:sp macro="" textlink="">
      <xdr:nvSpPr>
        <xdr:cNvPr id="200" name="テキスト ボックス 199"/>
        <xdr:cNvSpPr txBox="1"/>
      </xdr:nvSpPr>
      <xdr:spPr>
        <a:xfrm>
          <a:off x="2673428"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99949</xdr:rowOff>
    </xdr:from>
    <xdr:to>
      <xdr:col>10</xdr:col>
      <xdr:colOff>165100</xdr:colOff>
      <xdr:row>77</xdr:row>
      <xdr:rowOff>30099</xdr:rowOff>
    </xdr:to>
    <xdr:sp macro="" textlink="">
      <xdr:nvSpPr>
        <xdr:cNvPr id="201" name="楕円 200"/>
        <xdr:cNvSpPr/>
      </xdr:nvSpPr>
      <xdr:spPr>
        <a:xfrm>
          <a:off x="1968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21226</xdr:rowOff>
    </xdr:from>
    <xdr:ext cx="469744" cy="259045"/>
    <xdr:sp macro="" textlink="">
      <xdr:nvSpPr>
        <xdr:cNvPr id="202" name="テキスト ボックス 201"/>
        <xdr:cNvSpPr txBox="1"/>
      </xdr:nvSpPr>
      <xdr:spPr>
        <a:xfrm>
          <a:off x="1784428" y="132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147320</xdr:rowOff>
    </xdr:from>
    <xdr:to>
      <xdr:col>6</xdr:col>
      <xdr:colOff>38100</xdr:colOff>
      <xdr:row>77</xdr:row>
      <xdr:rowOff>77470</xdr:rowOff>
    </xdr:to>
    <xdr:sp macro="" textlink="">
      <xdr:nvSpPr>
        <xdr:cNvPr id="203" name="楕円 202"/>
        <xdr:cNvSpPr/>
      </xdr:nvSpPr>
      <xdr:spPr>
        <a:xfrm>
          <a:off x="1079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68597</xdr:rowOff>
    </xdr:from>
    <xdr:ext cx="469744" cy="259045"/>
    <xdr:sp macro="" textlink="">
      <xdr:nvSpPr>
        <xdr:cNvPr id="204" name="テキスト ボックス 203"/>
        <xdr:cNvSpPr txBox="1"/>
      </xdr:nvSpPr>
      <xdr:spPr>
        <a:xfrm>
          <a:off x="895428"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102667</xdr:rowOff>
    </xdr:from>
    <xdr:to>
      <xdr:col>24</xdr:col>
      <xdr:colOff>63500</xdr:colOff>
      <xdr:row>97</xdr:row>
      <xdr:rowOff>19152</xdr:rowOff>
    </xdr:to>
    <xdr:cxnSp macro="">
      <xdr:nvCxnSpPr>
        <xdr:cNvPr id="234" name="直線コネクタ 233"/>
        <xdr:cNvCxnSpPr/>
      </xdr:nvCxnSpPr>
      <xdr:spPr>
        <a:xfrm flipV="1">
          <a:off x="3797300" y="16561867"/>
          <a:ext cx="8382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19152</xdr:rowOff>
    </xdr:from>
    <xdr:to>
      <xdr:col>19</xdr:col>
      <xdr:colOff>177800</xdr:colOff>
      <xdr:row>97</xdr:row>
      <xdr:rowOff>82626</xdr:rowOff>
    </xdr:to>
    <xdr:cxnSp macro="">
      <xdr:nvCxnSpPr>
        <xdr:cNvPr id="237" name="直線コネクタ 236"/>
        <xdr:cNvCxnSpPr/>
      </xdr:nvCxnSpPr>
      <xdr:spPr>
        <a:xfrm flipV="1">
          <a:off x="2908300" y="16649802"/>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82626</xdr:rowOff>
    </xdr:from>
    <xdr:to>
      <xdr:col>15</xdr:col>
      <xdr:colOff>50800</xdr:colOff>
      <xdr:row>97</xdr:row>
      <xdr:rowOff>162649</xdr:rowOff>
    </xdr:to>
    <xdr:cxnSp macro="">
      <xdr:nvCxnSpPr>
        <xdr:cNvPr id="240" name="直線コネクタ 239"/>
        <xdr:cNvCxnSpPr/>
      </xdr:nvCxnSpPr>
      <xdr:spPr>
        <a:xfrm flipV="1">
          <a:off x="2019300" y="16713276"/>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162649</xdr:rowOff>
    </xdr:from>
    <xdr:to>
      <xdr:col>10</xdr:col>
      <xdr:colOff>114300</xdr:colOff>
      <xdr:row>98</xdr:row>
      <xdr:rowOff>24536</xdr:rowOff>
    </xdr:to>
    <xdr:cxnSp macro="">
      <xdr:nvCxnSpPr>
        <xdr:cNvPr id="243" name="直線コネクタ 242"/>
        <xdr:cNvCxnSpPr/>
      </xdr:nvCxnSpPr>
      <xdr:spPr>
        <a:xfrm flipV="1">
          <a:off x="1130300" y="16793299"/>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51867</xdr:rowOff>
    </xdr:from>
    <xdr:to>
      <xdr:col>24</xdr:col>
      <xdr:colOff>114300</xdr:colOff>
      <xdr:row>96</xdr:row>
      <xdr:rowOff>153467</xdr:rowOff>
    </xdr:to>
    <xdr:sp macro="" textlink="">
      <xdr:nvSpPr>
        <xdr:cNvPr id="253" name="楕円 252"/>
        <xdr:cNvSpPr/>
      </xdr:nvSpPr>
      <xdr:spPr>
        <a:xfrm>
          <a:off x="45847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30294</xdr:rowOff>
    </xdr:from>
    <xdr:ext cx="534377" cy="259045"/>
    <xdr:sp macro="" textlink="">
      <xdr:nvSpPr>
        <xdr:cNvPr id="254" name="扶助費該当値テキスト"/>
        <xdr:cNvSpPr txBox="1"/>
      </xdr:nvSpPr>
      <xdr:spPr>
        <a:xfrm>
          <a:off x="4686300" y="164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139802</xdr:rowOff>
    </xdr:from>
    <xdr:to>
      <xdr:col>20</xdr:col>
      <xdr:colOff>38100</xdr:colOff>
      <xdr:row>97</xdr:row>
      <xdr:rowOff>69952</xdr:rowOff>
    </xdr:to>
    <xdr:sp macro="" textlink="">
      <xdr:nvSpPr>
        <xdr:cNvPr id="255" name="楕円 254"/>
        <xdr:cNvSpPr/>
      </xdr:nvSpPr>
      <xdr:spPr>
        <a:xfrm>
          <a:off x="3746500" y="165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61079</xdr:rowOff>
    </xdr:from>
    <xdr:ext cx="534377" cy="259045"/>
    <xdr:sp macro="" textlink="">
      <xdr:nvSpPr>
        <xdr:cNvPr id="256" name="テキスト ボックス 255"/>
        <xdr:cNvSpPr txBox="1"/>
      </xdr:nvSpPr>
      <xdr:spPr>
        <a:xfrm>
          <a:off x="3530111" y="166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31826</xdr:rowOff>
    </xdr:from>
    <xdr:to>
      <xdr:col>15</xdr:col>
      <xdr:colOff>101600</xdr:colOff>
      <xdr:row>97</xdr:row>
      <xdr:rowOff>133426</xdr:rowOff>
    </xdr:to>
    <xdr:sp macro="" textlink="">
      <xdr:nvSpPr>
        <xdr:cNvPr id="257" name="楕円 256"/>
        <xdr:cNvSpPr/>
      </xdr:nvSpPr>
      <xdr:spPr>
        <a:xfrm>
          <a:off x="2857500" y="16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124553</xdr:rowOff>
    </xdr:from>
    <xdr:ext cx="534377" cy="259045"/>
    <xdr:sp macro="" textlink="">
      <xdr:nvSpPr>
        <xdr:cNvPr id="258" name="テキスト ボックス 257"/>
        <xdr:cNvSpPr txBox="1"/>
      </xdr:nvSpPr>
      <xdr:spPr>
        <a:xfrm>
          <a:off x="2641111" y="167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111849</xdr:rowOff>
    </xdr:from>
    <xdr:to>
      <xdr:col>10</xdr:col>
      <xdr:colOff>165100</xdr:colOff>
      <xdr:row>98</xdr:row>
      <xdr:rowOff>41999</xdr:rowOff>
    </xdr:to>
    <xdr:sp macro="" textlink="">
      <xdr:nvSpPr>
        <xdr:cNvPr id="259" name="楕円 258"/>
        <xdr:cNvSpPr/>
      </xdr:nvSpPr>
      <xdr:spPr>
        <a:xfrm>
          <a:off x="1968500" y="167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33126</xdr:rowOff>
    </xdr:from>
    <xdr:ext cx="534377" cy="259045"/>
    <xdr:sp macro="" textlink="">
      <xdr:nvSpPr>
        <xdr:cNvPr id="260" name="テキスト ボックス 259"/>
        <xdr:cNvSpPr txBox="1"/>
      </xdr:nvSpPr>
      <xdr:spPr>
        <a:xfrm>
          <a:off x="1752111" y="168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145186</xdr:rowOff>
    </xdr:from>
    <xdr:to>
      <xdr:col>6</xdr:col>
      <xdr:colOff>38100</xdr:colOff>
      <xdr:row>98</xdr:row>
      <xdr:rowOff>75336</xdr:rowOff>
    </xdr:to>
    <xdr:sp macro="" textlink="">
      <xdr:nvSpPr>
        <xdr:cNvPr id="261" name="楕円 260"/>
        <xdr:cNvSpPr/>
      </xdr:nvSpPr>
      <xdr:spPr>
        <a:xfrm>
          <a:off x="1079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66463</xdr:rowOff>
    </xdr:from>
    <xdr:ext cx="534377" cy="259045"/>
    <xdr:sp macro="" textlink="">
      <xdr:nvSpPr>
        <xdr:cNvPr id="262" name="テキスト ボックス 261"/>
        <xdr:cNvSpPr txBox="1"/>
      </xdr:nvSpPr>
      <xdr:spPr>
        <a:xfrm>
          <a:off x="863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152527</xdr:rowOff>
    </xdr:from>
    <xdr:to>
      <xdr:col>55</xdr:col>
      <xdr:colOff>0</xdr:colOff>
      <xdr:row>37</xdr:row>
      <xdr:rowOff>19736</xdr:rowOff>
    </xdr:to>
    <xdr:cxnSp macro="">
      <xdr:nvCxnSpPr>
        <xdr:cNvPr id="291" name="直線コネクタ 290"/>
        <xdr:cNvCxnSpPr/>
      </xdr:nvCxnSpPr>
      <xdr:spPr>
        <a:xfrm>
          <a:off x="9639300" y="6324727"/>
          <a:ext cx="8382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152527</xdr:rowOff>
    </xdr:from>
    <xdr:to>
      <xdr:col>50</xdr:col>
      <xdr:colOff>114300</xdr:colOff>
      <xdr:row>37</xdr:row>
      <xdr:rowOff>83757</xdr:rowOff>
    </xdr:to>
    <xdr:cxnSp macro="">
      <xdr:nvCxnSpPr>
        <xdr:cNvPr id="294" name="直線コネクタ 293"/>
        <xdr:cNvCxnSpPr/>
      </xdr:nvCxnSpPr>
      <xdr:spPr>
        <a:xfrm flipV="1">
          <a:off x="8750300" y="6324727"/>
          <a:ext cx="8890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47587</xdr:rowOff>
    </xdr:from>
    <xdr:to>
      <xdr:col>45</xdr:col>
      <xdr:colOff>177800</xdr:colOff>
      <xdr:row>37</xdr:row>
      <xdr:rowOff>83757</xdr:rowOff>
    </xdr:to>
    <xdr:cxnSp macro="">
      <xdr:nvCxnSpPr>
        <xdr:cNvPr id="297" name="直線コネクタ 296"/>
        <xdr:cNvCxnSpPr/>
      </xdr:nvCxnSpPr>
      <xdr:spPr>
        <a:xfrm>
          <a:off x="7861300" y="6391237"/>
          <a:ext cx="8890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47587</xdr:rowOff>
    </xdr:from>
    <xdr:to>
      <xdr:col>41</xdr:col>
      <xdr:colOff>50800</xdr:colOff>
      <xdr:row>37</xdr:row>
      <xdr:rowOff>107315</xdr:rowOff>
    </xdr:to>
    <xdr:cxnSp macro="">
      <xdr:nvCxnSpPr>
        <xdr:cNvPr id="300" name="直線コネクタ 299"/>
        <xdr:cNvCxnSpPr/>
      </xdr:nvCxnSpPr>
      <xdr:spPr>
        <a:xfrm flipV="1">
          <a:off x="6972300" y="6391237"/>
          <a:ext cx="889000" cy="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140386</xdr:rowOff>
    </xdr:from>
    <xdr:to>
      <xdr:col>55</xdr:col>
      <xdr:colOff>50800</xdr:colOff>
      <xdr:row>37</xdr:row>
      <xdr:rowOff>70536</xdr:rowOff>
    </xdr:to>
    <xdr:sp macro="" textlink="">
      <xdr:nvSpPr>
        <xdr:cNvPr id="310" name="楕円 309"/>
        <xdr:cNvSpPr/>
      </xdr:nvSpPr>
      <xdr:spPr>
        <a:xfrm>
          <a:off x="10426700" y="63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118813</xdr:rowOff>
    </xdr:from>
    <xdr:ext cx="534377" cy="259045"/>
    <xdr:sp macro="" textlink="">
      <xdr:nvSpPr>
        <xdr:cNvPr id="311" name="補助費等該当値テキスト"/>
        <xdr:cNvSpPr txBox="1"/>
      </xdr:nvSpPr>
      <xdr:spPr>
        <a:xfrm>
          <a:off x="10528300" y="62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101727</xdr:rowOff>
    </xdr:from>
    <xdr:to>
      <xdr:col>50</xdr:col>
      <xdr:colOff>165100</xdr:colOff>
      <xdr:row>37</xdr:row>
      <xdr:rowOff>31877</xdr:rowOff>
    </xdr:to>
    <xdr:sp macro="" textlink="">
      <xdr:nvSpPr>
        <xdr:cNvPr id="312" name="楕円 311"/>
        <xdr:cNvSpPr/>
      </xdr:nvSpPr>
      <xdr:spPr>
        <a:xfrm>
          <a:off x="9588500" y="62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48404</xdr:rowOff>
    </xdr:from>
    <xdr:ext cx="534377" cy="259045"/>
    <xdr:sp macro="" textlink="">
      <xdr:nvSpPr>
        <xdr:cNvPr id="313" name="テキスト ボックス 312"/>
        <xdr:cNvSpPr txBox="1"/>
      </xdr:nvSpPr>
      <xdr:spPr>
        <a:xfrm>
          <a:off x="9372111" y="604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32957</xdr:rowOff>
    </xdr:from>
    <xdr:to>
      <xdr:col>46</xdr:col>
      <xdr:colOff>38100</xdr:colOff>
      <xdr:row>37</xdr:row>
      <xdr:rowOff>134557</xdr:rowOff>
    </xdr:to>
    <xdr:sp macro="" textlink="">
      <xdr:nvSpPr>
        <xdr:cNvPr id="314" name="楕円 313"/>
        <xdr:cNvSpPr/>
      </xdr:nvSpPr>
      <xdr:spPr>
        <a:xfrm>
          <a:off x="8699500" y="63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125683</xdr:rowOff>
    </xdr:from>
    <xdr:ext cx="534377" cy="259045"/>
    <xdr:sp macro="" textlink="">
      <xdr:nvSpPr>
        <xdr:cNvPr id="315" name="テキスト ボックス 314"/>
        <xdr:cNvSpPr txBox="1"/>
      </xdr:nvSpPr>
      <xdr:spPr>
        <a:xfrm>
          <a:off x="8483111" y="646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168237</xdr:rowOff>
    </xdr:from>
    <xdr:to>
      <xdr:col>41</xdr:col>
      <xdr:colOff>101600</xdr:colOff>
      <xdr:row>37</xdr:row>
      <xdr:rowOff>98387</xdr:rowOff>
    </xdr:to>
    <xdr:sp macro="" textlink="">
      <xdr:nvSpPr>
        <xdr:cNvPr id="316" name="楕円 315"/>
        <xdr:cNvSpPr/>
      </xdr:nvSpPr>
      <xdr:spPr>
        <a:xfrm>
          <a:off x="7810500" y="6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89514</xdr:rowOff>
    </xdr:from>
    <xdr:ext cx="534377" cy="259045"/>
    <xdr:sp macro="" textlink="">
      <xdr:nvSpPr>
        <xdr:cNvPr id="317" name="テキスト ボックス 316"/>
        <xdr:cNvSpPr txBox="1"/>
      </xdr:nvSpPr>
      <xdr:spPr>
        <a:xfrm>
          <a:off x="7594111" y="64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18" name="楕円 317"/>
        <xdr:cNvSpPr/>
      </xdr:nvSpPr>
      <xdr:spPr>
        <a:xfrm>
          <a:off x="6921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149242</xdr:rowOff>
    </xdr:from>
    <xdr:ext cx="534377" cy="259045"/>
    <xdr:sp macro="" textlink="">
      <xdr:nvSpPr>
        <xdr:cNvPr id="319" name="テキスト ボックス 318"/>
        <xdr:cNvSpPr txBox="1"/>
      </xdr:nvSpPr>
      <xdr:spPr>
        <a:xfrm>
          <a:off x="6705111" y="64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166598</xdr:rowOff>
    </xdr:from>
    <xdr:to>
      <xdr:col>55</xdr:col>
      <xdr:colOff>0</xdr:colOff>
      <xdr:row>58</xdr:row>
      <xdr:rowOff>138699</xdr:rowOff>
    </xdr:to>
    <xdr:cxnSp macro="">
      <xdr:nvCxnSpPr>
        <xdr:cNvPr id="350" name="直線コネクタ 349"/>
        <xdr:cNvCxnSpPr/>
      </xdr:nvCxnSpPr>
      <xdr:spPr>
        <a:xfrm>
          <a:off x="9639300" y="9939248"/>
          <a:ext cx="8382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166598</xdr:rowOff>
    </xdr:from>
    <xdr:to>
      <xdr:col>50</xdr:col>
      <xdr:colOff>114300</xdr:colOff>
      <xdr:row>58</xdr:row>
      <xdr:rowOff>40477</xdr:rowOff>
    </xdr:to>
    <xdr:cxnSp macro="">
      <xdr:nvCxnSpPr>
        <xdr:cNvPr id="353" name="直線コネクタ 352"/>
        <xdr:cNvCxnSpPr/>
      </xdr:nvCxnSpPr>
      <xdr:spPr>
        <a:xfrm flipV="1">
          <a:off x="8750300" y="9939248"/>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38702</xdr:rowOff>
    </xdr:from>
    <xdr:to>
      <xdr:col>45</xdr:col>
      <xdr:colOff>177800</xdr:colOff>
      <xdr:row>58</xdr:row>
      <xdr:rowOff>40477</xdr:rowOff>
    </xdr:to>
    <xdr:cxnSp macro="">
      <xdr:nvCxnSpPr>
        <xdr:cNvPr id="356" name="直線コネクタ 355"/>
        <xdr:cNvCxnSpPr/>
      </xdr:nvCxnSpPr>
      <xdr:spPr>
        <a:xfrm>
          <a:off x="7861300" y="998280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89288</xdr:rowOff>
    </xdr:from>
    <xdr:to>
      <xdr:col>41</xdr:col>
      <xdr:colOff>50800</xdr:colOff>
      <xdr:row>58</xdr:row>
      <xdr:rowOff>38702</xdr:rowOff>
    </xdr:to>
    <xdr:cxnSp macro="">
      <xdr:nvCxnSpPr>
        <xdr:cNvPr id="359" name="直線コネクタ 358"/>
        <xdr:cNvCxnSpPr/>
      </xdr:nvCxnSpPr>
      <xdr:spPr>
        <a:xfrm>
          <a:off x="6972300" y="9861938"/>
          <a:ext cx="889000" cy="1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87899</xdr:rowOff>
    </xdr:from>
    <xdr:to>
      <xdr:col>55</xdr:col>
      <xdr:colOff>50800</xdr:colOff>
      <xdr:row>59</xdr:row>
      <xdr:rowOff>18049</xdr:rowOff>
    </xdr:to>
    <xdr:sp macro="" textlink="">
      <xdr:nvSpPr>
        <xdr:cNvPr id="369" name="楕円 368"/>
        <xdr:cNvSpPr/>
      </xdr:nvSpPr>
      <xdr:spPr>
        <a:xfrm>
          <a:off x="10426700" y="100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2826</xdr:rowOff>
    </xdr:from>
    <xdr:ext cx="534377" cy="259045"/>
    <xdr:sp macro="" textlink="">
      <xdr:nvSpPr>
        <xdr:cNvPr id="370" name="普通建設事業費該当値テキスト"/>
        <xdr:cNvSpPr txBox="1"/>
      </xdr:nvSpPr>
      <xdr:spPr>
        <a:xfrm>
          <a:off x="10528300" y="9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115798</xdr:rowOff>
    </xdr:from>
    <xdr:to>
      <xdr:col>50</xdr:col>
      <xdr:colOff>165100</xdr:colOff>
      <xdr:row>58</xdr:row>
      <xdr:rowOff>45948</xdr:rowOff>
    </xdr:to>
    <xdr:sp macro="" textlink="">
      <xdr:nvSpPr>
        <xdr:cNvPr id="371" name="楕円 370"/>
        <xdr:cNvSpPr/>
      </xdr:nvSpPr>
      <xdr:spPr>
        <a:xfrm>
          <a:off x="9588500" y="9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37075</xdr:rowOff>
    </xdr:from>
    <xdr:ext cx="534377" cy="259045"/>
    <xdr:sp macro="" textlink="">
      <xdr:nvSpPr>
        <xdr:cNvPr id="372" name="テキスト ボックス 371"/>
        <xdr:cNvSpPr txBox="1"/>
      </xdr:nvSpPr>
      <xdr:spPr>
        <a:xfrm>
          <a:off x="9372111" y="99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161127</xdr:rowOff>
    </xdr:from>
    <xdr:to>
      <xdr:col>46</xdr:col>
      <xdr:colOff>38100</xdr:colOff>
      <xdr:row>58</xdr:row>
      <xdr:rowOff>91277</xdr:rowOff>
    </xdr:to>
    <xdr:sp macro="" textlink="">
      <xdr:nvSpPr>
        <xdr:cNvPr id="373" name="楕円 372"/>
        <xdr:cNvSpPr/>
      </xdr:nvSpPr>
      <xdr:spPr>
        <a:xfrm>
          <a:off x="8699500" y="9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82404</xdr:rowOff>
    </xdr:from>
    <xdr:ext cx="534377" cy="259045"/>
    <xdr:sp macro="" textlink="">
      <xdr:nvSpPr>
        <xdr:cNvPr id="374" name="テキスト ボックス 373"/>
        <xdr:cNvSpPr txBox="1"/>
      </xdr:nvSpPr>
      <xdr:spPr>
        <a:xfrm>
          <a:off x="8483111" y="100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159352</xdr:rowOff>
    </xdr:from>
    <xdr:to>
      <xdr:col>41</xdr:col>
      <xdr:colOff>101600</xdr:colOff>
      <xdr:row>58</xdr:row>
      <xdr:rowOff>89502</xdr:rowOff>
    </xdr:to>
    <xdr:sp macro="" textlink="">
      <xdr:nvSpPr>
        <xdr:cNvPr id="375" name="楕円 374"/>
        <xdr:cNvSpPr/>
      </xdr:nvSpPr>
      <xdr:spPr>
        <a:xfrm>
          <a:off x="7810500" y="99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80629</xdr:rowOff>
    </xdr:from>
    <xdr:ext cx="534377" cy="259045"/>
    <xdr:sp macro="" textlink="">
      <xdr:nvSpPr>
        <xdr:cNvPr id="376" name="テキスト ボックス 375"/>
        <xdr:cNvSpPr txBox="1"/>
      </xdr:nvSpPr>
      <xdr:spPr>
        <a:xfrm>
          <a:off x="7594111" y="100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38488</xdr:rowOff>
    </xdr:from>
    <xdr:to>
      <xdr:col>36</xdr:col>
      <xdr:colOff>165100</xdr:colOff>
      <xdr:row>57</xdr:row>
      <xdr:rowOff>140088</xdr:rowOff>
    </xdr:to>
    <xdr:sp macro="" textlink="">
      <xdr:nvSpPr>
        <xdr:cNvPr id="377" name="楕円 376"/>
        <xdr:cNvSpPr/>
      </xdr:nvSpPr>
      <xdr:spPr>
        <a:xfrm>
          <a:off x="6921500" y="98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131215</xdr:rowOff>
    </xdr:from>
    <xdr:ext cx="534377" cy="259045"/>
    <xdr:sp macro="" textlink="">
      <xdr:nvSpPr>
        <xdr:cNvPr id="378" name="テキスト ボックス 377"/>
        <xdr:cNvSpPr txBox="1"/>
      </xdr:nvSpPr>
      <xdr:spPr>
        <a:xfrm>
          <a:off x="6705111" y="99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94828</xdr:rowOff>
    </xdr:from>
    <xdr:to>
      <xdr:col>55</xdr:col>
      <xdr:colOff>0</xdr:colOff>
      <xdr:row>79</xdr:row>
      <xdr:rowOff>98879</xdr:rowOff>
    </xdr:to>
    <xdr:cxnSp macro="">
      <xdr:nvCxnSpPr>
        <xdr:cNvPr id="409" name="直線コネクタ 408"/>
        <xdr:cNvCxnSpPr/>
      </xdr:nvCxnSpPr>
      <xdr:spPr>
        <a:xfrm>
          <a:off x="9639300" y="13467928"/>
          <a:ext cx="838200" cy="1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86894</xdr:rowOff>
    </xdr:from>
    <xdr:to>
      <xdr:col>50</xdr:col>
      <xdr:colOff>114300</xdr:colOff>
      <xdr:row>78</xdr:row>
      <xdr:rowOff>94828</xdr:rowOff>
    </xdr:to>
    <xdr:cxnSp macro="">
      <xdr:nvCxnSpPr>
        <xdr:cNvPr id="412" name="直線コネクタ 411"/>
        <xdr:cNvCxnSpPr/>
      </xdr:nvCxnSpPr>
      <xdr:spPr>
        <a:xfrm>
          <a:off x="8750300" y="13288544"/>
          <a:ext cx="889000" cy="17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86894</xdr:rowOff>
    </xdr:from>
    <xdr:to>
      <xdr:col>45</xdr:col>
      <xdr:colOff>177800</xdr:colOff>
      <xdr:row>78</xdr:row>
      <xdr:rowOff>25008</xdr:rowOff>
    </xdr:to>
    <xdr:cxnSp macro="">
      <xdr:nvCxnSpPr>
        <xdr:cNvPr id="415" name="直線コネクタ 414"/>
        <xdr:cNvCxnSpPr/>
      </xdr:nvCxnSpPr>
      <xdr:spPr>
        <a:xfrm flipV="1">
          <a:off x="7861300" y="13288544"/>
          <a:ext cx="8890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44028</xdr:rowOff>
    </xdr:from>
    <xdr:to>
      <xdr:col>50</xdr:col>
      <xdr:colOff>165100</xdr:colOff>
      <xdr:row>78</xdr:row>
      <xdr:rowOff>145628</xdr:rowOff>
    </xdr:to>
    <xdr:sp macro="" textlink="">
      <xdr:nvSpPr>
        <xdr:cNvPr id="427" name="楕円 426"/>
        <xdr:cNvSpPr/>
      </xdr:nvSpPr>
      <xdr:spPr>
        <a:xfrm>
          <a:off x="9588500" y="13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136755</xdr:rowOff>
    </xdr:from>
    <xdr:ext cx="469744" cy="259045"/>
    <xdr:sp macro="" textlink="">
      <xdr:nvSpPr>
        <xdr:cNvPr id="428" name="テキスト ボックス 427"/>
        <xdr:cNvSpPr txBox="1"/>
      </xdr:nvSpPr>
      <xdr:spPr>
        <a:xfrm>
          <a:off x="9404428" y="1350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36094</xdr:rowOff>
    </xdr:from>
    <xdr:to>
      <xdr:col>46</xdr:col>
      <xdr:colOff>38100</xdr:colOff>
      <xdr:row>77</xdr:row>
      <xdr:rowOff>137694</xdr:rowOff>
    </xdr:to>
    <xdr:sp macro="" textlink="">
      <xdr:nvSpPr>
        <xdr:cNvPr id="429" name="楕円 428"/>
        <xdr:cNvSpPr/>
      </xdr:nvSpPr>
      <xdr:spPr>
        <a:xfrm>
          <a:off x="8699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128821</xdr:rowOff>
    </xdr:from>
    <xdr:ext cx="534377" cy="259045"/>
    <xdr:sp macro="" textlink="">
      <xdr:nvSpPr>
        <xdr:cNvPr id="430" name="テキスト ボックス 429"/>
        <xdr:cNvSpPr txBox="1"/>
      </xdr:nvSpPr>
      <xdr:spPr>
        <a:xfrm>
          <a:off x="8483111" y="133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145658</xdr:rowOff>
    </xdr:from>
    <xdr:to>
      <xdr:col>41</xdr:col>
      <xdr:colOff>101600</xdr:colOff>
      <xdr:row>78</xdr:row>
      <xdr:rowOff>75808</xdr:rowOff>
    </xdr:to>
    <xdr:sp macro="" textlink="">
      <xdr:nvSpPr>
        <xdr:cNvPr id="431" name="楕円 430"/>
        <xdr:cNvSpPr/>
      </xdr:nvSpPr>
      <xdr:spPr>
        <a:xfrm>
          <a:off x="7810500" y="133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66935</xdr:rowOff>
    </xdr:from>
    <xdr:ext cx="469744" cy="259045"/>
    <xdr:sp macro="" textlink="">
      <xdr:nvSpPr>
        <xdr:cNvPr id="432" name="テキスト ボックス 431"/>
        <xdr:cNvSpPr txBox="1"/>
      </xdr:nvSpPr>
      <xdr:spPr>
        <a:xfrm>
          <a:off x="7626428" y="1344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170180</xdr:rowOff>
    </xdr:from>
    <xdr:to>
      <xdr:col>55</xdr:col>
      <xdr:colOff>0</xdr:colOff>
      <xdr:row>98</xdr:row>
      <xdr:rowOff>104191</xdr:rowOff>
    </xdr:to>
    <xdr:cxnSp macro="">
      <xdr:nvCxnSpPr>
        <xdr:cNvPr id="461" name="直線コネクタ 460"/>
        <xdr:cNvCxnSpPr/>
      </xdr:nvCxnSpPr>
      <xdr:spPr>
        <a:xfrm>
          <a:off x="9639300" y="16800830"/>
          <a:ext cx="8382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170180</xdr:rowOff>
    </xdr:from>
    <xdr:to>
      <xdr:col>50</xdr:col>
      <xdr:colOff>114300</xdr:colOff>
      <xdr:row>98</xdr:row>
      <xdr:rowOff>124231</xdr:rowOff>
    </xdr:to>
    <xdr:cxnSp macro="">
      <xdr:nvCxnSpPr>
        <xdr:cNvPr id="464" name="直線コネクタ 463"/>
        <xdr:cNvCxnSpPr/>
      </xdr:nvCxnSpPr>
      <xdr:spPr>
        <a:xfrm flipV="1">
          <a:off x="8750300" y="16800830"/>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100495</xdr:rowOff>
    </xdr:from>
    <xdr:to>
      <xdr:col>45</xdr:col>
      <xdr:colOff>177800</xdr:colOff>
      <xdr:row>98</xdr:row>
      <xdr:rowOff>124231</xdr:rowOff>
    </xdr:to>
    <xdr:cxnSp macro="">
      <xdr:nvCxnSpPr>
        <xdr:cNvPr id="467" name="直線コネクタ 466"/>
        <xdr:cNvCxnSpPr/>
      </xdr:nvCxnSpPr>
      <xdr:spPr>
        <a:xfrm>
          <a:off x="7861300" y="16902595"/>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53391</xdr:rowOff>
    </xdr:from>
    <xdr:to>
      <xdr:col>55</xdr:col>
      <xdr:colOff>50800</xdr:colOff>
      <xdr:row>98</xdr:row>
      <xdr:rowOff>154991</xdr:rowOff>
    </xdr:to>
    <xdr:sp macro="" textlink="">
      <xdr:nvSpPr>
        <xdr:cNvPr id="477" name="楕円 476"/>
        <xdr:cNvSpPr/>
      </xdr:nvSpPr>
      <xdr:spPr>
        <a:xfrm>
          <a:off x="10426700" y="168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139768</xdr:rowOff>
    </xdr:from>
    <xdr:ext cx="469744" cy="259045"/>
    <xdr:sp macro="" textlink="">
      <xdr:nvSpPr>
        <xdr:cNvPr id="478" name="普通建設事業費 （ うち更新整備　）該当値テキスト"/>
        <xdr:cNvSpPr txBox="1"/>
      </xdr:nvSpPr>
      <xdr:spPr>
        <a:xfrm>
          <a:off x="10528300" y="167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119380</xdr:rowOff>
    </xdr:from>
    <xdr:to>
      <xdr:col>50</xdr:col>
      <xdr:colOff>165100</xdr:colOff>
      <xdr:row>98</xdr:row>
      <xdr:rowOff>49530</xdr:rowOff>
    </xdr:to>
    <xdr:sp macro="" textlink="">
      <xdr:nvSpPr>
        <xdr:cNvPr id="479" name="楕円 478"/>
        <xdr:cNvSpPr/>
      </xdr:nvSpPr>
      <xdr:spPr>
        <a:xfrm>
          <a:off x="9588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40657</xdr:rowOff>
    </xdr:from>
    <xdr:ext cx="534377" cy="259045"/>
    <xdr:sp macro="" textlink="">
      <xdr:nvSpPr>
        <xdr:cNvPr id="480" name="テキスト ボックス 479"/>
        <xdr:cNvSpPr txBox="1"/>
      </xdr:nvSpPr>
      <xdr:spPr>
        <a:xfrm>
          <a:off x="9372111" y="168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73431</xdr:rowOff>
    </xdr:from>
    <xdr:to>
      <xdr:col>46</xdr:col>
      <xdr:colOff>38100</xdr:colOff>
      <xdr:row>99</xdr:row>
      <xdr:rowOff>3581</xdr:rowOff>
    </xdr:to>
    <xdr:sp macro="" textlink="">
      <xdr:nvSpPr>
        <xdr:cNvPr id="481" name="楕円 480"/>
        <xdr:cNvSpPr/>
      </xdr:nvSpPr>
      <xdr:spPr>
        <a:xfrm>
          <a:off x="8699500" y="168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166158</xdr:rowOff>
    </xdr:from>
    <xdr:ext cx="469744" cy="259045"/>
    <xdr:sp macro="" textlink="">
      <xdr:nvSpPr>
        <xdr:cNvPr id="482" name="テキスト ボックス 481"/>
        <xdr:cNvSpPr txBox="1"/>
      </xdr:nvSpPr>
      <xdr:spPr>
        <a:xfrm>
          <a:off x="8515428" y="1696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49695</xdr:rowOff>
    </xdr:from>
    <xdr:to>
      <xdr:col>41</xdr:col>
      <xdr:colOff>101600</xdr:colOff>
      <xdr:row>98</xdr:row>
      <xdr:rowOff>151295</xdr:rowOff>
    </xdr:to>
    <xdr:sp macro="" textlink="">
      <xdr:nvSpPr>
        <xdr:cNvPr id="483" name="楕円 482"/>
        <xdr:cNvSpPr/>
      </xdr:nvSpPr>
      <xdr:spPr>
        <a:xfrm>
          <a:off x="7810500" y="168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142422</xdr:rowOff>
    </xdr:from>
    <xdr:ext cx="469744" cy="259045"/>
    <xdr:sp macro="" textlink="">
      <xdr:nvSpPr>
        <xdr:cNvPr id="484" name="テキスト ボックス 483"/>
        <xdr:cNvSpPr txBox="1"/>
      </xdr:nvSpPr>
      <xdr:spPr>
        <a:xfrm>
          <a:off x="7626428" y="169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8092</xdr:rowOff>
    </xdr:from>
    <xdr:to>
      <xdr:col>85</xdr:col>
      <xdr:colOff>127000</xdr:colOff>
      <xdr:row>39</xdr:row>
      <xdr:rowOff>53811</xdr:rowOff>
    </xdr:to>
    <xdr:cxnSp macro="">
      <xdr:nvCxnSpPr>
        <xdr:cNvPr id="515" name="直線コネクタ 514"/>
        <xdr:cNvCxnSpPr/>
      </xdr:nvCxnSpPr>
      <xdr:spPr>
        <a:xfrm flipV="1">
          <a:off x="15481300" y="6351742"/>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6"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30625</xdr:rowOff>
    </xdr:from>
    <xdr:to>
      <xdr:col>81</xdr:col>
      <xdr:colOff>50800</xdr:colOff>
      <xdr:row>39</xdr:row>
      <xdr:rowOff>53811</xdr:rowOff>
    </xdr:to>
    <xdr:cxnSp macro="">
      <xdr:nvCxnSpPr>
        <xdr:cNvPr id="518" name="直線コネクタ 517"/>
        <xdr:cNvCxnSpPr/>
      </xdr:nvCxnSpPr>
      <xdr:spPr>
        <a:xfrm>
          <a:off x="14592300" y="6717175"/>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76672</xdr:rowOff>
    </xdr:from>
    <xdr:to>
      <xdr:col>76</xdr:col>
      <xdr:colOff>114300</xdr:colOff>
      <xdr:row>39</xdr:row>
      <xdr:rowOff>30625</xdr:rowOff>
    </xdr:to>
    <xdr:cxnSp macro="">
      <xdr:nvCxnSpPr>
        <xdr:cNvPr id="521" name="直線コネクタ 520"/>
        <xdr:cNvCxnSpPr/>
      </xdr:nvCxnSpPr>
      <xdr:spPr>
        <a:xfrm>
          <a:off x="13703300" y="6591772"/>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76672</xdr:rowOff>
    </xdr:from>
    <xdr:to>
      <xdr:col>71</xdr:col>
      <xdr:colOff>177800</xdr:colOff>
      <xdr:row>38</xdr:row>
      <xdr:rowOff>79611</xdr:rowOff>
    </xdr:to>
    <xdr:cxnSp macro="">
      <xdr:nvCxnSpPr>
        <xdr:cNvPr id="524" name="直線コネクタ 523"/>
        <xdr:cNvCxnSpPr/>
      </xdr:nvCxnSpPr>
      <xdr:spPr>
        <a:xfrm flipV="1">
          <a:off x="12814300" y="659177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128742</xdr:rowOff>
    </xdr:from>
    <xdr:to>
      <xdr:col>85</xdr:col>
      <xdr:colOff>177800</xdr:colOff>
      <xdr:row>37</xdr:row>
      <xdr:rowOff>58892</xdr:rowOff>
    </xdr:to>
    <xdr:sp macro="" textlink="">
      <xdr:nvSpPr>
        <xdr:cNvPr id="534" name="楕円 533"/>
        <xdr:cNvSpPr/>
      </xdr:nvSpPr>
      <xdr:spPr>
        <a:xfrm>
          <a:off x="162687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151619</xdr:rowOff>
    </xdr:from>
    <xdr:ext cx="469744" cy="259045"/>
    <xdr:sp macro="" textlink="">
      <xdr:nvSpPr>
        <xdr:cNvPr id="535" name="災害復旧事業費該当値テキスト"/>
        <xdr:cNvSpPr txBox="1"/>
      </xdr:nvSpPr>
      <xdr:spPr>
        <a:xfrm>
          <a:off x="16370300" y="615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3011</xdr:rowOff>
    </xdr:from>
    <xdr:to>
      <xdr:col>81</xdr:col>
      <xdr:colOff>101600</xdr:colOff>
      <xdr:row>39</xdr:row>
      <xdr:rowOff>104611</xdr:rowOff>
    </xdr:to>
    <xdr:sp macro="" textlink="">
      <xdr:nvSpPr>
        <xdr:cNvPr id="536" name="楕円 535"/>
        <xdr:cNvSpPr/>
      </xdr:nvSpPr>
      <xdr:spPr>
        <a:xfrm>
          <a:off x="15430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95738</xdr:rowOff>
    </xdr:from>
    <xdr:ext cx="378565" cy="259045"/>
    <xdr:sp macro="" textlink="">
      <xdr:nvSpPr>
        <xdr:cNvPr id="537" name="テキスト ボックス 536"/>
        <xdr:cNvSpPr txBox="1"/>
      </xdr:nvSpPr>
      <xdr:spPr>
        <a:xfrm>
          <a:off x="15292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151275</xdr:rowOff>
    </xdr:from>
    <xdr:to>
      <xdr:col>76</xdr:col>
      <xdr:colOff>165100</xdr:colOff>
      <xdr:row>39</xdr:row>
      <xdr:rowOff>81425</xdr:rowOff>
    </xdr:to>
    <xdr:sp macro="" textlink="">
      <xdr:nvSpPr>
        <xdr:cNvPr id="538" name="楕円 537"/>
        <xdr:cNvSpPr/>
      </xdr:nvSpPr>
      <xdr:spPr>
        <a:xfrm>
          <a:off x="14541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72552</xdr:rowOff>
    </xdr:from>
    <xdr:ext cx="378565" cy="259045"/>
    <xdr:sp macro="" textlink="">
      <xdr:nvSpPr>
        <xdr:cNvPr id="539" name="テキスト ボックス 538"/>
        <xdr:cNvSpPr txBox="1"/>
      </xdr:nvSpPr>
      <xdr:spPr>
        <a:xfrm>
          <a:off x="14403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25872</xdr:rowOff>
    </xdr:from>
    <xdr:to>
      <xdr:col>72</xdr:col>
      <xdr:colOff>38100</xdr:colOff>
      <xdr:row>38</xdr:row>
      <xdr:rowOff>127472</xdr:rowOff>
    </xdr:to>
    <xdr:sp macro="" textlink="">
      <xdr:nvSpPr>
        <xdr:cNvPr id="540" name="楕円 539"/>
        <xdr:cNvSpPr/>
      </xdr:nvSpPr>
      <xdr:spPr>
        <a:xfrm>
          <a:off x="13652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118599</xdr:rowOff>
    </xdr:from>
    <xdr:ext cx="378565" cy="259045"/>
    <xdr:sp macro="" textlink="">
      <xdr:nvSpPr>
        <xdr:cNvPr id="541" name="テキスト ボックス 540"/>
        <xdr:cNvSpPr txBox="1"/>
      </xdr:nvSpPr>
      <xdr:spPr>
        <a:xfrm>
          <a:off x="13514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28811</xdr:rowOff>
    </xdr:from>
    <xdr:to>
      <xdr:col>67</xdr:col>
      <xdr:colOff>101600</xdr:colOff>
      <xdr:row>38</xdr:row>
      <xdr:rowOff>130411</xdr:rowOff>
    </xdr:to>
    <xdr:sp macro="" textlink="">
      <xdr:nvSpPr>
        <xdr:cNvPr id="542" name="楕円 541"/>
        <xdr:cNvSpPr/>
      </xdr:nvSpPr>
      <xdr:spPr>
        <a:xfrm>
          <a:off x="12763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121538</xdr:rowOff>
    </xdr:from>
    <xdr:ext cx="378565" cy="259045"/>
    <xdr:sp macro="" textlink="">
      <xdr:nvSpPr>
        <xdr:cNvPr id="543" name="テキスト ボックス 542"/>
        <xdr:cNvSpPr txBox="1"/>
      </xdr:nvSpPr>
      <xdr:spPr>
        <a:xfrm>
          <a:off x="12625017" y="663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171286</xdr:rowOff>
    </xdr:from>
    <xdr:to>
      <xdr:col>85</xdr:col>
      <xdr:colOff>127000</xdr:colOff>
      <xdr:row>76</xdr:row>
      <xdr:rowOff>35782</xdr:rowOff>
    </xdr:to>
    <xdr:cxnSp macro="">
      <xdr:nvCxnSpPr>
        <xdr:cNvPr id="621" name="直線コネクタ 620"/>
        <xdr:cNvCxnSpPr/>
      </xdr:nvCxnSpPr>
      <xdr:spPr>
        <a:xfrm flipV="1">
          <a:off x="15481300" y="13030036"/>
          <a:ext cx="838200" cy="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35782</xdr:rowOff>
    </xdr:from>
    <xdr:to>
      <xdr:col>81</xdr:col>
      <xdr:colOff>50800</xdr:colOff>
      <xdr:row>76</xdr:row>
      <xdr:rowOff>48661</xdr:rowOff>
    </xdr:to>
    <xdr:cxnSp macro="">
      <xdr:nvCxnSpPr>
        <xdr:cNvPr id="624" name="直線コネクタ 623"/>
        <xdr:cNvCxnSpPr/>
      </xdr:nvCxnSpPr>
      <xdr:spPr>
        <a:xfrm flipV="1">
          <a:off x="14592300" y="13065982"/>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134271</xdr:rowOff>
    </xdr:from>
    <xdr:to>
      <xdr:col>76</xdr:col>
      <xdr:colOff>114300</xdr:colOff>
      <xdr:row>76</xdr:row>
      <xdr:rowOff>48661</xdr:rowOff>
    </xdr:to>
    <xdr:cxnSp macro="">
      <xdr:nvCxnSpPr>
        <xdr:cNvPr id="627" name="直線コネクタ 626"/>
        <xdr:cNvCxnSpPr/>
      </xdr:nvCxnSpPr>
      <xdr:spPr>
        <a:xfrm>
          <a:off x="13703300" y="12821571"/>
          <a:ext cx="889000" cy="2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134271</xdr:rowOff>
    </xdr:from>
    <xdr:to>
      <xdr:col>71</xdr:col>
      <xdr:colOff>177800</xdr:colOff>
      <xdr:row>75</xdr:row>
      <xdr:rowOff>87903</xdr:rowOff>
    </xdr:to>
    <xdr:cxnSp macro="">
      <xdr:nvCxnSpPr>
        <xdr:cNvPr id="630" name="直線コネクタ 629"/>
        <xdr:cNvCxnSpPr/>
      </xdr:nvCxnSpPr>
      <xdr:spPr>
        <a:xfrm flipV="1">
          <a:off x="12814300" y="12821571"/>
          <a:ext cx="8890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120485</xdr:rowOff>
    </xdr:from>
    <xdr:to>
      <xdr:col>85</xdr:col>
      <xdr:colOff>177800</xdr:colOff>
      <xdr:row>76</xdr:row>
      <xdr:rowOff>50636</xdr:rowOff>
    </xdr:to>
    <xdr:sp macro="" textlink="">
      <xdr:nvSpPr>
        <xdr:cNvPr id="640" name="楕円 639"/>
        <xdr:cNvSpPr/>
      </xdr:nvSpPr>
      <xdr:spPr>
        <a:xfrm>
          <a:off x="16268700" y="1297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98912</xdr:rowOff>
    </xdr:from>
    <xdr:ext cx="534377" cy="259045"/>
    <xdr:sp macro="" textlink="">
      <xdr:nvSpPr>
        <xdr:cNvPr id="641" name="公債費該当値テキスト"/>
        <xdr:cNvSpPr txBox="1"/>
      </xdr:nvSpPr>
      <xdr:spPr>
        <a:xfrm>
          <a:off x="16370300" y="129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156432</xdr:rowOff>
    </xdr:from>
    <xdr:to>
      <xdr:col>81</xdr:col>
      <xdr:colOff>101600</xdr:colOff>
      <xdr:row>76</xdr:row>
      <xdr:rowOff>86582</xdr:rowOff>
    </xdr:to>
    <xdr:sp macro="" textlink="">
      <xdr:nvSpPr>
        <xdr:cNvPr id="642" name="楕円 641"/>
        <xdr:cNvSpPr/>
      </xdr:nvSpPr>
      <xdr:spPr>
        <a:xfrm>
          <a:off x="15430500" y="130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77709</xdr:rowOff>
    </xdr:from>
    <xdr:ext cx="534377" cy="259045"/>
    <xdr:sp macro="" textlink="">
      <xdr:nvSpPr>
        <xdr:cNvPr id="643" name="テキスト ボックス 642"/>
        <xdr:cNvSpPr txBox="1"/>
      </xdr:nvSpPr>
      <xdr:spPr>
        <a:xfrm>
          <a:off x="15214111" y="131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169311</xdr:rowOff>
    </xdr:from>
    <xdr:to>
      <xdr:col>76</xdr:col>
      <xdr:colOff>165100</xdr:colOff>
      <xdr:row>76</xdr:row>
      <xdr:rowOff>99461</xdr:rowOff>
    </xdr:to>
    <xdr:sp macro="" textlink="">
      <xdr:nvSpPr>
        <xdr:cNvPr id="644" name="楕円 643"/>
        <xdr:cNvSpPr/>
      </xdr:nvSpPr>
      <xdr:spPr>
        <a:xfrm>
          <a:off x="14541500" y="130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90588</xdr:rowOff>
    </xdr:from>
    <xdr:ext cx="534377" cy="259045"/>
    <xdr:sp macro="" textlink="">
      <xdr:nvSpPr>
        <xdr:cNvPr id="645" name="テキスト ボックス 644"/>
        <xdr:cNvSpPr txBox="1"/>
      </xdr:nvSpPr>
      <xdr:spPr>
        <a:xfrm>
          <a:off x="14325111" y="131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83471</xdr:rowOff>
    </xdr:from>
    <xdr:to>
      <xdr:col>72</xdr:col>
      <xdr:colOff>38100</xdr:colOff>
      <xdr:row>75</xdr:row>
      <xdr:rowOff>13621</xdr:rowOff>
    </xdr:to>
    <xdr:sp macro="" textlink="">
      <xdr:nvSpPr>
        <xdr:cNvPr id="646" name="楕円 645"/>
        <xdr:cNvSpPr/>
      </xdr:nvSpPr>
      <xdr:spPr>
        <a:xfrm>
          <a:off x="13652500" y="127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30148</xdr:rowOff>
    </xdr:from>
    <xdr:ext cx="534377" cy="259045"/>
    <xdr:sp macro="" textlink="">
      <xdr:nvSpPr>
        <xdr:cNvPr id="647" name="テキスト ボックス 646"/>
        <xdr:cNvSpPr txBox="1"/>
      </xdr:nvSpPr>
      <xdr:spPr>
        <a:xfrm>
          <a:off x="13436111" y="125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37103</xdr:rowOff>
    </xdr:from>
    <xdr:to>
      <xdr:col>67</xdr:col>
      <xdr:colOff>101600</xdr:colOff>
      <xdr:row>75</xdr:row>
      <xdr:rowOff>138703</xdr:rowOff>
    </xdr:to>
    <xdr:sp macro="" textlink="">
      <xdr:nvSpPr>
        <xdr:cNvPr id="648" name="楕円 647"/>
        <xdr:cNvSpPr/>
      </xdr:nvSpPr>
      <xdr:spPr>
        <a:xfrm>
          <a:off x="12763500" y="128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129830</xdr:rowOff>
    </xdr:from>
    <xdr:ext cx="534377" cy="259045"/>
    <xdr:sp macro="" textlink="">
      <xdr:nvSpPr>
        <xdr:cNvPr id="649" name="テキスト ボックス 648"/>
        <xdr:cNvSpPr txBox="1"/>
      </xdr:nvSpPr>
      <xdr:spPr>
        <a:xfrm>
          <a:off x="12547111" y="129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16447</xdr:rowOff>
    </xdr:from>
    <xdr:to>
      <xdr:col>85</xdr:col>
      <xdr:colOff>127000</xdr:colOff>
      <xdr:row>99</xdr:row>
      <xdr:rowOff>17566</xdr:rowOff>
    </xdr:to>
    <xdr:cxnSp macro="">
      <xdr:nvCxnSpPr>
        <xdr:cNvPr id="678" name="直線コネクタ 677"/>
        <xdr:cNvCxnSpPr/>
      </xdr:nvCxnSpPr>
      <xdr:spPr>
        <a:xfrm>
          <a:off x="15481300" y="16989997"/>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14450</xdr:rowOff>
    </xdr:from>
    <xdr:to>
      <xdr:col>81</xdr:col>
      <xdr:colOff>50800</xdr:colOff>
      <xdr:row>99</xdr:row>
      <xdr:rowOff>16447</xdr:rowOff>
    </xdr:to>
    <xdr:cxnSp macro="">
      <xdr:nvCxnSpPr>
        <xdr:cNvPr id="681" name="直線コネクタ 680"/>
        <xdr:cNvCxnSpPr/>
      </xdr:nvCxnSpPr>
      <xdr:spPr>
        <a:xfrm>
          <a:off x="14592300" y="16988000"/>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157561</xdr:rowOff>
    </xdr:from>
    <xdr:to>
      <xdr:col>76</xdr:col>
      <xdr:colOff>114300</xdr:colOff>
      <xdr:row>99</xdr:row>
      <xdr:rowOff>14450</xdr:rowOff>
    </xdr:to>
    <xdr:cxnSp macro="">
      <xdr:nvCxnSpPr>
        <xdr:cNvPr id="684" name="直線コネクタ 683"/>
        <xdr:cNvCxnSpPr/>
      </xdr:nvCxnSpPr>
      <xdr:spPr>
        <a:xfrm>
          <a:off x="13703300" y="16959661"/>
          <a:ext cx="889000" cy="2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157561</xdr:rowOff>
    </xdr:from>
    <xdr:to>
      <xdr:col>71</xdr:col>
      <xdr:colOff>177800</xdr:colOff>
      <xdr:row>98</xdr:row>
      <xdr:rowOff>166157</xdr:rowOff>
    </xdr:to>
    <xdr:cxnSp macro="">
      <xdr:nvCxnSpPr>
        <xdr:cNvPr id="687" name="直線コネクタ 686"/>
        <xdr:cNvCxnSpPr/>
      </xdr:nvCxnSpPr>
      <xdr:spPr>
        <a:xfrm flipV="1">
          <a:off x="12814300" y="16959661"/>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138216</xdr:rowOff>
    </xdr:from>
    <xdr:to>
      <xdr:col>85</xdr:col>
      <xdr:colOff>177800</xdr:colOff>
      <xdr:row>99</xdr:row>
      <xdr:rowOff>68366</xdr:rowOff>
    </xdr:to>
    <xdr:sp macro="" textlink="">
      <xdr:nvSpPr>
        <xdr:cNvPr id="697" name="楕円 696"/>
        <xdr:cNvSpPr/>
      </xdr:nvSpPr>
      <xdr:spPr>
        <a:xfrm>
          <a:off x="16268700" y="169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53143</xdr:rowOff>
    </xdr:from>
    <xdr:ext cx="469744" cy="259045"/>
    <xdr:sp macro="" textlink="">
      <xdr:nvSpPr>
        <xdr:cNvPr id="698" name="積立金該当値テキスト"/>
        <xdr:cNvSpPr txBox="1"/>
      </xdr:nvSpPr>
      <xdr:spPr>
        <a:xfrm>
          <a:off x="16370300" y="168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137097</xdr:rowOff>
    </xdr:from>
    <xdr:to>
      <xdr:col>81</xdr:col>
      <xdr:colOff>101600</xdr:colOff>
      <xdr:row>99</xdr:row>
      <xdr:rowOff>67247</xdr:rowOff>
    </xdr:to>
    <xdr:sp macro="" textlink="">
      <xdr:nvSpPr>
        <xdr:cNvPr id="699" name="楕円 698"/>
        <xdr:cNvSpPr/>
      </xdr:nvSpPr>
      <xdr:spPr>
        <a:xfrm>
          <a:off x="15430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58374</xdr:rowOff>
    </xdr:from>
    <xdr:ext cx="469744" cy="259045"/>
    <xdr:sp macro="" textlink="">
      <xdr:nvSpPr>
        <xdr:cNvPr id="700" name="テキスト ボックス 699"/>
        <xdr:cNvSpPr txBox="1"/>
      </xdr:nvSpPr>
      <xdr:spPr>
        <a:xfrm>
          <a:off x="15246428" y="170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135100</xdr:rowOff>
    </xdr:from>
    <xdr:to>
      <xdr:col>76</xdr:col>
      <xdr:colOff>165100</xdr:colOff>
      <xdr:row>99</xdr:row>
      <xdr:rowOff>65250</xdr:rowOff>
    </xdr:to>
    <xdr:sp macro="" textlink="">
      <xdr:nvSpPr>
        <xdr:cNvPr id="701" name="楕円 700"/>
        <xdr:cNvSpPr/>
      </xdr:nvSpPr>
      <xdr:spPr>
        <a:xfrm>
          <a:off x="14541500" y="169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56377</xdr:rowOff>
    </xdr:from>
    <xdr:ext cx="469744" cy="259045"/>
    <xdr:sp macro="" textlink="">
      <xdr:nvSpPr>
        <xdr:cNvPr id="702" name="テキスト ボックス 701"/>
        <xdr:cNvSpPr txBox="1"/>
      </xdr:nvSpPr>
      <xdr:spPr>
        <a:xfrm>
          <a:off x="14357428" y="170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106761</xdr:rowOff>
    </xdr:from>
    <xdr:to>
      <xdr:col>72</xdr:col>
      <xdr:colOff>38100</xdr:colOff>
      <xdr:row>99</xdr:row>
      <xdr:rowOff>36911</xdr:rowOff>
    </xdr:to>
    <xdr:sp macro="" textlink="">
      <xdr:nvSpPr>
        <xdr:cNvPr id="703" name="楕円 702"/>
        <xdr:cNvSpPr/>
      </xdr:nvSpPr>
      <xdr:spPr>
        <a:xfrm>
          <a:off x="13652500" y="169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28038</xdr:rowOff>
    </xdr:from>
    <xdr:ext cx="469744" cy="259045"/>
    <xdr:sp macro="" textlink="">
      <xdr:nvSpPr>
        <xdr:cNvPr id="704" name="テキスト ボックス 703"/>
        <xdr:cNvSpPr txBox="1"/>
      </xdr:nvSpPr>
      <xdr:spPr>
        <a:xfrm>
          <a:off x="13468428" y="170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115357</xdr:rowOff>
    </xdr:from>
    <xdr:to>
      <xdr:col>67</xdr:col>
      <xdr:colOff>101600</xdr:colOff>
      <xdr:row>99</xdr:row>
      <xdr:rowOff>45507</xdr:rowOff>
    </xdr:to>
    <xdr:sp macro="" textlink="">
      <xdr:nvSpPr>
        <xdr:cNvPr id="705" name="楕円 704"/>
        <xdr:cNvSpPr/>
      </xdr:nvSpPr>
      <xdr:spPr>
        <a:xfrm>
          <a:off x="12763500" y="169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36634</xdr:rowOff>
    </xdr:from>
    <xdr:ext cx="469744" cy="259045"/>
    <xdr:sp macro="" textlink="">
      <xdr:nvSpPr>
        <xdr:cNvPr id="706" name="テキスト ボックス 705"/>
        <xdr:cNvSpPr txBox="1"/>
      </xdr:nvSpPr>
      <xdr:spPr>
        <a:xfrm>
          <a:off x="12579428" y="170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79415</xdr:rowOff>
    </xdr:from>
    <xdr:to>
      <xdr:col>116</xdr:col>
      <xdr:colOff>63500</xdr:colOff>
      <xdr:row>59</xdr:row>
      <xdr:rowOff>89865</xdr:rowOff>
    </xdr:to>
    <xdr:cxnSp macro="">
      <xdr:nvCxnSpPr>
        <xdr:cNvPr id="796" name="直線コネクタ 795"/>
        <xdr:cNvCxnSpPr/>
      </xdr:nvCxnSpPr>
      <xdr:spPr>
        <a:xfrm flipV="1">
          <a:off x="21323300" y="1019496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89865</xdr:rowOff>
    </xdr:from>
    <xdr:to>
      <xdr:col>111</xdr:col>
      <xdr:colOff>177800</xdr:colOff>
      <xdr:row>59</xdr:row>
      <xdr:rowOff>95025</xdr:rowOff>
    </xdr:to>
    <xdr:cxnSp macro="">
      <xdr:nvCxnSpPr>
        <xdr:cNvPr id="799" name="直線コネクタ 798"/>
        <xdr:cNvCxnSpPr/>
      </xdr:nvCxnSpPr>
      <xdr:spPr>
        <a:xfrm flipV="1">
          <a:off x="20434300" y="10205415"/>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95025</xdr:rowOff>
    </xdr:from>
    <xdr:to>
      <xdr:col>107</xdr:col>
      <xdr:colOff>50800</xdr:colOff>
      <xdr:row>59</xdr:row>
      <xdr:rowOff>96038</xdr:rowOff>
    </xdr:to>
    <xdr:cxnSp macro="">
      <xdr:nvCxnSpPr>
        <xdr:cNvPr id="802" name="直線コネクタ 801"/>
        <xdr:cNvCxnSpPr/>
      </xdr:nvCxnSpPr>
      <xdr:spPr>
        <a:xfrm flipV="1">
          <a:off x="19545300" y="10210575"/>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94764</xdr:rowOff>
    </xdr:from>
    <xdr:to>
      <xdr:col>102</xdr:col>
      <xdr:colOff>114300</xdr:colOff>
      <xdr:row>59</xdr:row>
      <xdr:rowOff>96038</xdr:rowOff>
    </xdr:to>
    <xdr:cxnSp macro="">
      <xdr:nvCxnSpPr>
        <xdr:cNvPr id="805" name="直線コネクタ 804"/>
        <xdr:cNvCxnSpPr/>
      </xdr:nvCxnSpPr>
      <xdr:spPr>
        <a:xfrm>
          <a:off x="18656300" y="10210314"/>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28615</xdr:rowOff>
    </xdr:from>
    <xdr:to>
      <xdr:col>116</xdr:col>
      <xdr:colOff>114300</xdr:colOff>
      <xdr:row>59</xdr:row>
      <xdr:rowOff>130215</xdr:rowOff>
    </xdr:to>
    <xdr:sp macro="" textlink="">
      <xdr:nvSpPr>
        <xdr:cNvPr id="815" name="楕円 814"/>
        <xdr:cNvSpPr/>
      </xdr:nvSpPr>
      <xdr:spPr>
        <a:xfrm>
          <a:off x="221107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114992</xdr:rowOff>
    </xdr:from>
    <xdr:ext cx="378565" cy="259045"/>
    <xdr:sp macro="" textlink="">
      <xdr:nvSpPr>
        <xdr:cNvPr id="816" name="貸付金該当値テキスト"/>
        <xdr:cNvSpPr txBox="1"/>
      </xdr:nvSpPr>
      <xdr:spPr>
        <a:xfrm>
          <a:off x="22212300" y="1005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39065</xdr:rowOff>
    </xdr:from>
    <xdr:to>
      <xdr:col>112</xdr:col>
      <xdr:colOff>38100</xdr:colOff>
      <xdr:row>59</xdr:row>
      <xdr:rowOff>140665</xdr:rowOff>
    </xdr:to>
    <xdr:sp macro="" textlink="">
      <xdr:nvSpPr>
        <xdr:cNvPr id="817" name="楕円 816"/>
        <xdr:cNvSpPr/>
      </xdr:nvSpPr>
      <xdr:spPr>
        <a:xfrm>
          <a:off x="21272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131792</xdr:rowOff>
    </xdr:from>
    <xdr:ext cx="378565" cy="259045"/>
    <xdr:sp macro="" textlink="">
      <xdr:nvSpPr>
        <xdr:cNvPr id="818" name="テキスト ボックス 817"/>
        <xdr:cNvSpPr txBox="1"/>
      </xdr:nvSpPr>
      <xdr:spPr>
        <a:xfrm>
          <a:off x="21134017" y="1024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44225</xdr:rowOff>
    </xdr:from>
    <xdr:to>
      <xdr:col>107</xdr:col>
      <xdr:colOff>101600</xdr:colOff>
      <xdr:row>59</xdr:row>
      <xdr:rowOff>145825</xdr:rowOff>
    </xdr:to>
    <xdr:sp macro="" textlink="">
      <xdr:nvSpPr>
        <xdr:cNvPr id="819" name="楕円 818"/>
        <xdr:cNvSpPr/>
      </xdr:nvSpPr>
      <xdr:spPr>
        <a:xfrm>
          <a:off x="20383500" y="101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136952</xdr:rowOff>
    </xdr:from>
    <xdr:ext cx="378565" cy="259045"/>
    <xdr:sp macro="" textlink="">
      <xdr:nvSpPr>
        <xdr:cNvPr id="820" name="テキスト ボックス 819"/>
        <xdr:cNvSpPr txBox="1"/>
      </xdr:nvSpPr>
      <xdr:spPr>
        <a:xfrm>
          <a:off x="20245017" y="1025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45238</xdr:rowOff>
    </xdr:from>
    <xdr:to>
      <xdr:col>102</xdr:col>
      <xdr:colOff>165100</xdr:colOff>
      <xdr:row>59</xdr:row>
      <xdr:rowOff>146838</xdr:rowOff>
    </xdr:to>
    <xdr:sp macro="" textlink="">
      <xdr:nvSpPr>
        <xdr:cNvPr id="821" name="楕円 820"/>
        <xdr:cNvSpPr/>
      </xdr:nvSpPr>
      <xdr:spPr>
        <a:xfrm>
          <a:off x="19494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137965</xdr:rowOff>
    </xdr:from>
    <xdr:ext cx="313932" cy="259045"/>
    <xdr:sp macro="" textlink="">
      <xdr:nvSpPr>
        <xdr:cNvPr id="822" name="テキスト ボックス 821"/>
        <xdr:cNvSpPr txBox="1"/>
      </xdr:nvSpPr>
      <xdr:spPr>
        <a:xfrm>
          <a:off x="19388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43964</xdr:rowOff>
    </xdr:from>
    <xdr:to>
      <xdr:col>98</xdr:col>
      <xdr:colOff>38100</xdr:colOff>
      <xdr:row>59</xdr:row>
      <xdr:rowOff>145564</xdr:rowOff>
    </xdr:to>
    <xdr:sp macro="" textlink="">
      <xdr:nvSpPr>
        <xdr:cNvPr id="823" name="楕円 822"/>
        <xdr:cNvSpPr/>
      </xdr:nvSpPr>
      <xdr:spPr>
        <a:xfrm>
          <a:off x="18605500" y="10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136691</xdr:rowOff>
    </xdr:from>
    <xdr:ext cx="378565" cy="259045"/>
    <xdr:sp macro="" textlink="">
      <xdr:nvSpPr>
        <xdr:cNvPr id="824" name="テキスト ボックス 823"/>
        <xdr:cNvSpPr txBox="1"/>
      </xdr:nvSpPr>
      <xdr:spPr>
        <a:xfrm>
          <a:off x="18467017" y="1025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67272</xdr:rowOff>
    </xdr:from>
    <xdr:to>
      <xdr:col>116</xdr:col>
      <xdr:colOff>63500</xdr:colOff>
      <xdr:row>75</xdr:row>
      <xdr:rowOff>127813</xdr:rowOff>
    </xdr:to>
    <xdr:cxnSp macro="">
      <xdr:nvCxnSpPr>
        <xdr:cNvPr id="854" name="直線コネクタ 853"/>
        <xdr:cNvCxnSpPr/>
      </xdr:nvCxnSpPr>
      <xdr:spPr>
        <a:xfrm flipV="1">
          <a:off x="21323300" y="12926022"/>
          <a:ext cx="8382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101181</xdr:rowOff>
    </xdr:from>
    <xdr:to>
      <xdr:col>111</xdr:col>
      <xdr:colOff>177800</xdr:colOff>
      <xdr:row>75</xdr:row>
      <xdr:rowOff>127813</xdr:rowOff>
    </xdr:to>
    <xdr:cxnSp macro="">
      <xdr:nvCxnSpPr>
        <xdr:cNvPr id="857" name="直線コネクタ 856"/>
        <xdr:cNvCxnSpPr/>
      </xdr:nvCxnSpPr>
      <xdr:spPr>
        <a:xfrm>
          <a:off x="20434300" y="12617031"/>
          <a:ext cx="889000" cy="3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101181</xdr:rowOff>
    </xdr:from>
    <xdr:to>
      <xdr:col>107</xdr:col>
      <xdr:colOff>50800</xdr:colOff>
      <xdr:row>74</xdr:row>
      <xdr:rowOff>43079</xdr:rowOff>
    </xdr:to>
    <xdr:cxnSp macro="">
      <xdr:nvCxnSpPr>
        <xdr:cNvPr id="860" name="直線コネクタ 859"/>
        <xdr:cNvCxnSpPr/>
      </xdr:nvCxnSpPr>
      <xdr:spPr>
        <a:xfrm flipV="1">
          <a:off x="19545300" y="12617031"/>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2" name="テキスト ボックス 861"/>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43079</xdr:rowOff>
    </xdr:from>
    <xdr:to>
      <xdr:col>102</xdr:col>
      <xdr:colOff>114300</xdr:colOff>
      <xdr:row>74</xdr:row>
      <xdr:rowOff>144158</xdr:rowOff>
    </xdr:to>
    <xdr:cxnSp macro="">
      <xdr:nvCxnSpPr>
        <xdr:cNvPr id="863" name="直線コネクタ 862"/>
        <xdr:cNvCxnSpPr/>
      </xdr:nvCxnSpPr>
      <xdr:spPr>
        <a:xfrm flipV="1">
          <a:off x="18656300" y="12730379"/>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16472</xdr:rowOff>
    </xdr:from>
    <xdr:to>
      <xdr:col>116</xdr:col>
      <xdr:colOff>114300</xdr:colOff>
      <xdr:row>75</xdr:row>
      <xdr:rowOff>118072</xdr:rowOff>
    </xdr:to>
    <xdr:sp macro="" textlink="">
      <xdr:nvSpPr>
        <xdr:cNvPr id="873" name="楕円 872"/>
        <xdr:cNvSpPr/>
      </xdr:nvSpPr>
      <xdr:spPr>
        <a:xfrm>
          <a:off x="22110700" y="128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166349</xdr:rowOff>
    </xdr:from>
    <xdr:ext cx="534377" cy="259045"/>
    <xdr:sp macro="" textlink="">
      <xdr:nvSpPr>
        <xdr:cNvPr id="874" name="繰出金該当値テキスト"/>
        <xdr:cNvSpPr txBox="1"/>
      </xdr:nvSpPr>
      <xdr:spPr>
        <a:xfrm>
          <a:off x="22212300" y="128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77013</xdr:rowOff>
    </xdr:from>
    <xdr:to>
      <xdr:col>112</xdr:col>
      <xdr:colOff>38100</xdr:colOff>
      <xdr:row>76</xdr:row>
      <xdr:rowOff>7162</xdr:rowOff>
    </xdr:to>
    <xdr:sp macro="" textlink="">
      <xdr:nvSpPr>
        <xdr:cNvPr id="875" name="楕円 874"/>
        <xdr:cNvSpPr/>
      </xdr:nvSpPr>
      <xdr:spPr>
        <a:xfrm>
          <a:off x="21272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169739</xdr:rowOff>
    </xdr:from>
    <xdr:ext cx="534377" cy="259045"/>
    <xdr:sp macro="" textlink="">
      <xdr:nvSpPr>
        <xdr:cNvPr id="876" name="テキスト ボックス 875"/>
        <xdr:cNvSpPr txBox="1"/>
      </xdr:nvSpPr>
      <xdr:spPr>
        <a:xfrm>
          <a:off x="21056111"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50381</xdr:rowOff>
    </xdr:from>
    <xdr:to>
      <xdr:col>107</xdr:col>
      <xdr:colOff>101600</xdr:colOff>
      <xdr:row>73</xdr:row>
      <xdr:rowOff>151981</xdr:rowOff>
    </xdr:to>
    <xdr:sp macro="" textlink="">
      <xdr:nvSpPr>
        <xdr:cNvPr id="877" name="楕円 876"/>
        <xdr:cNvSpPr/>
      </xdr:nvSpPr>
      <xdr:spPr>
        <a:xfrm>
          <a:off x="20383500" y="125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168508</xdr:rowOff>
    </xdr:from>
    <xdr:ext cx="534377" cy="259045"/>
    <xdr:sp macro="" textlink="">
      <xdr:nvSpPr>
        <xdr:cNvPr id="878" name="テキスト ボックス 877"/>
        <xdr:cNvSpPr txBox="1"/>
      </xdr:nvSpPr>
      <xdr:spPr>
        <a:xfrm>
          <a:off x="20167111" y="123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163729</xdr:rowOff>
    </xdr:from>
    <xdr:to>
      <xdr:col>102</xdr:col>
      <xdr:colOff>165100</xdr:colOff>
      <xdr:row>74</xdr:row>
      <xdr:rowOff>93879</xdr:rowOff>
    </xdr:to>
    <xdr:sp macro="" textlink="">
      <xdr:nvSpPr>
        <xdr:cNvPr id="879" name="楕円 878"/>
        <xdr:cNvSpPr/>
      </xdr:nvSpPr>
      <xdr:spPr>
        <a:xfrm>
          <a:off x="19494500" y="126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110406</xdr:rowOff>
    </xdr:from>
    <xdr:ext cx="534377" cy="259045"/>
    <xdr:sp macro="" textlink="">
      <xdr:nvSpPr>
        <xdr:cNvPr id="880" name="テキスト ボックス 879"/>
        <xdr:cNvSpPr txBox="1"/>
      </xdr:nvSpPr>
      <xdr:spPr>
        <a:xfrm>
          <a:off x="19278111" y="124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93358</xdr:rowOff>
    </xdr:from>
    <xdr:to>
      <xdr:col>98</xdr:col>
      <xdr:colOff>38100</xdr:colOff>
      <xdr:row>75</xdr:row>
      <xdr:rowOff>23508</xdr:rowOff>
    </xdr:to>
    <xdr:sp macro="" textlink="">
      <xdr:nvSpPr>
        <xdr:cNvPr id="881" name="楕円 880"/>
        <xdr:cNvSpPr/>
      </xdr:nvSpPr>
      <xdr:spPr>
        <a:xfrm>
          <a:off x="18605500" y="127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40035</xdr:rowOff>
    </xdr:from>
    <xdr:ext cx="534377" cy="259045"/>
    <xdr:sp macro="" textlink="">
      <xdr:nvSpPr>
        <xdr:cNvPr id="882" name="テキスト ボックス 881"/>
        <xdr:cNvSpPr txBox="1"/>
      </xdr:nvSpPr>
      <xdr:spPr>
        <a:xfrm>
          <a:off x="18389111" y="125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１１，７９１円となっており、主な構成項目としては、扶助費（９５，９１６円）、人件費（５５，４２３円）、物件費（４５，１０８円）、繰出金（３７，４０１円）となっている。扶助費については、高齢化に伴い障がい者介護・訓練等給付事業費が増加しており、今後も増加傾向が続くと見込まれる。人件費については、過去からごみ収集業務や保育所・幼稚園運営について、積極的に民間へアウトソーシングを進めてきたことにより、一般の職員数は少ない状況であったが、類似団体において人件費の抑制の取り組みが進められていることにより、類似団体内平均値と同水準となっている。引き続き、新規採用の抑制など行財政改革への取組みを推進することにより人件費の削減に努める。繰出金については、後期高齢者医療や介護保険に係る繰出金は、今後も高齢化に伴い増加していく見込みであるため、今後は病気の予防や健康増進を推進することで、給付費等の抑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107,280
106,742
109.63
33,568,410
33,448,949
37,616
20,772,481
31,871,416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91694</xdr:rowOff>
    </xdr:from>
    <xdr:to>
      <xdr:col>24</xdr:col>
      <xdr:colOff>63500</xdr:colOff>
      <xdr:row>36</xdr:row>
      <xdr:rowOff>3302</xdr:rowOff>
    </xdr:to>
    <xdr:cxnSp macro="">
      <xdr:nvCxnSpPr>
        <xdr:cNvPr id="61" name="直線コネクタ 60"/>
        <xdr:cNvCxnSpPr/>
      </xdr:nvCxnSpPr>
      <xdr:spPr>
        <a:xfrm flipV="1">
          <a:off x="3797300" y="6092444"/>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161036</xdr:rowOff>
    </xdr:from>
    <xdr:to>
      <xdr:col>19</xdr:col>
      <xdr:colOff>177800</xdr:colOff>
      <xdr:row>36</xdr:row>
      <xdr:rowOff>3302</xdr:rowOff>
    </xdr:to>
    <xdr:cxnSp macro="">
      <xdr:nvCxnSpPr>
        <xdr:cNvPr id="64" name="直線コネクタ 63"/>
        <xdr:cNvCxnSpPr/>
      </xdr:nvCxnSpPr>
      <xdr:spPr>
        <a:xfrm>
          <a:off x="2908300" y="599033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161036</xdr:rowOff>
    </xdr:from>
    <xdr:to>
      <xdr:col>15</xdr:col>
      <xdr:colOff>50800</xdr:colOff>
      <xdr:row>35</xdr:row>
      <xdr:rowOff>128270</xdr:rowOff>
    </xdr:to>
    <xdr:cxnSp macro="">
      <xdr:nvCxnSpPr>
        <xdr:cNvPr id="67" name="直線コネクタ 66"/>
        <xdr:cNvCxnSpPr/>
      </xdr:nvCxnSpPr>
      <xdr:spPr>
        <a:xfrm flipV="1">
          <a:off x="2019300" y="599033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36</xdr:row>
      <xdr:rowOff>17780</xdr:rowOff>
    </xdr:to>
    <xdr:cxnSp macro="">
      <xdr:nvCxnSpPr>
        <xdr:cNvPr id="70" name="直線コネクタ 69"/>
        <xdr:cNvCxnSpPr/>
      </xdr:nvCxnSpPr>
      <xdr:spPr>
        <a:xfrm flipV="1">
          <a:off x="1130300" y="6129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40894</xdr:rowOff>
    </xdr:from>
    <xdr:to>
      <xdr:col>24</xdr:col>
      <xdr:colOff>114300</xdr:colOff>
      <xdr:row>35</xdr:row>
      <xdr:rowOff>142494</xdr:rowOff>
    </xdr:to>
    <xdr:sp macro="" textlink="">
      <xdr:nvSpPr>
        <xdr:cNvPr id="80" name="楕円 79"/>
        <xdr:cNvSpPr/>
      </xdr:nvSpPr>
      <xdr:spPr>
        <a:xfrm>
          <a:off x="45847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63771</xdr:rowOff>
    </xdr:from>
    <xdr:ext cx="469744" cy="259045"/>
    <xdr:sp macro="" textlink="">
      <xdr:nvSpPr>
        <xdr:cNvPr id="81" name="議会費該当値テキスト"/>
        <xdr:cNvSpPr txBox="1"/>
      </xdr:nvSpPr>
      <xdr:spPr>
        <a:xfrm>
          <a:off x="4686300"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123952</xdr:rowOff>
    </xdr:from>
    <xdr:to>
      <xdr:col>20</xdr:col>
      <xdr:colOff>38100</xdr:colOff>
      <xdr:row>36</xdr:row>
      <xdr:rowOff>54102</xdr:rowOff>
    </xdr:to>
    <xdr:sp macro="" textlink="">
      <xdr:nvSpPr>
        <xdr:cNvPr id="82" name="楕円 81"/>
        <xdr:cNvSpPr/>
      </xdr:nvSpPr>
      <xdr:spPr>
        <a:xfrm>
          <a:off x="3746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70629</xdr:rowOff>
    </xdr:from>
    <xdr:ext cx="469744" cy="259045"/>
    <xdr:sp macro="" textlink="">
      <xdr:nvSpPr>
        <xdr:cNvPr id="83" name="テキスト ボックス 82"/>
        <xdr:cNvSpPr txBox="1"/>
      </xdr:nvSpPr>
      <xdr:spPr>
        <a:xfrm>
          <a:off x="3562428" y="589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110236</xdr:rowOff>
    </xdr:from>
    <xdr:to>
      <xdr:col>15</xdr:col>
      <xdr:colOff>101600</xdr:colOff>
      <xdr:row>35</xdr:row>
      <xdr:rowOff>40386</xdr:rowOff>
    </xdr:to>
    <xdr:sp macro="" textlink="">
      <xdr:nvSpPr>
        <xdr:cNvPr id="84" name="楕円 83"/>
        <xdr:cNvSpPr/>
      </xdr:nvSpPr>
      <xdr:spPr>
        <a:xfrm>
          <a:off x="2857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56913</xdr:rowOff>
    </xdr:from>
    <xdr:ext cx="469744" cy="259045"/>
    <xdr:sp macro="" textlink="">
      <xdr:nvSpPr>
        <xdr:cNvPr id="85" name="テキスト ボックス 84"/>
        <xdr:cNvSpPr txBox="1"/>
      </xdr:nvSpPr>
      <xdr:spPr>
        <a:xfrm>
          <a:off x="2673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6" name="楕円 85"/>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170197</xdr:rowOff>
    </xdr:from>
    <xdr:ext cx="469744" cy="259045"/>
    <xdr:sp macro="" textlink="">
      <xdr:nvSpPr>
        <xdr:cNvPr id="87" name="テキスト ボックス 86"/>
        <xdr:cNvSpPr txBox="1"/>
      </xdr:nvSpPr>
      <xdr:spPr>
        <a:xfrm>
          <a:off x="1784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138430</xdr:rowOff>
    </xdr:from>
    <xdr:to>
      <xdr:col>6</xdr:col>
      <xdr:colOff>38100</xdr:colOff>
      <xdr:row>36</xdr:row>
      <xdr:rowOff>68580</xdr:rowOff>
    </xdr:to>
    <xdr:sp macro="" textlink="">
      <xdr:nvSpPr>
        <xdr:cNvPr id="88" name="楕円 87"/>
        <xdr:cNvSpPr/>
      </xdr:nvSpPr>
      <xdr:spPr>
        <a:xfrm>
          <a:off x="1079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59707</xdr:rowOff>
    </xdr:from>
    <xdr:ext cx="469744" cy="259045"/>
    <xdr:sp macro="" textlink="">
      <xdr:nvSpPr>
        <xdr:cNvPr id="89" name="テキスト ボックス 88"/>
        <xdr:cNvSpPr txBox="1"/>
      </xdr:nvSpPr>
      <xdr:spPr>
        <a:xfrm>
          <a:off x="895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148204</xdr:rowOff>
    </xdr:from>
    <xdr:to>
      <xdr:col>24</xdr:col>
      <xdr:colOff>63500</xdr:colOff>
      <xdr:row>57</xdr:row>
      <xdr:rowOff>163909</xdr:rowOff>
    </xdr:to>
    <xdr:cxnSp macro="">
      <xdr:nvCxnSpPr>
        <xdr:cNvPr id="116" name="直線コネクタ 115"/>
        <xdr:cNvCxnSpPr/>
      </xdr:nvCxnSpPr>
      <xdr:spPr>
        <a:xfrm>
          <a:off x="3797300" y="9920854"/>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148204</xdr:rowOff>
    </xdr:from>
    <xdr:to>
      <xdr:col>19</xdr:col>
      <xdr:colOff>177800</xdr:colOff>
      <xdr:row>57</xdr:row>
      <xdr:rowOff>149845</xdr:rowOff>
    </xdr:to>
    <xdr:cxnSp macro="">
      <xdr:nvCxnSpPr>
        <xdr:cNvPr id="119" name="直線コネクタ 118"/>
        <xdr:cNvCxnSpPr/>
      </xdr:nvCxnSpPr>
      <xdr:spPr>
        <a:xfrm flipV="1">
          <a:off x="2908300" y="9920854"/>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121207</xdr:rowOff>
    </xdr:from>
    <xdr:to>
      <xdr:col>15</xdr:col>
      <xdr:colOff>50800</xdr:colOff>
      <xdr:row>57</xdr:row>
      <xdr:rowOff>149845</xdr:rowOff>
    </xdr:to>
    <xdr:cxnSp macro="">
      <xdr:nvCxnSpPr>
        <xdr:cNvPr id="122" name="直線コネクタ 121"/>
        <xdr:cNvCxnSpPr/>
      </xdr:nvCxnSpPr>
      <xdr:spPr>
        <a:xfrm>
          <a:off x="2019300" y="9893857"/>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121207</xdr:rowOff>
    </xdr:from>
    <xdr:to>
      <xdr:col>10</xdr:col>
      <xdr:colOff>114300</xdr:colOff>
      <xdr:row>57</xdr:row>
      <xdr:rowOff>144967</xdr:rowOff>
    </xdr:to>
    <xdr:cxnSp macro="">
      <xdr:nvCxnSpPr>
        <xdr:cNvPr id="125" name="直線コネクタ 124"/>
        <xdr:cNvCxnSpPr/>
      </xdr:nvCxnSpPr>
      <xdr:spPr>
        <a:xfrm flipV="1">
          <a:off x="1130300" y="9893857"/>
          <a:ext cx="8890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113109</xdr:rowOff>
    </xdr:from>
    <xdr:to>
      <xdr:col>24</xdr:col>
      <xdr:colOff>114300</xdr:colOff>
      <xdr:row>58</xdr:row>
      <xdr:rowOff>43259</xdr:rowOff>
    </xdr:to>
    <xdr:sp macro="" textlink="">
      <xdr:nvSpPr>
        <xdr:cNvPr id="135" name="楕円 134"/>
        <xdr:cNvSpPr/>
      </xdr:nvSpPr>
      <xdr:spPr>
        <a:xfrm>
          <a:off x="4584700" y="9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28036</xdr:rowOff>
    </xdr:from>
    <xdr:ext cx="534377" cy="259045"/>
    <xdr:sp macro="" textlink="">
      <xdr:nvSpPr>
        <xdr:cNvPr id="136" name="総務費該当値テキスト"/>
        <xdr:cNvSpPr txBox="1"/>
      </xdr:nvSpPr>
      <xdr:spPr>
        <a:xfrm>
          <a:off x="4686300"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97404</xdr:rowOff>
    </xdr:from>
    <xdr:to>
      <xdr:col>20</xdr:col>
      <xdr:colOff>38100</xdr:colOff>
      <xdr:row>58</xdr:row>
      <xdr:rowOff>27554</xdr:rowOff>
    </xdr:to>
    <xdr:sp macro="" textlink="">
      <xdr:nvSpPr>
        <xdr:cNvPr id="137" name="楕円 136"/>
        <xdr:cNvSpPr/>
      </xdr:nvSpPr>
      <xdr:spPr>
        <a:xfrm>
          <a:off x="3746500" y="9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18681</xdr:rowOff>
    </xdr:from>
    <xdr:ext cx="534377" cy="259045"/>
    <xdr:sp macro="" textlink="">
      <xdr:nvSpPr>
        <xdr:cNvPr id="138" name="テキスト ボックス 137"/>
        <xdr:cNvSpPr txBox="1"/>
      </xdr:nvSpPr>
      <xdr:spPr>
        <a:xfrm>
          <a:off x="3530111" y="996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99045</xdr:rowOff>
    </xdr:from>
    <xdr:to>
      <xdr:col>15</xdr:col>
      <xdr:colOff>101600</xdr:colOff>
      <xdr:row>58</xdr:row>
      <xdr:rowOff>29195</xdr:rowOff>
    </xdr:to>
    <xdr:sp macro="" textlink="">
      <xdr:nvSpPr>
        <xdr:cNvPr id="139" name="楕円 138"/>
        <xdr:cNvSpPr/>
      </xdr:nvSpPr>
      <xdr:spPr>
        <a:xfrm>
          <a:off x="2857500" y="98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20322</xdr:rowOff>
    </xdr:from>
    <xdr:ext cx="534377" cy="259045"/>
    <xdr:sp macro="" textlink="">
      <xdr:nvSpPr>
        <xdr:cNvPr id="140" name="テキスト ボックス 139"/>
        <xdr:cNvSpPr txBox="1"/>
      </xdr:nvSpPr>
      <xdr:spPr>
        <a:xfrm>
          <a:off x="2641111" y="99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70407</xdr:rowOff>
    </xdr:from>
    <xdr:to>
      <xdr:col>10</xdr:col>
      <xdr:colOff>165100</xdr:colOff>
      <xdr:row>58</xdr:row>
      <xdr:rowOff>557</xdr:rowOff>
    </xdr:to>
    <xdr:sp macro="" textlink="">
      <xdr:nvSpPr>
        <xdr:cNvPr id="141" name="楕円 140"/>
        <xdr:cNvSpPr/>
      </xdr:nvSpPr>
      <xdr:spPr>
        <a:xfrm>
          <a:off x="1968500" y="98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163134</xdr:rowOff>
    </xdr:from>
    <xdr:ext cx="534377" cy="259045"/>
    <xdr:sp macro="" textlink="">
      <xdr:nvSpPr>
        <xdr:cNvPr id="142" name="テキスト ボックス 141"/>
        <xdr:cNvSpPr txBox="1"/>
      </xdr:nvSpPr>
      <xdr:spPr>
        <a:xfrm>
          <a:off x="1752111" y="99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94167</xdr:rowOff>
    </xdr:from>
    <xdr:to>
      <xdr:col>6</xdr:col>
      <xdr:colOff>38100</xdr:colOff>
      <xdr:row>58</xdr:row>
      <xdr:rowOff>24317</xdr:rowOff>
    </xdr:to>
    <xdr:sp macro="" textlink="">
      <xdr:nvSpPr>
        <xdr:cNvPr id="143" name="楕円 142"/>
        <xdr:cNvSpPr/>
      </xdr:nvSpPr>
      <xdr:spPr>
        <a:xfrm>
          <a:off x="1079500" y="98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15444</xdr:rowOff>
    </xdr:from>
    <xdr:ext cx="534377" cy="259045"/>
    <xdr:sp macro="" textlink="">
      <xdr:nvSpPr>
        <xdr:cNvPr id="144" name="テキスト ボックス 143"/>
        <xdr:cNvSpPr txBox="1"/>
      </xdr:nvSpPr>
      <xdr:spPr>
        <a:xfrm>
          <a:off x="863111" y="99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1201</xdr:rowOff>
    </xdr:from>
    <xdr:to>
      <xdr:col>24</xdr:col>
      <xdr:colOff>63500</xdr:colOff>
      <xdr:row>76</xdr:row>
      <xdr:rowOff>68334</xdr:rowOff>
    </xdr:to>
    <xdr:cxnSp macro="">
      <xdr:nvCxnSpPr>
        <xdr:cNvPr id="176" name="直線コネクタ 175"/>
        <xdr:cNvCxnSpPr/>
      </xdr:nvCxnSpPr>
      <xdr:spPr>
        <a:xfrm flipV="1">
          <a:off x="3797300" y="13031401"/>
          <a:ext cx="8382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68334</xdr:rowOff>
    </xdr:from>
    <xdr:to>
      <xdr:col>19</xdr:col>
      <xdr:colOff>177800</xdr:colOff>
      <xdr:row>76</xdr:row>
      <xdr:rowOff>95797</xdr:rowOff>
    </xdr:to>
    <xdr:cxnSp macro="">
      <xdr:nvCxnSpPr>
        <xdr:cNvPr id="179" name="直線コネクタ 178"/>
        <xdr:cNvCxnSpPr/>
      </xdr:nvCxnSpPr>
      <xdr:spPr>
        <a:xfrm flipV="1">
          <a:off x="2908300" y="13098534"/>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95797</xdr:rowOff>
    </xdr:from>
    <xdr:to>
      <xdr:col>15</xdr:col>
      <xdr:colOff>50800</xdr:colOff>
      <xdr:row>77</xdr:row>
      <xdr:rowOff>2060</xdr:rowOff>
    </xdr:to>
    <xdr:cxnSp macro="">
      <xdr:nvCxnSpPr>
        <xdr:cNvPr id="182" name="直線コネクタ 181"/>
        <xdr:cNvCxnSpPr/>
      </xdr:nvCxnSpPr>
      <xdr:spPr>
        <a:xfrm flipV="1">
          <a:off x="2019300" y="13125997"/>
          <a:ext cx="8890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2060</xdr:rowOff>
    </xdr:from>
    <xdr:to>
      <xdr:col>10</xdr:col>
      <xdr:colOff>114300</xdr:colOff>
      <xdr:row>77</xdr:row>
      <xdr:rowOff>89810</xdr:rowOff>
    </xdr:to>
    <xdr:cxnSp macro="">
      <xdr:nvCxnSpPr>
        <xdr:cNvPr id="185" name="直線コネクタ 184"/>
        <xdr:cNvCxnSpPr/>
      </xdr:nvCxnSpPr>
      <xdr:spPr>
        <a:xfrm flipV="1">
          <a:off x="1130300" y="13203710"/>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121851</xdr:rowOff>
    </xdr:from>
    <xdr:to>
      <xdr:col>24</xdr:col>
      <xdr:colOff>114300</xdr:colOff>
      <xdr:row>76</xdr:row>
      <xdr:rowOff>52000</xdr:rowOff>
    </xdr:to>
    <xdr:sp macro="" textlink="">
      <xdr:nvSpPr>
        <xdr:cNvPr id="195" name="楕円 194"/>
        <xdr:cNvSpPr/>
      </xdr:nvSpPr>
      <xdr:spPr>
        <a:xfrm>
          <a:off x="4584700" y="12980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100278</xdr:rowOff>
    </xdr:from>
    <xdr:ext cx="599010" cy="259045"/>
    <xdr:sp macro="" textlink="">
      <xdr:nvSpPr>
        <xdr:cNvPr id="196" name="民生費該当値テキスト"/>
        <xdr:cNvSpPr txBox="1"/>
      </xdr:nvSpPr>
      <xdr:spPr>
        <a:xfrm>
          <a:off x="4686300" y="1295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17534</xdr:rowOff>
    </xdr:from>
    <xdr:to>
      <xdr:col>20</xdr:col>
      <xdr:colOff>38100</xdr:colOff>
      <xdr:row>76</xdr:row>
      <xdr:rowOff>119134</xdr:rowOff>
    </xdr:to>
    <xdr:sp macro="" textlink="">
      <xdr:nvSpPr>
        <xdr:cNvPr id="197" name="楕円 196"/>
        <xdr:cNvSpPr/>
      </xdr:nvSpPr>
      <xdr:spPr>
        <a:xfrm>
          <a:off x="3746500" y="130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110261</xdr:rowOff>
    </xdr:from>
    <xdr:ext cx="599010" cy="259045"/>
    <xdr:sp macro="" textlink="">
      <xdr:nvSpPr>
        <xdr:cNvPr id="198" name="テキスト ボックス 197"/>
        <xdr:cNvSpPr txBox="1"/>
      </xdr:nvSpPr>
      <xdr:spPr>
        <a:xfrm>
          <a:off x="3497795" y="1314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44997</xdr:rowOff>
    </xdr:from>
    <xdr:to>
      <xdr:col>15</xdr:col>
      <xdr:colOff>101600</xdr:colOff>
      <xdr:row>76</xdr:row>
      <xdr:rowOff>146597</xdr:rowOff>
    </xdr:to>
    <xdr:sp macro="" textlink="">
      <xdr:nvSpPr>
        <xdr:cNvPr id="199" name="楕円 198"/>
        <xdr:cNvSpPr/>
      </xdr:nvSpPr>
      <xdr:spPr>
        <a:xfrm>
          <a:off x="2857500" y="130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137724</xdr:rowOff>
    </xdr:from>
    <xdr:ext cx="599010" cy="259045"/>
    <xdr:sp macro="" textlink="">
      <xdr:nvSpPr>
        <xdr:cNvPr id="200" name="テキスト ボックス 199"/>
        <xdr:cNvSpPr txBox="1"/>
      </xdr:nvSpPr>
      <xdr:spPr>
        <a:xfrm>
          <a:off x="2608795" y="131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122710</xdr:rowOff>
    </xdr:from>
    <xdr:to>
      <xdr:col>10</xdr:col>
      <xdr:colOff>165100</xdr:colOff>
      <xdr:row>77</xdr:row>
      <xdr:rowOff>52860</xdr:rowOff>
    </xdr:to>
    <xdr:sp macro="" textlink="">
      <xdr:nvSpPr>
        <xdr:cNvPr id="201" name="楕円 200"/>
        <xdr:cNvSpPr/>
      </xdr:nvSpPr>
      <xdr:spPr>
        <a:xfrm>
          <a:off x="1968500" y="131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43987</xdr:rowOff>
    </xdr:from>
    <xdr:ext cx="599010" cy="259045"/>
    <xdr:sp macro="" textlink="">
      <xdr:nvSpPr>
        <xdr:cNvPr id="202" name="テキスト ボックス 201"/>
        <xdr:cNvSpPr txBox="1"/>
      </xdr:nvSpPr>
      <xdr:spPr>
        <a:xfrm>
          <a:off x="1719795" y="132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39010</xdr:rowOff>
    </xdr:from>
    <xdr:to>
      <xdr:col>6</xdr:col>
      <xdr:colOff>38100</xdr:colOff>
      <xdr:row>77</xdr:row>
      <xdr:rowOff>140610</xdr:rowOff>
    </xdr:to>
    <xdr:sp macro="" textlink="">
      <xdr:nvSpPr>
        <xdr:cNvPr id="203" name="楕円 202"/>
        <xdr:cNvSpPr/>
      </xdr:nvSpPr>
      <xdr:spPr>
        <a:xfrm>
          <a:off x="1079500" y="132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131737</xdr:rowOff>
    </xdr:from>
    <xdr:ext cx="599010" cy="259045"/>
    <xdr:sp macro="" textlink="">
      <xdr:nvSpPr>
        <xdr:cNvPr id="204" name="テキスト ボックス 203"/>
        <xdr:cNvSpPr txBox="1"/>
      </xdr:nvSpPr>
      <xdr:spPr>
        <a:xfrm>
          <a:off x="830795" y="1333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136203</xdr:rowOff>
    </xdr:from>
    <xdr:to>
      <xdr:col>24</xdr:col>
      <xdr:colOff>63500</xdr:colOff>
      <xdr:row>97</xdr:row>
      <xdr:rowOff>122258</xdr:rowOff>
    </xdr:to>
    <xdr:cxnSp macro="">
      <xdr:nvCxnSpPr>
        <xdr:cNvPr id="232" name="直線コネクタ 231"/>
        <xdr:cNvCxnSpPr/>
      </xdr:nvCxnSpPr>
      <xdr:spPr>
        <a:xfrm>
          <a:off x="3797300" y="16423953"/>
          <a:ext cx="8382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136203</xdr:rowOff>
    </xdr:from>
    <xdr:to>
      <xdr:col>19</xdr:col>
      <xdr:colOff>177800</xdr:colOff>
      <xdr:row>96</xdr:row>
      <xdr:rowOff>132316</xdr:rowOff>
    </xdr:to>
    <xdr:cxnSp macro="">
      <xdr:nvCxnSpPr>
        <xdr:cNvPr id="235" name="直線コネクタ 234"/>
        <xdr:cNvCxnSpPr/>
      </xdr:nvCxnSpPr>
      <xdr:spPr>
        <a:xfrm flipV="1">
          <a:off x="2908300" y="16423953"/>
          <a:ext cx="889000" cy="1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132316</xdr:rowOff>
    </xdr:from>
    <xdr:to>
      <xdr:col>15</xdr:col>
      <xdr:colOff>50800</xdr:colOff>
      <xdr:row>97</xdr:row>
      <xdr:rowOff>17399</xdr:rowOff>
    </xdr:to>
    <xdr:cxnSp macro="">
      <xdr:nvCxnSpPr>
        <xdr:cNvPr id="238" name="直線コネクタ 237"/>
        <xdr:cNvCxnSpPr/>
      </xdr:nvCxnSpPr>
      <xdr:spPr>
        <a:xfrm flipV="1">
          <a:off x="2019300" y="16591516"/>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149782</xdr:rowOff>
    </xdr:from>
    <xdr:to>
      <xdr:col>10</xdr:col>
      <xdr:colOff>114300</xdr:colOff>
      <xdr:row>97</xdr:row>
      <xdr:rowOff>17399</xdr:rowOff>
    </xdr:to>
    <xdr:cxnSp macro="">
      <xdr:nvCxnSpPr>
        <xdr:cNvPr id="241" name="直線コネクタ 240"/>
        <xdr:cNvCxnSpPr/>
      </xdr:nvCxnSpPr>
      <xdr:spPr>
        <a:xfrm>
          <a:off x="1130300" y="16608982"/>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71458</xdr:rowOff>
    </xdr:from>
    <xdr:to>
      <xdr:col>24</xdr:col>
      <xdr:colOff>114300</xdr:colOff>
      <xdr:row>98</xdr:row>
      <xdr:rowOff>1608</xdr:rowOff>
    </xdr:to>
    <xdr:sp macro="" textlink="">
      <xdr:nvSpPr>
        <xdr:cNvPr id="251" name="楕円 250"/>
        <xdr:cNvSpPr/>
      </xdr:nvSpPr>
      <xdr:spPr>
        <a:xfrm>
          <a:off x="4584700" y="167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49885</xdr:rowOff>
    </xdr:from>
    <xdr:ext cx="534377" cy="259045"/>
    <xdr:sp macro="" textlink="">
      <xdr:nvSpPr>
        <xdr:cNvPr id="252" name="衛生費該当値テキスト"/>
        <xdr:cNvSpPr txBox="1"/>
      </xdr:nvSpPr>
      <xdr:spPr>
        <a:xfrm>
          <a:off x="4686300" y="166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85403</xdr:rowOff>
    </xdr:from>
    <xdr:to>
      <xdr:col>20</xdr:col>
      <xdr:colOff>38100</xdr:colOff>
      <xdr:row>96</xdr:row>
      <xdr:rowOff>15553</xdr:rowOff>
    </xdr:to>
    <xdr:sp macro="" textlink="">
      <xdr:nvSpPr>
        <xdr:cNvPr id="253" name="楕円 252"/>
        <xdr:cNvSpPr/>
      </xdr:nvSpPr>
      <xdr:spPr>
        <a:xfrm>
          <a:off x="3746500" y="163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32080</xdr:rowOff>
    </xdr:from>
    <xdr:ext cx="534377" cy="259045"/>
    <xdr:sp macro="" textlink="">
      <xdr:nvSpPr>
        <xdr:cNvPr id="254" name="テキスト ボックス 253"/>
        <xdr:cNvSpPr txBox="1"/>
      </xdr:nvSpPr>
      <xdr:spPr>
        <a:xfrm>
          <a:off x="3530111" y="161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81516</xdr:rowOff>
    </xdr:from>
    <xdr:to>
      <xdr:col>15</xdr:col>
      <xdr:colOff>101600</xdr:colOff>
      <xdr:row>97</xdr:row>
      <xdr:rowOff>11666</xdr:rowOff>
    </xdr:to>
    <xdr:sp macro="" textlink="">
      <xdr:nvSpPr>
        <xdr:cNvPr id="255" name="楕円 254"/>
        <xdr:cNvSpPr/>
      </xdr:nvSpPr>
      <xdr:spPr>
        <a:xfrm>
          <a:off x="2857500" y="165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28193</xdr:rowOff>
    </xdr:from>
    <xdr:ext cx="534377" cy="259045"/>
    <xdr:sp macro="" textlink="">
      <xdr:nvSpPr>
        <xdr:cNvPr id="256" name="テキスト ボックス 255"/>
        <xdr:cNvSpPr txBox="1"/>
      </xdr:nvSpPr>
      <xdr:spPr>
        <a:xfrm>
          <a:off x="2641111" y="163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138049</xdr:rowOff>
    </xdr:from>
    <xdr:to>
      <xdr:col>10</xdr:col>
      <xdr:colOff>165100</xdr:colOff>
      <xdr:row>97</xdr:row>
      <xdr:rowOff>68199</xdr:rowOff>
    </xdr:to>
    <xdr:sp macro="" textlink="">
      <xdr:nvSpPr>
        <xdr:cNvPr id="257" name="楕円 256"/>
        <xdr:cNvSpPr/>
      </xdr:nvSpPr>
      <xdr:spPr>
        <a:xfrm>
          <a:off x="1968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84726</xdr:rowOff>
    </xdr:from>
    <xdr:ext cx="534377" cy="259045"/>
    <xdr:sp macro="" textlink="">
      <xdr:nvSpPr>
        <xdr:cNvPr id="258" name="テキスト ボックス 257"/>
        <xdr:cNvSpPr txBox="1"/>
      </xdr:nvSpPr>
      <xdr:spPr>
        <a:xfrm>
          <a:off x="1752111" y="163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98982</xdr:rowOff>
    </xdr:from>
    <xdr:to>
      <xdr:col>6</xdr:col>
      <xdr:colOff>38100</xdr:colOff>
      <xdr:row>97</xdr:row>
      <xdr:rowOff>29132</xdr:rowOff>
    </xdr:to>
    <xdr:sp macro="" textlink="">
      <xdr:nvSpPr>
        <xdr:cNvPr id="259" name="楕円 258"/>
        <xdr:cNvSpPr/>
      </xdr:nvSpPr>
      <xdr:spPr>
        <a:xfrm>
          <a:off x="1079500" y="165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45659</xdr:rowOff>
    </xdr:from>
    <xdr:ext cx="534377" cy="259045"/>
    <xdr:sp macro="" textlink="">
      <xdr:nvSpPr>
        <xdr:cNvPr id="260" name="テキスト ボックス 259"/>
        <xdr:cNvSpPr txBox="1"/>
      </xdr:nvSpPr>
      <xdr:spPr>
        <a:xfrm>
          <a:off x="863111" y="163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52146</xdr:rowOff>
    </xdr:from>
    <xdr:to>
      <xdr:col>55</xdr:col>
      <xdr:colOff>0</xdr:colOff>
      <xdr:row>38</xdr:row>
      <xdr:rowOff>54432</xdr:rowOff>
    </xdr:to>
    <xdr:cxnSp macro="">
      <xdr:nvCxnSpPr>
        <xdr:cNvPr id="287" name="直線コネクタ 286"/>
        <xdr:cNvCxnSpPr/>
      </xdr:nvCxnSpPr>
      <xdr:spPr>
        <a:xfrm flipV="1">
          <a:off x="9639300" y="65672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47346</xdr:rowOff>
    </xdr:from>
    <xdr:to>
      <xdr:col>50</xdr:col>
      <xdr:colOff>114300</xdr:colOff>
      <xdr:row>38</xdr:row>
      <xdr:rowOff>54432</xdr:rowOff>
    </xdr:to>
    <xdr:cxnSp macro="">
      <xdr:nvCxnSpPr>
        <xdr:cNvPr id="290" name="直線コネクタ 289"/>
        <xdr:cNvCxnSpPr/>
      </xdr:nvCxnSpPr>
      <xdr:spPr>
        <a:xfrm>
          <a:off x="8750300" y="656244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37059</xdr:rowOff>
    </xdr:from>
    <xdr:to>
      <xdr:col>45</xdr:col>
      <xdr:colOff>177800</xdr:colOff>
      <xdr:row>38</xdr:row>
      <xdr:rowOff>47346</xdr:rowOff>
    </xdr:to>
    <xdr:cxnSp macro="">
      <xdr:nvCxnSpPr>
        <xdr:cNvPr id="293" name="直線コネクタ 292"/>
        <xdr:cNvCxnSpPr/>
      </xdr:nvCxnSpPr>
      <xdr:spPr>
        <a:xfrm>
          <a:off x="7861300" y="655215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23571</xdr:rowOff>
    </xdr:from>
    <xdr:to>
      <xdr:col>41</xdr:col>
      <xdr:colOff>50800</xdr:colOff>
      <xdr:row>38</xdr:row>
      <xdr:rowOff>37059</xdr:rowOff>
    </xdr:to>
    <xdr:cxnSp macro="">
      <xdr:nvCxnSpPr>
        <xdr:cNvPr id="296" name="直線コネクタ 295"/>
        <xdr:cNvCxnSpPr/>
      </xdr:nvCxnSpPr>
      <xdr:spPr>
        <a:xfrm>
          <a:off x="6972300" y="653867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xdr:rowOff>
    </xdr:from>
    <xdr:to>
      <xdr:col>55</xdr:col>
      <xdr:colOff>50800</xdr:colOff>
      <xdr:row>38</xdr:row>
      <xdr:rowOff>102946</xdr:rowOff>
    </xdr:to>
    <xdr:sp macro="" textlink="">
      <xdr:nvSpPr>
        <xdr:cNvPr id="306" name="楕円 305"/>
        <xdr:cNvSpPr/>
      </xdr:nvSpPr>
      <xdr:spPr>
        <a:xfrm>
          <a:off x="104267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87723</xdr:rowOff>
    </xdr:from>
    <xdr:ext cx="378565" cy="259045"/>
    <xdr:sp macro="" textlink="">
      <xdr:nvSpPr>
        <xdr:cNvPr id="307" name="労働費該当値テキスト"/>
        <xdr:cNvSpPr txBox="1"/>
      </xdr:nvSpPr>
      <xdr:spPr>
        <a:xfrm>
          <a:off x="10528300" y="64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3632</xdr:rowOff>
    </xdr:from>
    <xdr:to>
      <xdr:col>50</xdr:col>
      <xdr:colOff>165100</xdr:colOff>
      <xdr:row>38</xdr:row>
      <xdr:rowOff>105232</xdr:rowOff>
    </xdr:to>
    <xdr:sp macro="" textlink="">
      <xdr:nvSpPr>
        <xdr:cNvPr id="308" name="楕円 307"/>
        <xdr:cNvSpPr/>
      </xdr:nvSpPr>
      <xdr:spPr>
        <a:xfrm>
          <a:off x="9588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96359</xdr:rowOff>
    </xdr:from>
    <xdr:ext cx="378565" cy="259045"/>
    <xdr:sp macro="" textlink="">
      <xdr:nvSpPr>
        <xdr:cNvPr id="309" name="テキスト ボックス 308"/>
        <xdr:cNvSpPr txBox="1"/>
      </xdr:nvSpPr>
      <xdr:spPr>
        <a:xfrm>
          <a:off x="9450017" y="661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167996</xdr:rowOff>
    </xdr:from>
    <xdr:to>
      <xdr:col>46</xdr:col>
      <xdr:colOff>38100</xdr:colOff>
      <xdr:row>38</xdr:row>
      <xdr:rowOff>98146</xdr:rowOff>
    </xdr:to>
    <xdr:sp macro="" textlink="">
      <xdr:nvSpPr>
        <xdr:cNvPr id="310" name="楕円 309"/>
        <xdr:cNvSpPr/>
      </xdr:nvSpPr>
      <xdr:spPr>
        <a:xfrm>
          <a:off x="8699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89273</xdr:rowOff>
    </xdr:from>
    <xdr:ext cx="378565" cy="259045"/>
    <xdr:sp macro="" textlink="">
      <xdr:nvSpPr>
        <xdr:cNvPr id="311" name="テキスト ボックス 310"/>
        <xdr:cNvSpPr txBox="1"/>
      </xdr:nvSpPr>
      <xdr:spPr>
        <a:xfrm>
          <a:off x="8561017" y="66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157709</xdr:rowOff>
    </xdr:from>
    <xdr:to>
      <xdr:col>41</xdr:col>
      <xdr:colOff>101600</xdr:colOff>
      <xdr:row>38</xdr:row>
      <xdr:rowOff>87858</xdr:rowOff>
    </xdr:to>
    <xdr:sp macro="" textlink="">
      <xdr:nvSpPr>
        <xdr:cNvPr id="312" name="楕円 311"/>
        <xdr:cNvSpPr/>
      </xdr:nvSpPr>
      <xdr:spPr>
        <a:xfrm>
          <a:off x="7810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78986</xdr:rowOff>
    </xdr:from>
    <xdr:ext cx="378565" cy="259045"/>
    <xdr:sp macro="" textlink="">
      <xdr:nvSpPr>
        <xdr:cNvPr id="313" name="テキスト ボックス 312"/>
        <xdr:cNvSpPr txBox="1"/>
      </xdr:nvSpPr>
      <xdr:spPr>
        <a:xfrm>
          <a:off x="7672017" y="65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144221</xdr:rowOff>
    </xdr:from>
    <xdr:to>
      <xdr:col>36</xdr:col>
      <xdr:colOff>165100</xdr:colOff>
      <xdr:row>38</xdr:row>
      <xdr:rowOff>74371</xdr:rowOff>
    </xdr:to>
    <xdr:sp macro="" textlink="">
      <xdr:nvSpPr>
        <xdr:cNvPr id="314" name="楕円 313"/>
        <xdr:cNvSpPr/>
      </xdr:nvSpPr>
      <xdr:spPr>
        <a:xfrm>
          <a:off x="6921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65498</xdr:rowOff>
    </xdr:from>
    <xdr:ext cx="378565" cy="259045"/>
    <xdr:sp macro="" textlink="">
      <xdr:nvSpPr>
        <xdr:cNvPr id="315" name="テキスト ボックス 314"/>
        <xdr:cNvSpPr txBox="1"/>
      </xdr:nvSpPr>
      <xdr:spPr>
        <a:xfrm>
          <a:off x="6783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52984</xdr:rowOff>
    </xdr:from>
    <xdr:to>
      <xdr:col>55</xdr:col>
      <xdr:colOff>0</xdr:colOff>
      <xdr:row>58</xdr:row>
      <xdr:rowOff>56680</xdr:rowOff>
    </xdr:to>
    <xdr:cxnSp macro="">
      <xdr:nvCxnSpPr>
        <xdr:cNvPr id="344" name="直線コネクタ 343"/>
        <xdr:cNvCxnSpPr/>
      </xdr:nvCxnSpPr>
      <xdr:spPr>
        <a:xfrm>
          <a:off x="9639300" y="9997084"/>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39192</xdr:rowOff>
    </xdr:from>
    <xdr:to>
      <xdr:col>50</xdr:col>
      <xdr:colOff>114300</xdr:colOff>
      <xdr:row>58</xdr:row>
      <xdr:rowOff>52984</xdr:rowOff>
    </xdr:to>
    <xdr:cxnSp macro="">
      <xdr:nvCxnSpPr>
        <xdr:cNvPr id="347" name="直線コネクタ 346"/>
        <xdr:cNvCxnSpPr/>
      </xdr:nvCxnSpPr>
      <xdr:spPr>
        <a:xfrm>
          <a:off x="8750300" y="9983292"/>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140615</xdr:rowOff>
    </xdr:from>
    <xdr:to>
      <xdr:col>45</xdr:col>
      <xdr:colOff>177800</xdr:colOff>
      <xdr:row>58</xdr:row>
      <xdr:rowOff>39192</xdr:rowOff>
    </xdr:to>
    <xdr:cxnSp macro="">
      <xdr:nvCxnSpPr>
        <xdr:cNvPr id="350" name="直線コネクタ 349"/>
        <xdr:cNvCxnSpPr/>
      </xdr:nvCxnSpPr>
      <xdr:spPr>
        <a:xfrm>
          <a:off x="7861300" y="9741815"/>
          <a:ext cx="889000" cy="24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140615</xdr:rowOff>
    </xdr:from>
    <xdr:to>
      <xdr:col>41</xdr:col>
      <xdr:colOff>50800</xdr:colOff>
      <xdr:row>57</xdr:row>
      <xdr:rowOff>152159</xdr:rowOff>
    </xdr:to>
    <xdr:cxnSp macro="">
      <xdr:nvCxnSpPr>
        <xdr:cNvPr id="353" name="直線コネクタ 352"/>
        <xdr:cNvCxnSpPr/>
      </xdr:nvCxnSpPr>
      <xdr:spPr>
        <a:xfrm flipV="1">
          <a:off x="6972300" y="9741815"/>
          <a:ext cx="889000" cy="1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111904</xdr:rowOff>
    </xdr:from>
    <xdr:ext cx="469744" cy="259045"/>
    <xdr:sp macro="" textlink="">
      <xdr:nvSpPr>
        <xdr:cNvPr id="355" name="テキスト ボックス 354"/>
        <xdr:cNvSpPr txBox="1"/>
      </xdr:nvSpPr>
      <xdr:spPr>
        <a:xfrm>
          <a:off x="7626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5880</xdr:rowOff>
    </xdr:from>
    <xdr:to>
      <xdr:col>55</xdr:col>
      <xdr:colOff>50800</xdr:colOff>
      <xdr:row>58</xdr:row>
      <xdr:rowOff>107480</xdr:rowOff>
    </xdr:to>
    <xdr:sp macro="" textlink="">
      <xdr:nvSpPr>
        <xdr:cNvPr id="363" name="楕円 362"/>
        <xdr:cNvSpPr/>
      </xdr:nvSpPr>
      <xdr:spPr>
        <a:xfrm>
          <a:off x="10426700" y="99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155757</xdr:rowOff>
    </xdr:from>
    <xdr:ext cx="469744" cy="259045"/>
    <xdr:sp macro="" textlink="">
      <xdr:nvSpPr>
        <xdr:cNvPr id="364" name="農林水産業費該当値テキスト"/>
        <xdr:cNvSpPr txBox="1"/>
      </xdr:nvSpPr>
      <xdr:spPr>
        <a:xfrm>
          <a:off x="10528300" y="99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2184</xdr:rowOff>
    </xdr:from>
    <xdr:to>
      <xdr:col>50</xdr:col>
      <xdr:colOff>165100</xdr:colOff>
      <xdr:row>58</xdr:row>
      <xdr:rowOff>103784</xdr:rowOff>
    </xdr:to>
    <xdr:sp macro="" textlink="">
      <xdr:nvSpPr>
        <xdr:cNvPr id="365" name="楕円 364"/>
        <xdr:cNvSpPr/>
      </xdr:nvSpPr>
      <xdr:spPr>
        <a:xfrm>
          <a:off x="9588500" y="99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120311</xdr:rowOff>
    </xdr:from>
    <xdr:ext cx="469744" cy="259045"/>
    <xdr:sp macro="" textlink="">
      <xdr:nvSpPr>
        <xdr:cNvPr id="366" name="テキスト ボックス 365"/>
        <xdr:cNvSpPr txBox="1"/>
      </xdr:nvSpPr>
      <xdr:spPr>
        <a:xfrm>
          <a:off x="9404428" y="97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159842</xdr:rowOff>
    </xdr:from>
    <xdr:to>
      <xdr:col>46</xdr:col>
      <xdr:colOff>38100</xdr:colOff>
      <xdr:row>58</xdr:row>
      <xdr:rowOff>89992</xdr:rowOff>
    </xdr:to>
    <xdr:sp macro="" textlink="">
      <xdr:nvSpPr>
        <xdr:cNvPr id="367" name="楕円 366"/>
        <xdr:cNvSpPr/>
      </xdr:nvSpPr>
      <xdr:spPr>
        <a:xfrm>
          <a:off x="8699500" y="99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106519</xdr:rowOff>
    </xdr:from>
    <xdr:ext cx="469744" cy="259045"/>
    <xdr:sp macro="" textlink="">
      <xdr:nvSpPr>
        <xdr:cNvPr id="368" name="テキスト ボックス 367"/>
        <xdr:cNvSpPr txBox="1"/>
      </xdr:nvSpPr>
      <xdr:spPr>
        <a:xfrm>
          <a:off x="8515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89815</xdr:rowOff>
    </xdr:from>
    <xdr:to>
      <xdr:col>41</xdr:col>
      <xdr:colOff>101600</xdr:colOff>
      <xdr:row>57</xdr:row>
      <xdr:rowOff>19965</xdr:rowOff>
    </xdr:to>
    <xdr:sp macro="" textlink="">
      <xdr:nvSpPr>
        <xdr:cNvPr id="369" name="楕円 368"/>
        <xdr:cNvSpPr/>
      </xdr:nvSpPr>
      <xdr:spPr>
        <a:xfrm>
          <a:off x="78105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36492</xdr:rowOff>
    </xdr:from>
    <xdr:ext cx="534377" cy="259045"/>
    <xdr:sp macro="" textlink="">
      <xdr:nvSpPr>
        <xdr:cNvPr id="370" name="テキスト ボックス 369"/>
        <xdr:cNvSpPr txBox="1"/>
      </xdr:nvSpPr>
      <xdr:spPr>
        <a:xfrm>
          <a:off x="7594111" y="94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101359</xdr:rowOff>
    </xdr:from>
    <xdr:to>
      <xdr:col>36</xdr:col>
      <xdr:colOff>165100</xdr:colOff>
      <xdr:row>58</xdr:row>
      <xdr:rowOff>31509</xdr:rowOff>
    </xdr:to>
    <xdr:sp macro="" textlink="">
      <xdr:nvSpPr>
        <xdr:cNvPr id="371" name="楕円 370"/>
        <xdr:cNvSpPr/>
      </xdr:nvSpPr>
      <xdr:spPr>
        <a:xfrm>
          <a:off x="69215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22636</xdr:rowOff>
    </xdr:from>
    <xdr:ext cx="469744" cy="259045"/>
    <xdr:sp macro="" textlink="">
      <xdr:nvSpPr>
        <xdr:cNvPr id="372" name="テキスト ボックス 371"/>
        <xdr:cNvSpPr txBox="1"/>
      </xdr:nvSpPr>
      <xdr:spPr>
        <a:xfrm>
          <a:off x="6737428" y="99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90551</xdr:rowOff>
    </xdr:from>
    <xdr:to>
      <xdr:col>55</xdr:col>
      <xdr:colOff>0</xdr:colOff>
      <xdr:row>78</xdr:row>
      <xdr:rowOff>95946</xdr:rowOff>
    </xdr:to>
    <xdr:cxnSp macro="">
      <xdr:nvCxnSpPr>
        <xdr:cNvPr id="399" name="直線コネクタ 398"/>
        <xdr:cNvCxnSpPr/>
      </xdr:nvCxnSpPr>
      <xdr:spPr>
        <a:xfrm flipV="1">
          <a:off x="9639300" y="13463651"/>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69726</xdr:rowOff>
    </xdr:from>
    <xdr:to>
      <xdr:col>50</xdr:col>
      <xdr:colOff>114300</xdr:colOff>
      <xdr:row>78</xdr:row>
      <xdr:rowOff>95946</xdr:rowOff>
    </xdr:to>
    <xdr:cxnSp macro="">
      <xdr:nvCxnSpPr>
        <xdr:cNvPr id="402" name="直線コネクタ 401"/>
        <xdr:cNvCxnSpPr/>
      </xdr:nvCxnSpPr>
      <xdr:spPr>
        <a:xfrm>
          <a:off x="8750300" y="13442826"/>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69726</xdr:rowOff>
    </xdr:from>
    <xdr:to>
      <xdr:col>45</xdr:col>
      <xdr:colOff>177800</xdr:colOff>
      <xdr:row>78</xdr:row>
      <xdr:rowOff>97203</xdr:rowOff>
    </xdr:to>
    <xdr:cxnSp macro="">
      <xdr:nvCxnSpPr>
        <xdr:cNvPr id="405" name="直線コネクタ 404"/>
        <xdr:cNvCxnSpPr/>
      </xdr:nvCxnSpPr>
      <xdr:spPr>
        <a:xfrm flipV="1">
          <a:off x="7861300" y="13442826"/>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97203</xdr:rowOff>
    </xdr:from>
    <xdr:to>
      <xdr:col>41</xdr:col>
      <xdr:colOff>50800</xdr:colOff>
      <xdr:row>78</xdr:row>
      <xdr:rowOff>99650</xdr:rowOff>
    </xdr:to>
    <xdr:cxnSp macro="">
      <xdr:nvCxnSpPr>
        <xdr:cNvPr id="408" name="直線コネクタ 407"/>
        <xdr:cNvCxnSpPr/>
      </xdr:nvCxnSpPr>
      <xdr:spPr>
        <a:xfrm flipV="1">
          <a:off x="6972300" y="13470303"/>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39751</xdr:rowOff>
    </xdr:from>
    <xdr:to>
      <xdr:col>55</xdr:col>
      <xdr:colOff>50800</xdr:colOff>
      <xdr:row>78</xdr:row>
      <xdr:rowOff>141351</xdr:rowOff>
    </xdr:to>
    <xdr:sp macro="" textlink="">
      <xdr:nvSpPr>
        <xdr:cNvPr id="418" name="楕円 417"/>
        <xdr:cNvSpPr/>
      </xdr:nvSpPr>
      <xdr:spPr>
        <a:xfrm>
          <a:off x="104267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126128</xdr:rowOff>
    </xdr:from>
    <xdr:ext cx="469744" cy="259045"/>
    <xdr:sp macro="" textlink="">
      <xdr:nvSpPr>
        <xdr:cNvPr id="419" name="商工費該当値テキスト"/>
        <xdr:cNvSpPr txBox="1"/>
      </xdr:nvSpPr>
      <xdr:spPr>
        <a:xfrm>
          <a:off x="10528300" y="133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45146</xdr:rowOff>
    </xdr:from>
    <xdr:to>
      <xdr:col>50</xdr:col>
      <xdr:colOff>165100</xdr:colOff>
      <xdr:row>78</xdr:row>
      <xdr:rowOff>146746</xdr:rowOff>
    </xdr:to>
    <xdr:sp macro="" textlink="">
      <xdr:nvSpPr>
        <xdr:cNvPr id="420" name="楕円 419"/>
        <xdr:cNvSpPr/>
      </xdr:nvSpPr>
      <xdr:spPr>
        <a:xfrm>
          <a:off x="9588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137873</xdr:rowOff>
    </xdr:from>
    <xdr:ext cx="469744" cy="259045"/>
    <xdr:sp macro="" textlink="">
      <xdr:nvSpPr>
        <xdr:cNvPr id="421" name="テキスト ボックス 420"/>
        <xdr:cNvSpPr txBox="1"/>
      </xdr:nvSpPr>
      <xdr:spPr>
        <a:xfrm>
          <a:off x="9404428" y="135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18926</xdr:rowOff>
    </xdr:from>
    <xdr:to>
      <xdr:col>46</xdr:col>
      <xdr:colOff>38100</xdr:colOff>
      <xdr:row>78</xdr:row>
      <xdr:rowOff>120526</xdr:rowOff>
    </xdr:to>
    <xdr:sp macro="" textlink="">
      <xdr:nvSpPr>
        <xdr:cNvPr id="422" name="楕円 421"/>
        <xdr:cNvSpPr/>
      </xdr:nvSpPr>
      <xdr:spPr>
        <a:xfrm>
          <a:off x="8699500" y="133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111653</xdr:rowOff>
    </xdr:from>
    <xdr:ext cx="469744" cy="259045"/>
    <xdr:sp macro="" textlink="">
      <xdr:nvSpPr>
        <xdr:cNvPr id="423" name="テキスト ボックス 422"/>
        <xdr:cNvSpPr txBox="1"/>
      </xdr:nvSpPr>
      <xdr:spPr>
        <a:xfrm>
          <a:off x="8515428" y="1348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46403</xdr:rowOff>
    </xdr:from>
    <xdr:to>
      <xdr:col>41</xdr:col>
      <xdr:colOff>101600</xdr:colOff>
      <xdr:row>78</xdr:row>
      <xdr:rowOff>148003</xdr:rowOff>
    </xdr:to>
    <xdr:sp macro="" textlink="">
      <xdr:nvSpPr>
        <xdr:cNvPr id="424" name="楕円 423"/>
        <xdr:cNvSpPr/>
      </xdr:nvSpPr>
      <xdr:spPr>
        <a:xfrm>
          <a:off x="7810500" y="134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139130</xdr:rowOff>
    </xdr:from>
    <xdr:ext cx="469744" cy="259045"/>
    <xdr:sp macro="" textlink="">
      <xdr:nvSpPr>
        <xdr:cNvPr id="425" name="テキスト ボックス 424"/>
        <xdr:cNvSpPr txBox="1"/>
      </xdr:nvSpPr>
      <xdr:spPr>
        <a:xfrm>
          <a:off x="7626428" y="135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48850</xdr:rowOff>
    </xdr:from>
    <xdr:to>
      <xdr:col>36</xdr:col>
      <xdr:colOff>165100</xdr:colOff>
      <xdr:row>78</xdr:row>
      <xdr:rowOff>150450</xdr:rowOff>
    </xdr:to>
    <xdr:sp macro="" textlink="">
      <xdr:nvSpPr>
        <xdr:cNvPr id="426" name="楕円 425"/>
        <xdr:cNvSpPr/>
      </xdr:nvSpPr>
      <xdr:spPr>
        <a:xfrm>
          <a:off x="69215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141577</xdr:rowOff>
    </xdr:from>
    <xdr:ext cx="469744" cy="259045"/>
    <xdr:sp macro="" textlink="">
      <xdr:nvSpPr>
        <xdr:cNvPr id="427" name="テキスト ボックス 426"/>
        <xdr:cNvSpPr txBox="1"/>
      </xdr:nvSpPr>
      <xdr:spPr>
        <a:xfrm>
          <a:off x="6737428" y="135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18901</xdr:rowOff>
    </xdr:from>
    <xdr:to>
      <xdr:col>55</xdr:col>
      <xdr:colOff>0</xdr:colOff>
      <xdr:row>99</xdr:row>
      <xdr:rowOff>40749</xdr:rowOff>
    </xdr:to>
    <xdr:cxnSp macro="">
      <xdr:nvCxnSpPr>
        <xdr:cNvPr id="459" name="直線コネクタ 458"/>
        <xdr:cNvCxnSpPr/>
      </xdr:nvCxnSpPr>
      <xdr:spPr>
        <a:xfrm>
          <a:off x="9639300" y="16992451"/>
          <a:ext cx="8382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18901</xdr:rowOff>
    </xdr:from>
    <xdr:to>
      <xdr:col>50</xdr:col>
      <xdr:colOff>114300</xdr:colOff>
      <xdr:row>99</xdr:row>
      <xdr:rowOff>48506</xdr:rowOff>
    </xdr:to>
    <xdr:cxnSp macro="">
      <xdr:nvCxnSpPr>
        <xdr:cNvPr id="462" name="直線コネクタ 461"/>
        <xdr:cNvCxnSpPr/>
      </xdr:nvCxnSpPr>
      <xdr:spPr>
        <a:xfrm flipV="1">
          <a:off x="8750300" y="16992451"/>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48506</xdr:rowOff>
    </xdr:from>
    <xdr:to>
      <xdr:col>45</xdr:col>
      <xdr:colOff>177800</xdr:colOff>
      <xdr:row>99</xdr:row>
      <xdr:rowOff>50563</xdr:rowOff>
    </xdr:to>
    <xdr:cxnSp macro="">
      <xdr:nvCxnSpPr>
        <xdr:cNvPr id="465" name="直線コネクタ 464"/>
        <xdr:cNvCxnSpPr/>
      </xdr:nvCxnSpPr>
      <xdr:spPr>
        <a:xfrm flipV="1">
          <a:off x="7861300" y="170220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50563</xdr:rowOff>
    </xdr:from>
    <xdr:to>
      <xdr:col>41</xdr:col>
      <xdr:colOff>50800</xdr:colOff>
      <xdr:row>99</xdr:row>
      <xdr:rowOff>74516</xdr:rowOff>
    </xdr:to>
    <xdr:cxnSp macro="">
      <xdr:nvCxnSpPr>
        <xdr:cNvPr id="468" name="直線コネクタ 467"/>
        <xdr:cNvCxnSpPr/>
      </xdr:nvCxnSpPr>
      <xdr:spPr>
        <a:xfrm flipV="1">
          <a:off x="6972300" y="17024113"/>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161399</xdr:rowOff>
    </xdr:from>
    <xdr:to>
      <xdr:col>55</xdr:col>
      <xdr:colOff>50800</xdr:colOff>
      <xdr:row>99</xdr:row>
      <xdr:rowOff>91549</xdr:rowOff>
    </xdr:to>
    <xdr:sp macro="" textlink="">
      <xdr:nvSpPr>
        <xdr:cNvPr id="478" name="楕円 477"/>
        <xdr:cNvSpPr/>
      </xdr:nvSpPr>
      <xdr:spPr>
        <a:xfrm>
          <a:off x="10426700" y="169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76326</xdr:rowOff>
    </xdr:from>
    <xdr:ext cx="534377" cy="259045"/>
    <xdr:sp macro="" textlink="">
      <xdr:nvSpPr>
        <xdr:cNvPr id="479" name="土木費該当値テキスト"/>
        <xdr:cNvSpPr txBox="1"/>
      </xdr:nvSpPr>
      <xdr:spPr>
        <a:xfrm>
          <a:off x="10528300" y="168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139551</xdr:rowOff>
    </xdr:from>
    <xdr:to>
      <xdr:col>50</xdr:col>
      <xdr:colOff>165100</xdr:colOff>
      <xdr:row>99</xdr:row>
      <xdr:rowOff>69701</xdr:rowOff>
    </xdr:to>
    <xdr:sp macro="" textlink="">
      <xdr:nvSpPr>
        <xdr:cNvPr id="480" name="楕円 479"/>
        <xdr:cNvSpPr/>
      </xdr:nvSpPr>
      <xdr:spPr>
        <a:xfrm>
          <a:off x="9588500" y="16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60828</xdr:rowOff>
    </xdr:from>
    <xdr:ext cx="534377" cy="259045"/>
    <xdr:sp macro="" textlink="">
      <xdr:nvSpPr>
        <xdr:cNvPr id="481" name="テキスト ボックス 480"/>
        <xdr:cNvSpPr txBox="1"/>
      </xdr:nvSpPr>
      <xdr:spPr>
        <a:xfrm>
          <a:off x="9372111" y="17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169156</xdr:rowOff>
    </xdr:from>
    <xdr:to>
      <xdr:col>46</xdr:col>
      <xdr:colOff>38100</xdr:colOff>
      <xdr:row>99</xdr:row>
      <xdr:rowOff>99306</xdr:rowOff>
    </xdr:to>
    <xdr:sp macro="" textlink="">
      <xdr:nvSpPr>
        <xdr:cNvPr id="482" name="楕円 481"/>
        <xdr:cNvSpPr/>
      </xdr:nvSpPr>
      <xdr:spPr>
        <a:xfrm>
          <a:off x="8699500" y="169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90433</xdr:rowOff>
    </xdr:from>
    <xdr:ext cx="534377" cy="259045"/>
    <xdr:sp macro="" textlink="">
      <xdr:nvSpPr>
        <xdr:cNvPr id="483" name="テキスト ボックス 482"/>
        <xdr:cNvSpPr txBox="1"/>
      </xdr:nvSpPr>
      <xdr:spPr>
        <a:xfrm>
          <a:off x="8483111" y="170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171213</xdr:rowOff>
    </xdr:from>
    <xdr:to>
      <xdr:col>41</xdr:col>
      <xdr:colOff>101600</xdr:colOff>
      <xdr:row>99</xdr:row>
      <xdr:rowOff>101363</xdr:rowOff>
    </xdr:to>
    <xdr:sp macro="" textlink="">
      <xdr:nvSpPr>
        <xdr:cNvPr id="484" name="楕円 483"/>
        <xdr:cNvSpPr/>
      </xdr:nvSpPr>
      <xdr:spPr>
        <a:xfrm>
          <a:off x="7810500" y="169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92490</xdr:rowOff>
    </xdr:from>
    <xdr:ext cx="534377" cy="259045"/>
    <xdr:sp macro="" textlink="">
      <xdr:nvSpPr>
        <xdr:cNvPr id="485" name="テキスト ボックス 484"/>
        <xdr:cNvSpPr txBox="1"/>
      </xdr:nvSpPr>
      <xdr:spPr>
        <a:xfrm>
          <a:off x="7594111" y="1706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23716</xdr:rowOff>
    </xdr:from>
    <xdr:to>
      <xdr:col>36</xdr:col>
      <xdr:colOff>165100</xdr:colOff>
      <xdr:row>99</xdr:row>
      <xdr:rowOff>125316</xdr:rowOff>
    </xdr:to>
    <xdr:sp macro="" textlink="">
      <xdr:nvSpPr>
        <xdr:cNvPr id="486" name="楕円 485"/>
        <xdr:cNvSpPr/>
      </xdr:nvSpPr>
      <xdr:spPr>
        <a:xfrm>
          <a:off x="6921500" y="169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116443</xdr:rowOff>
    </xdr:from>
    <xdr:ext cx="534377" cy="259045"/>
    <xdr:sp macro="" textlink="">
      <xdr:nvSpPr>
        <xdr:cNvPr id="487" name="テキスト ボックス 486"/>
        <xdr:cNvSpPr txBox="1"/>
      </xdr:nvSpPr>
      <xdr:spPr>
        <a:xfrm>
          <a:off x="6705111" y="170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60681</xdr:rowOff>
    </xdr:from>
    <xdr:to>
      <xdr:col>85</xdr:col>
      <xdr:colOff>127000</xdr:colOff>
      <xdr:row>36</xdr:row>
      <xdr:rowOff>100000</xdr:rowOff>
    </xdr:to>
    <xdr:cxnSp macro="">
      <xdr:nvCxnSpPr>
        <xdr:cNvPr id="517" name="直線コネクタ 516"/>
        <xdr:cNvCxnSpPr/>
      </xdr:nvCxnSpPr>
      <xdr:spPr>
        <a:xfrm flipV="1">
          <a:off x="15481300" y="6232881"/>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128880</xdr:rowOff>
    </xdr:from>
    <xdr:to>
      <xdr:col>81</xdr:col>
      <xdr:colOff>50800</xdr:colOff>
      <xdr:row>36</xdr:row>
      <xdr:rowOff>100000</xdr:rowOff>
    </xdr:to>
    <xdr:cxnSp macro="">
      <xdr:nvCxnSpPr>
        <xdr:cNvPr id="520" name="直線コネクタ 519"/>
        <xdr:cNvCxnSpPr/>
      </xdr:nvCxnSpPr>
      <xdr:spPr>
        <a:xfrm>
          <a:off x="14592300" y="6129630"/>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128880</xdr:rowOff>
    </xdr:from>
    <xdr:to>
      <xdr:col>76</xdr:col>
      <xdr:colOff>114300</xdr:colOff>
      <xdr:row>36</xdr:row>
      <xdr:rowOff>24028</xdr:rowOff>
    </xdr:to>
    <xdr:cxnSp macro="">
      <xdr:nvCxnSpPr>
        <xdr:cNvPr id="523" name="直線コネクタ 522"/>
        <xdr:cNvCxnSpPr/>
      </xdr:nvCxnSpPr>
      <xdr:spPr>
        <a:xfrm flipV="1">
          <a:off x="13703300" y="6129630"/>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66396</xdr:rowOff>
    </xdr:from>
    <xdr:to>
      <xdr:col>71</xdr:col>
      <xdr:colOff>177800</xdr:colOff>
      <xdr:row>36</xdr:row>
      <xdr:rowOff>24028</xdr:rowOff>
    </xdr:to>
    <xdr:cxnSp macro="">
      <xdr:nvCxnSpPr>
        <xdr:cNvPr id="526" name="直線コネクタ 525"/>
        <xdr:cNvCxnSpPr/>
      </xdr:nvCxnSpPr>
      <xdr:spPr>
        <a:xfrm>
          <a:off x="12814300" y="5381346"/>
          <a:ext cx="889000" cy="8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0" name="テキスト ボックス 529"/>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9881</xdr:rowOff>
    </xdr:from>
    <xdr:to>
      <xdr:col>85</xdr:col>
      <xdr:colOff>177800</xdr:colOff>
      <xdr:row>36</xdr:row>
      <xdr:rowOff>111481</xdr:rowOff>
    </xdr:to>
    <xdr:sp macro="" textlink="">
      <xdr:nvSpPr>
        <xdr:cNvPr id="536" name="楕円 535"/>
        <xdr:cNvSpPr/>
      </xdr:nvSpPr>
      <xdr:spPr>
        <a:xfrm>
          <a:off x="16268700" y="61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159758</xdr:rowOff>
    </xdr:from>
    <xdr:ext cx="534377" cy="259045"/>
    <xdr:sp macro="" textlink="">
      <xdr:nvSpPr>
        <xdr:cNvPr id="537" name="消防費該当値テキスト"/>
        <xdr:cNvSpPr txBox="1"/>
      </xdr:nvSpPr>
      <xdr:spPr>
        <a:xfrm>
          <a:off x="16370300" y="61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49200</xdr:rowOff>
    </xdr:from>
    <xdr:to>
      <xdr:col>81</xdr:col>
      <xdr:colOff>101600</xdr:colOff>
      <xdr:row>36</xdr:row>
      <xdr:rowOff>150800</xdr:rowOff>
    </xdr:to>
    <xdr:sp macro="" textlink="">
      <xdr:nvSpPr>
        <xdr:cNvPr id="538" name="楕円 537"/>
        <xdr:cNvSpPr/>
      </xdr:nvSpPr>
      <xdr:spPr>
        <a:xfrm>
          <a:off x="15430500" y="62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141927</xdr:rowOff>
    </xdr:from>
    <xdr:ext cx="534377" cy="259045"/>
    <xdr:sp macro="" textlink="">
      <xdr:nvSpPr>
        <xdr:cNvPr id="539" name="テキスト ボックス 538"/>
        <xdr:cNvSpPr txBox="1"/>
      </xdr:nvSpPr>
      <xdr:spPr>
        <a:xfrm>
          <a:off x="15214111" y="63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78080</xdr:rowOff>
    </xdr:from>
    <xdr:to>
      <xdr:col>76</xdr:col>
      <xdr:colOff>165100</xdr:colOff>
      <xdr:row>36</xdr:row>
      <xdr:rowOff>8230</xdr:rowOff>
    </xdr:to>
    <xdr:sp macro="" textlink="">
      <xdr:nvSpPr>
        <xdr:cNvPr id="540" name="楕円 539"/>
        <xdr:cNvSpPr/>
      </xdr:nvSpPr>
      <xdr:spPr>
        <a:xfrm>
          <a:off x="14541500" y="60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170807</xdr:rowOff>
    </xdr:from>
    <xdr:ext cx="534377" cy="259045"/>
    <xdr:sp macro="" textlink="">
      <xdr:nvSpPr>
        <xdr:cNvPr id="541" name="テキスト ボックス 540"/>
        <xdr:cNvSpPr txBox="1"/>
      </xdr:nvSpPr>
      <xdr:spPr>
        <a:xfrm>
          <a:off x="14325111" y="61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144678</xdr:rowOff>
    </xdr:from>
    <xdr:to>
      <xdr:col>72</xdr:col>
      <xdr:colOff>38100</xdr:colOff>
      <xdr:row>36</xdr:row>
      <xdr:rowOff>74828</xdr:rowOff>
    </xdr:to>
    <xdr:sp macro="" textlink="">
      <xdr:nvSpPr>
        <xdr:cNvPr id="542" name="楕円 541"/>
        <xdr:cNvSpPr/>
      </xdr:nvSpPr>
      <xdr:spPr>
        <a:xfrm>
          <a:off x="13652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65955</xdr:rowOff>
    </xdr:from>
    <xdr:ext cx="534377" cy="259045"/>
    <xdr:sp macro="" textlink="">
      <xdr:nvSpPr>
        <xdr:cNvPr id="543" name="テキスト ボックス 542"/>
        <xdr:cNvSpPr txBox="1"/>
      </xdr:nvSpPr>
      <xdr:spPr>
        <a:xfrm>
          <a:off x="13436111" y="62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15596</xdr:rowOff>
    </xdr:from>
    <xdr:to>
      <xdr:col>67</xdr:col>
      <xdr:colOff>101600</xdr:colOff>
      <xdr:row>31</xdr:row>
      <xdr:rowOff>117196</xdr:rowOff>
    </xdr:to>
    <xdr:sp macro="" textlink="">
      <xdr:nvSpPr>
        <xdr:cNvPr id="544" name="楕円 543"/>
        <xdr:cNvSpPr/>
      </xdr:nvSpPr>
      <xdr:spPr>
        <a:xfrm>
          <a:off x="12763500" y="53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133723</xdr:rowOff>
    </xdr:from>
    <xdr:ext cx="534377" cy="259045"/>
    <xdr:sp macro="" textlink="">
      <xdr:nvSpPr>
        <xdr:cNvPr id="545" name="テキスト ボックス 544"/>
        <xdr:cNvSpPr txBox="1"/>
      </xdr:nvSpPr>
      <xdr:spPr>
        <a:xfrm>
          <a:off x="12547111" y="510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87511</xdr:rowOff>
    </xdr:from>
    <xdr:to>
      <xdr:col>85</xdr:col>
      <xdr:colOff>127000</xdr:colOff>
      <xdr:row>57</xdr:row>
      <xdr:rowOff>122486</xdr:rowOff>
    </xdr:to>
    <xdr:cxnSp macro="">
      <xdr:nvCxnSpPr>
        <xdr:cNvPr id="573" name="直線コネクタ 572"/>
        <xdr:cNvCxnSpPr/>
      </xdr:nvCxnSpPr>
      <xdr:spPr>
        <a:xfrm flipV="1">
          <a:off x="15481300" y="9860161"/>
          <a:ext cx="8382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106462</xdr:rowOff>
    </xdr:from>
    <xdr:to>
      <xdr:col>81</xdr:col>
      <xdr:colOff>50800</xdr:colOff>
      <xdr:row>57</xdr:row>
      <xdr:rowOff>122486</xdr:rowOff>
    </xdr:to>
    <xdr:cxnSp macro="">
      <xdr:nvCxnSpPr>
        <xdr:cNvPr id="576" name="直線コネクタ 575"/>
        <xdr:cNvCxnSpPr/>
      </xdr:nvCxnSpPr>
      <xdr:spPr>
        <a:xfrm>
          <a:off x="14592300" y="9879112"/>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106462</xdr:rowOff>
    </xdr:from>
    <xdr:to>
      <xdr:col>76</xdr:col>
      <xdr:colOff>114300</xdr:colOff>
      <xdr:row>57</xdr:row>
      <xdr:rowOff>145072</xdr:rowOff>
    </xdr:to>
    <xdr:cxnSp macro="">
      <xdr:nvCxnSpPr>
        <xdr:cNvPr id="579" name="直線コネクタ 578"/>
        <xdr:cNvCxnSpPr/>
      </xdr:nvCxnSpPr>
      <xdr:spPr>
        <a:xfrm flipV="1">
          <a:off x="13703300" y="9879112"/>
          <a:ext cx="8890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101936</xdr:rowOff>
    </xdr:from>
    <xdr:to>
      <xdr:col>71</xdr:col>
      <xdr:colOff>177800</xdr:colOff>
      <xdr:row>57</xdr:row>
      <xdr:rowOff>145072</xdr:rowOff>
    </xdr:to>
    <xdr:cxnSp macro="">
      <xdr:nvCxnSpPr>
        <xdr:cNvPr id="582" name="直線コネクタ 581"/>
        <xdr:cNvCxnSpPr/>
      </xdr:nvCxnSpPr>
      <xdr:spPr>
        <a:xfrm>
          <a:off x="12814300" y="9874586"/>
          <a:ext cx="889000" cy="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36711</xdr:rowOff>
    </xdr:from>
    <xdr:to>
      <xdr:col>85</xdr:col>
      <xdr:colOff>177800</xdr:colOff>
      <xdr:row>57</xdr:row>
      <xdr:rowOff>138311</xdr:rowOff>
    </xdr:to>
    <xdr:sp macro="" textlink="">
      <xdr:nvSpPr>
        <xdr:cNvPr id="592" name="楕円 591"/>
        <xdr:cNvSpPr/>
      </xdr:nvSpPr>
      <xdr:spPr>
        <a:xfrm>
          <a:off x="16268700" y="9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123088</xdr:rowOff>
    </xdr:from>
    <xdr:ext cx="534377" cy="259045"/>
    <xdr:sp macro="" textlink="">
      <xdr:nvSpPr>
        <xdr:cNvPr id="593" name="教育費該当値テキスト"/>
        <xdr:cNvSpPr txBox="1"/>
      </xdr:nvSpPr>
      <xdr:spPr>
        <a:xfrm>
          <a:off x="16370300" y="97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71686</xdr:rowOff>
    </xdr:from>
    <xdr:to>
      <xdr:col>81</xdr:col>
      <xdr:colOff>101600</xdr:colOff>
      <xdr:row>58</xdr:row>
      <xdr:rowOff>1836</xdr:rowOff>
    </xdr:to>
    <xdr:sp macro="" textlink="">
      <xdr:nvSpPr>
        <xdr:cNvPr id="594" name="楕円 593"/>
        <xdr:cNvSpPr/>
      </xdr:nvSpPr>
      <xdr:spPr>
        <a:xfrm>
          <a:off x="15430500" y="98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164413</xdr:rowOff>
    </xdr:from>
    <xdr:ext cx="534377" cy="259045"/>
    <xdr:sp macro="" textlink="">
      <xdr:nvSpPr>
        <xdr:cNvPr id="595" name="テキスト ボックス 594"/>
        <xdr:cNvSpPr txBox="1"/>
      </xdr:nvSpPr>
      <xdr:spPr>
        <a:xfrm>
          <a:off x="15214111" y="9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55662</xdr:rowOff>
    </xdr:from>
    <xdr:to>
      <xdr:col>76</xdr:col>
      <xdr:colOff>165100</xdr:colOff>
      <xdr:row>57</xdr:row>
      <xdr:rowOff>157262</xdr:rowOff>
    </xdr:to>
    <xdr:sp macro="" textlink="">
      <xdr:nvSpPr>
        <xdr:cNvPr id="596" name="楕円 595"/>
        <xdr:cNvSpPr/>
      </xdr:nvSpPr>
      <xdr:spPr>
        <a:xfrm>
          <a:off x="145415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148389</xdr:rowOff>
    </xdr:from>
    <xdr:ext cx="534377" cy="259045"/>
    <xdr:sp macro="" textlink="">
      <xdr:nvSpPr>
        <xdr:cNvPr id="597" name="テキスト ボックス 596"/>
        <xdr:cNvSpPr txBox="1"/>
      </xdr:nvSpPr>
      <xdr:spPr>
        <a:xfrm>
          <a:off x="14325111" y="99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94272</xdr:rowOff>
    </xdr:from>
    <xdr:to>
      <xdr:col>72</xdr:col>
      <xdr:colOff>38100</xdr:colOff>
      <xdr:row>58</xdr:row>
      <xdr:rowOff>24422</xdr:rowOff>
    </xdr:to>
    <xdr:sp macro="" textlink="">
      <xdr:nvSpPr>
        <xdr:cNvPr id="598" name="楕円 597"/>
        <xdr:cNvSpPr/>
      </xdr:nvSpPr>
      <xdr:spPr>
        <a:xfrm>
          <a:off x="13652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15549</xdr:rowOff>
    </xdr:from>
    <xdr:ext cx="534377" cy="259045"/>
    <xdr:sp macro="" textlink="">
      <xdr:nvSpPr>
        <xdr:cNvPr id="599" name="テキスト ボックス 598"/>
        <xdr:cNvSpPr txBox="1"/>
      </xdr:nvSpPr>
      <xdr:spPr>
        <a:xfrm>
          <a:off x="13436111" y="99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51136</xdr:rowOff>
    </xdr:from>
    <xdr:to>
      <xdr:col>67</xdr:col>
      <xdr:colOff>101600</xdr:colOff>
      <xdr:row>57</xdr:row>
      <xdr:rowOff>152736</xdr:rowOff>
    </xdr:to>
    <xdr:sp macro="" textlink="">
      <xdr:nvSpPr>
        <xdr:cNvPr id="600" name="楕円 599"/>
        <xdr:cNvSpPr/>
      </xdr:nvSpPr>
      <xdr:spPr>
        <a:xfrm>
          <a:off x="12763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143863</xdr:rowOff>
    </xdr:from>
    <xdr:ext cx="534377" cy="259045"/>
    <xdr:sp macro="" textlink="">
      <xdr:nvSpPr>
        <xdr:cNvPr id="601" name="テキスト ボックス 600"/>
        <xdr:cNvSpPr txBox="1"/>
      </xdr:nvSpPr>
      <xdr:spPr>
        <a:xfrm>
          <a:off x="12547111" y="991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8091</xdr:rowOff>
    </xdr:from>
    <xdr:to>
      <xdr:col>85</xdr:col>
      <xdr:colOff>127000</xdr:colOff>
      <xdr:row>79</xdr:row>
      <xdr:rowOff>53812</xdr:rowOff>
    </xdr:to>
    <xdr:cxnSp macro="">
      <xdr:nvCxnSpPr>
        <xdr:cNvPr id="632" name="直線コネクタ 631"/>
        <xdr:cNvCxnSpPr/>
      </xdr:nvCxnSpPr>
      <xdr:spPr>
        <a:xfrm flipV="1">
          <a:off x="15481300" y="13209741"/>
          <a:ext cx="8382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3"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30624</xdr:rowOff>
    </xdr:from>
    <xdr:to>
      <xdr:col>81</xdr:col>
      <xdr:colOff>50800</xdr:colOff>
      <xdr:row>79</xdr:row>
      <xdr:rowOff>53812</xdr:rowOff>
    </xdr:to>
    <xdr:cxnSp macro="">
      <xdr:nvCxnSpPr>
        <xdr:cNvPr id="635" name="直線コネクタ 634"/>
        <xdr:cNvCxnSpPr/>
      </xdr:nvCxnSpPr>
      <xdr:spPr>
        <a:xfrm>
          <a:off x="14592300" y="13575174"/>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76671</xdr:rowOff>
    </xdr:from>
    <xdr:to>
      <xdr:col>76</xdr:col>
      <xdr:colOff>114300</xdr:colOff>
      <xdr:row>79</xdr:row>
      <xdr:rowOff>30624</xdr:rowOff>
    </xdr:to>
    <xdr:cxnSp macro="">
      <xdr:nvCxnSpPr>
        <xdr:cNvPr id="638" name="直線コネクタ 637"/>
        <xdr:cNvCxnSpPr/>
      </xdr:nvCxnSpPr>
      <xdr:spPr>
        <a:xfrm>
          <a:off x="13703300" y="13449771"/>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76671</xdr:rowOff>
    </xdr:from>
    <xdr:to>
      <xdr:col>71</xdr:col>
      <xdr:colOff>177800</xdr:colOff>
      <xdr:row>78</xdr:row>
      <xdr:rowOff>79611</xdr:rowOff>
    </xdr:to>
    <xdr:cxnSp macro="">
      <xdr:nvCxnSpPr>
        <xdr:cNvPr id="641" name="直線コネクタ 640"/>
        <xdr:cNvCxnSpPr/>
      </xdr:nvCxnSpPr>
      <xdr:spPr>
        <a:xfrm flipV="1">
          <a:off x="12814300" y="13449771"/>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128741</xdr:rowOff>
    </xdr:from>
    <xdr:to>
      <xdr:col>85</xdr:col>
      <xdr:colOff>177800</xdr:colOff>
      <xdr:row>77</xdr:row>
      <xdr:rowOff>58891</xdr:rowOff>
    </xdr:to>
    <xdr:sp macro="" textlink="">
      <xdr:nvSpPr>
        <xdr:cNvPr id="651" name="楕円 650"/>
        <xdr:cNvSpPr/>
      </xdr:nvSpPr>
      <xdr:spPr>
        <a:xfrm>
          <a:off x="16268700" y="131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151618</xdr:rowOff>
    </xdr:from>
    <xdr:ext cx="469744" cy="259045"/>
    <xdr:sp macro="" textlink="">
      <xdr:nvSpPr>
        <xdr:cNvPr id="652" name="災害復旧費該当値テキスト"/>
        <xdr:cNvSpPr txBox="1"/>
      </xdr:nvSpPr>
      <xdr:spPr>
        <a:xfrm>
          <a:off x="16370300" y="130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3012</xdr:rowOff>
    </xdr:from>
    <xdr:to>
      <xdr:col>81</xdr:col>
      <xdr:colOff>101600</xdr:colOff>
      <xdr:row>79</xdr:row>
      <xdr:rowOff>104612</xdr:rowOff>
    </xdr:to>
    <xdr:sp macro="" textlink="">
      <xdr:nvSpPr>
        <xdr:cNvPr id="653" name="楕円 652"/>
        <xdr:cNvSpPr/>
      </xdr:nvSpPr>
      <xdr:spPr>
        <a:xfrm>
          <a:off x="15430500" y="135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95739</xdr:rowOff>
    </xdr:from>
    <xdr:ext cx="378565" cy="259045"/>
    <xdr:sp macro="" textlink="">
      <xdr:nvSpPr>
        <xdr:cNvPr id="654" name="テキスト ボックス 653"/>
        <xdr:cNvSpPr txBox="1"/>
      </xdr:nvSpPr>
      <xdr:spPr>
        <a:xfrm>
          <a:off x="15292017" y="136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151274</xdr:rowOff>
    </xdr:from>
    <xdr:to>
      <xdr:col>76</xdr:col>
      <xdr:colOff>165100</xdr:colOff>
      <xdr:row>79</xdr:row>
      <xdr:rowOff>81424</xdr:rowOff>
    </xdr:to>
    <xdr:sp macro="" textlink="">
      <xdr:nvSpPr>
        <xdr:cNvPr id="655" name="楕円 654"/>
        <xdr:cNvSpPr/>
      </xdr:nvSpPr>
      <xdr:spPr>
        <a:xfrm>
          <a:off x="14541500" y="135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72551</xdr:rowOff>
    </xdr:from>
    <xdr:ext cx="378565" cy="259045"/>
    <xdr:sp macro="" textlink="">
      <xdr:nvSpPr>
        <xdr:cNvPr id="656" name="テキスト ボックス 655"/>
        <xdr:cNvSpPr txBox="1"/>
      </xdr:nvSpPr>
      <xdr:spPr>
        <a:xfrm>
          <a:off x="14403017" y="1361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25871</xdr:rowOff>
    </xdr:from>
    <xdr:to>
      <xdr:col>72</xdr:col>
      <xdr:colOff>38100</xdr:colOff>
      <xdr:row>78</xdr:row>
      <xdr:rowOff>127471</xdr:rowOff>
    </xdr:to>
    <xdr:sp macro="" textlink="">
      <xdr:nvSpPr>
        <xdr:cNvPr id="657" name="楕円 656"/>
        <xdr:cNvSpPr/>
      </xdr:nvSpPr>
      <xdr:spPr>
        <a:xfrm>
          <a:off x="13652500" y="133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118598</xdr:rowOff>
    </xdr:from>
    <xdr:ext cx="378565" cy="259045"/>
    <xdr:sp macro="" textlink="">
      <xdr:nvSpPr>
        <xdr:cNvPr id="658" name="テキスト ボックス 657"/>
        <xdr:cNvSpPr txBox="1"/>
      </xdr:nvSpPr>
      <xdr:spPr>
        <a:xfrm>
          <a:off x="13514017" y="134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28811</xdr:rowOff>
    </xdr:from>
    <xdr:to>
      <xdr:col>67</xdr:col>
      <xdr:colOff>101600</xdr:colOff>
      <xdr:row>78</xdr:row>
      <xdr:rowOff>130411</xdr:rowOff>
    </xdr:to>
    <xdr:sp macro="" textlink="">
      <xdr:nvSpPr>
        <xdr:cNvPr id="659" name="楕円 658"/>
        <xdr:cNvSpPr/>
      </xdr:nvSpPr>
      <xdr:spPr>
        <a:xfrm>
          <a:off x="12763500" y="134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121538</xdr:rowOff>
    </xdr:from>
    <xdr:ext cx="378565" cy="259045"/>
    <xdr:sp macro="" textlink="">
      <xdr:nvSpPr>
        <xdr:cNvPr id="660" name="テキスト ボックス 659"/>
        <xdr:cNvSpPr txBox="1"/>
      </xdr:nvSpPr>
      <xdr:spPr>
        <a:xfrm>
          <a:off x="12625017" y="13494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171286</xdr:rowOff>
    </xdr:from>
    <xdr:to>
      <xdr:col>85</xdr:col>
      <xdr:colOff>127000</xdr:colOff>
      <xdr:row>96</xdr:row>
      <xdr:rowOff>35782</xdr:rowOff>
    </xdr:to>
    <xdr:cxnSp macro="">
      <xdr:nvCxnSpPr>
        <xdr:cNvPr id="689" name="直線コネクタ 688"/>
        <xdr:cNvCxnSpPr/>
      </xdr:nvCxnSpPr>
      <xdr:spPr>
        <a:xfrm flipV="1">
          <a:off x="15481300" y="16459036"/>
          <a:ext cx="838200" cy="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35782</xdr:rowOff>
    </xdr:from>
    <xdr:to>
      <xdr:col>81</xdr:col>
      <xdr:colOff>50800</xdr:colOff>
      <xdr:row>96</xdr:row>
      <xdr:rowOff>48661</xdr:rowOff>
    </xdr:to>
    <xdr:cxnSp macro="">
      <xdr:nvCxnSpPr>
        <xdr:cNvPr id="692" name="直線コネクタ 691"/>
        <xdr:cNvCxnSpPr/>
      </xdr:nvCxnSpPr>
      <xdr:spPr>
        <a:xfrm flipV="1">
          <a:off x="14592300" y="16494982"/>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134271</xdr:rowOff>
    </xdr:from>
    <xdr:to>
      <xdr:col>76</xdr:col>
      <xdr:colOff>114300</xdr:colOff>
      <xdr:row>96</xdr:row>
      <xdr:rowOff>48661</xdr:rowOff>
    </xdr:to>
    <xdr:cxnSp macro="">
      <xdr:nvCxnSpPr>
        <xdr:cNvPr id="695" name="直線コネクタ 694"/>
        <xdr:cNvCxnSpPr/>
      </xdr:nvCxnSpPr>
      <xdr:spPr>
        <a:xfrm>
          <a:off x="13703300" y="16250571"/>
          <a:ext cx="889000" cy="2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134271</xdr:rowOff>
    </xdr:from>
    <xdr:to>
      <xdr:col>71</xdr:col>
      <xdr:colOff>177800</xdr:colOff>
      <xdr:row>95</xdr:row>
      <xdr:rowOff>87903</xdr:rowOff>
    </xdr:to>
    <xdr:cxnSp macro="">
      <xdr:nvCxnSpPr>
        <xdr:cNvPr id="698" name="直線コネクタ 697"/>
        <xdr:cNvCxnSpPr/>
      </xdr:nvCxnSpPr>
      <xdr:spPr>
        <a:xfrm flipV="1">
          <a:off x="12814300" y="16250571"/>
          <a:ext cx="8890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700" name="テキスト ボックス 699"/>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120486</xdr:rowOff>
    </xdr:from>
    <xdr:to>
      <xdr:col>85</xdr:col>
      <xdr:colOff>177800</xdr:colOff>
      <xdr:row>96</xdr:row>
      <xdr:rowOff>50636</xdr:rowOff>
    </xdr:to>
    <xdr:sp macro="" textlink="">
      <xdr:nvSpPr>
        <xdr:cNvPr id="708" name="楕円 707"/>
        <xdr:cNvSpPr/>
      </xdr:nvSpPr>
      <xdr:spPr>
        <a:xfrm>
          <a:off x="16268700" y="16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98913</xdr:rowOff>
    </xdr:from>
    <xdr:ext cx="534377" cy="259045"/>
    <xdr:sp macro="" textlink="">
      <xdr:nvSpPr>
        <xdr:cNvPr id="709" name="公債費該当値テキスト"/>
        <xdr:cNvSpPr txBox="1"/>
      </xdr:nvSpPr>
      <xdr:spPr>
        <a:xfrm>
          <a:off x="16370300" y="163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156432</xdr:rowOff>
    </xdr:from>
    <xdr:to>
      <xdr:col>81</xdr:col>
      <xdr:colOff>101600</xdr:colOff>
      <xdr:row>96</xdr:row>
      <xdr:rowOff>86582</xdr:rowOff>
    </xdr:to>
    <xdr:sp macro="" textlink="">
      <xdr:nvSpPr>
        <xdr:cNvPr id="710" name="楕円 709"/>
        <xdr:cNvSpPr/>
      </xdr:nvSpPr>
      <xdr:spPr>
        <a:xfrm>
          <a:off x="15430500" y="164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77709</xdr:rowOff>
    </xdr:from>
    <xdr:ext cx="534377" cy="259045"/>
    <xdr:sp macro="" textlink="">
      <xdr:nvSpPr>
        <xdr:cNvPr id="711" name="テキスト ボックス 710"/>
        <xdr:cNvSpPr txBox="1"/>
      </xdr:nvSpPr>
      <xdr:spPr>
        <a:xfrm>
          <a:off x="15214111" y="165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169311</xdr:rowOff>
    </xdr:from>
    <xdr:to>
      <xdr:col>76</xdr:col>
      <xdr:colOff>165100</xdr:colOff>
      <xdr:row>96</xdr:row>
      <xdr:rowOff>99461</xdr:rowOff>
    </xdr:to>
    <xdr:sp macro="" textlink="">
      <xdr:nvSpPr>
        <xdr:cNvPr id="712" name="楕円 711"/>
        <xdr:cNvSpPr/>
      </xdr:nvSpPr>
      <xdr:spPr>
        <a:xfrm>
          <a:off x="14541500" y="16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90588</xdr:rowOff>
    </xdr:from>
    <xdr:ext cx="534377" cy="259045"/>
    <xdr:sp macro="" textlink="">
      <xdr:nvSpPr>
        <xdr:cNvPr id="713" name="テキスト ボックス 712"/>
        <xdr:cNvSpPr txBox="1"/>
      </xdr:nvSpPr>
      <xdr:spPr>
        <a:xfrm>
          <a:off x="14325111" y="165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83471</xdr:rowOff>
    </xdr:from>
    <xdr:to>
      <xdr:col>72</xdr:col>
      <xdr:colOff>38100</xdr:colOff>
      <xdr:row>95</xdr:row>
      <xdr:rowOff>13621</xdr:rowOff>
    </xdr:to>
    <xdr:sp macro="" textlink="">
      <xdr:nvSpPr>
        <xdr:cNvPr id="714" name="楕円 713"/>
        <xdr:cNvSpPr/>
      </xdr:nvSpPr>
      <xdr:spPr>
        <a:xfrm>
          <a:off x="13652500" y="161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30148</xdr:rowOff>
    </xdr:from>
    <xdr:ext cx="534377" cy="259045"/>
    <xdr:sp macro="" textlink="">
      <xdr:nvSpPr>
        <xdr:cNvPr id="715" name="テキスト ボックス 714"/>
        <xdr:cNvSpPr txBox="1"/>
      </xdr:nvSpPr>
      <xdr:spPr>
        <a:xfrm>
          <a:off x="13436111" y="159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37103</xdr:rowOff>
    </xdr:from>
    <xdr:to>
      <xdr:col>67</xdr:col>
      <xdr:colOff>101600</xdr:colOff>
      <xdr:row>95</xdr:row>
      <xdr:rowOff>138703</xdr:rowOff>
    </xdr:to>
    <xdr:sp macro="" textlink="">
      <xdr:nvSpPr>
        <xdr:cNvPr id="716" name="楕円 715"/>
        <xdr:cNvSpPr/>
      </xdr:nvSpPr>
      <xdr:spPr>
        <a:xfrm>
          <a:off x="12763500" y="163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129830</xdr:rowOff>
    </xdr:from>
    <xdr:ext cx="534377" cy="259045"/>
    <xdr:sp macro="" textlink="">
      <xdr:nvSpPr>
        <xdr:cNvPr id="717" name="テキスト ボックス 716"/>
        <xdr:cNvSpPr txBox="1"/>
      </xdr:nvSpPr>
      <xdr:spPr>
        <a:xfrm>
          <a:off x="12547111" y="1641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１４６，２２３円となっており、類似団体内平均値よりは低い傾向にあるものの高齢化に伴い、今後も増加すると見込まれる。また、災害復旧費に関しては、平成２９年台風第２１号などの影響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より平成２８年度から</a:t>
          </a:r>
          <a:r>
            <a:rPr kumimoji="1" lang="ja-JP" altLang="en-US" sz="1300">
              <a:latin typeface="ＭＳ Ｐゴシック" panose="020B0600070205080204" pitchFamily="50" charset="-128"/>
              <a:ea typeface="ＭＳ Ｐゴシック" panose="020B0600070205080204" pitchFamily="50" charset="-128"/>
            </a:rPr>
            <a:t>１，１９０円増加しており、台風や豪雨など急激な財政需要にも対応できる財政基盤を構築していく必要がある。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なお、衛生費については、平成２８年度に市営斎場建替事業が完了したため、平成２９年度は大幅に減少した。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に関して、平成２９年度では、財政調整基金を取り崩すことなく実質収支の黒字を確保できたため、０．２０ポイント増加した。また、実質単年度収支も黒字となっており、実質収支額及び実質単年度収支の比率は、それぞれ０．１８％、０．２４％となった。</a:t>
          </a:r>
        </a:p>
        <a:p>
          <a:r>
            <a:rPr kumimoji="1" lang="ja-JP" altLang="en-US" sz="1400">
              <a:latin typeface="ＭＳ ゴシック" pitchFamily="49" charset="-128"/>
              <a:ea typeface="ＭＳ ゴシック" pitchFamily="49" charset="-128"/>
            </a:rPr>
            <a:t>　今後も財政調整基金に頼らない財政運営を目指す。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介護保険特別会計において実質収支額が増加したものの、国民健康保険事業勘定特別会計では減少し、また、水道事業会計及び下水道事業会計で資金剰余額が減少したことなどにより、全会計の合計の黒字幅は減少している。</a:t>
          </a:r>
        </a:p>
        <a:p>
          <a:r>
            <a:rPr kumimoji="1" lang="ja-JP" altLang="en-US" sz="1400">
              <a:latin typeface="ＭＳ ゴシック" pitchFamily="49" charset="-128"/>
              <a:ea typeface="ＭＳ ゴシック" pitchFamily="49" charset="-128"/>
            </a:rPr>
            <a:t>　今後も、既存事業を見直すことで、健全な財政運営を持続していく。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33568410</v>
      </c>
      <c r="BO4" s="410"/>
      <c r="BP4" s="410"/>
      <c r="BQ4" s="410"/>
      <c r="BR4" s="410"/>
      <c r="BS4" s="410"/>
      <c r="BT4" s="410"/>
      <c r="BU4" s="411"/>
      <c r="BV4" s="409">
        <v>34730749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0.2</v>
      </c>
      <c r="CU4" s="416"/>
      <c r="CV4" s="416"/>
      <c r="CW4" s="416"/>
      <c r="CX4" s="416"/>
      <c r="CY4" s="416"/>
      <c r="CZ4" s="416"/>
      <c r="DA4" s="417"/>
      <c r="DB4" s="415">
        <v>0.1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33448949</v>
      </c>
      <c r="BO5" s="447"/>
      <c r="BP5" s="447"/>
      <c r="BQ5" s="447"/>
      <c r="BR5" s="447"/>
      <c r="BS5" s="447"/>
      <c r="BT5" s="447"/>
      <c r="BU5" s="448"/>
      <c r="BV5" s="446">
        <v>34651791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99</v>
      </c>
      <c r="CU5" s="444"/>
      <c r="CV5" s="444"/>
      <c r="CW5" s="444"/>
      <c r="CX5" s="444"/>
      <c r="CY5" s="444"/>
      <c r="CZ5" s="444"/>
      <c r="DA5" s="445"/>
      <c r="DB5" s="443">
        <v>99.1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119461</v>
      </c>
      <c r="BO6" s="447"/>
      <c r="BP6" s="447"/>
      <c r="BQ6" s="447"/>
      <c r="BR6" s="447"/>
      <c r="BS6" s="447"/>
      <c r="BT6" s="447"/>
      <c r="BU6" s="448"/>
      <c r="BV6" s="446">
        <v>78958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105.4</v>
      </c>
      <c r="CU6" s="484"/>
      <c r="CV6" s="484"/>
      <c r="CW6" s="484"/>
      <c r="CX6" s="484"/>
      <c r="CY6" s="484"/>
      <c r="CZ6" s="484"/>
      <c r="DA6" s="485"/>
      <c r="DB6" s="483">
        <v>105.8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81845</v>
      </c>
      <c r="BO7" s="447"/>
      <c r="BP7" s="447"/>
      <c r="BQ7" s="447"/>
      <c r="BR7" s="447"/>
      <c r="BS7" s="447"/>
      <c r="BT7" s="447"/>
      <c r="BU7" s="448"/>
      <c r="BV7" s="446">
        <v>61741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20772481</v>
      </c>
      <c r="CU7" s="447"/>
      <c r="CV7" s="447"/>
      <c r="CW7" s="447"/>
      <c r="CX7" s="447"/>
      <c r="CY7" s="447"/>
      <c r="CZ7" s="447"/>
      <c r="DA7" s="448"/>
      <c r="DB7" s="446">
        <v>20848544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37616</v>
      </c>
      <c r="BO8" s="447"/>
      <c r="BP8" s="447"/>
      <c r="BQ8" s="447"/>
      <c r="BR8" s="447"/>
      <c r="BS8" s="447"/>
      <c r="BT8" s="447"/>
      <c r="BU8" s="448"/>
      <c r="BV8" s="446">
        <v>17217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0.65</v>
      </c>
      <c r="CU8" s="487"/>
      <c r="CV8" s="487"/>
      <c r="CW8" s="487"/>
      <c r="CX8" s="487"/>
      <c r="CY8" s="487"/>
      <c r="CZ8" s="487"/>
      <c r="DA8" s="488"/>
      <c r="DB8" s="486">
        <v>0.65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106987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20399</v>
      </c>
      <c r="BO9" s="447"/>
      <c r="BP9" s="447"/>
      <c r="BQ9" s="447"/>
      <c r="BR9" s="447"/>
      <c r="BS9" s="447"/>
      <c r="BT9" s="447"/>
      <c r="BU9" s="448"/>
      <c r="BV9" s="446">
        <v>-122644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13.9</v>
      </c>
      <c r="CU9" s="444"/>
      <c r="CV9" s="444"/>
      <c r="CW9" s="444"/>
      <c r="CX9" s="444"/>
      <c r="CY9" s="444"/>
      <c r="CZ9" s="444"/>
      <c r="DA9" s="445"/>
      <c r="DB9" s="443">
        <v>12.8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112490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28797</v>
      </c>
      <c r="BO10" s="447"/>
      <c r="BP10" s="447"/>
      <c r="BQ10" s="447"/>
      <c r="BR10" s="447"/>
      <c r="BS10" s="447"/>
      <c r="BT10" s="447"/>
      <c r="BU10" s="448"/>
      <c r="BV10" s="446">
        <v>91909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107280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518367</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106742</v>
      </c>
      <c r="S13" s="528"/>
      <c r="T13" s="528"/>
      <c r="U13" s="528"/>
      <c r="V13" s="529"/>
      <c r="W13" s="462" t="s">
        <v>133</v>
      </c>
      <c r="X13" s="463"/>
      <c r="Y13" s="463"/>
      <c r="Z13" s="463"/>
      <c r="AA13" s="463"/>
      <c r="AB13" s="453"/>
      <c r="AC13" s="497">
        <v>491</v>
      </c>
      <c r="AD13" s="498"/>
      <c r="AE13" s="498"/>
      <c r="AF13" s="498"/>
      <c r="AG13" s="537"/>
      <c r="AH13" s="497">
        <v>466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49196</v>
      </c>
      <c r="BO13" s="447"/>
      <c r="BP13" s="447"/>
      <c r="BQ13" s="447"/>
      <c r="BR13" s="447"/>
      <c r="BS13" s="447"/>
      <c r="BT13" s="447"/>
      <c r="BU13" s="448"/>
      <c r="BV13" s="446">
        <v>-549102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1.3</v>
      </c>
      <c r="CU13" s="444"/>
      <c r="CV13" s="444"/>
      <c r="CW13" s="444"/>
      <c r="CX13" s="444"/>
      <c r="CY13" s="444"/>
      <c r="CZ13" s="444"/>
      <c r="DA13" s="445"/>
      <c r="DB13" s="443">
        <v>3.4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108488</v>
      </c>
      <c r="S14" s="528"/>
      <c r="T14" s="528"/>
      <c r="U14" s="528"/>
      <c r="V14" s="529"/>
      <c r="W14" s="436"/>
      <c r="X14" s="437"/>
      <c r="Y14" s="437"/>
      <c r="Z14" s="437"/>
      <c r="AA14" s="437"/>
      <c r="AB14" s="426"/>
      <c r="AC14" s="530">
        <v>1.2</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107954</v>
      </c>
      <c r="S15" s="528"/>
      <c r="T15" s="528"/>
      <c r="U15" s="528"/>
      <c r="V15" s="529"/>
      <c r="W15" s="462" t="s">
        <v>140</v>
      </c>
      <c r="X15" s="463"/>
      <c r="Y15" s="463"/>
      <c r="Z15" s="463"/>
      <c r="AA15" s="463"/>
      <c r="AB15" s="453"/>
      <c r="AC15" s="497">
        <v>8560</v>
      </c>
      <c r="AD15" s="498"/>
      <c r="AE15" s="498"/>
      <c r="AF15" s="498"/>
      <c r="AG15" s="537"/>
      <c r="AH15" s="497">
        <v>9284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10471968</v>
      </c>
      <c r="BO15" s="410"/>
      <c r="BP15" s="410"/>
      <c r="BQ15" s="410"/>
      <c r="BR15" s="410"/>
      <c r="BS15" s="410"/>
      <c r="BT15" s="410"/>
      <c r="BU15" s="411"/>
      <c r="BV15" s="409">
        <v>10882139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21.4</v>
      </c>
      <c r="AD16" s="531"/>
      <c r="AE16" s="531"/>
      <c r="AF16" s="531"/>
      <c r="AG16" s="532"/>
      <c r="AH16" s="530">
        <v>21.5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16480971</v>
      </c>
      <c r="BO16" s="447"/>
      <c r="BP16" s="447"/>
      <c r="BQ16" s="447"/>
      <c r="BR16" s="447"/>
      <c r="BS16" s="447"/>
      <c r="BT16" s="447"/>
      <c r="BU16" s="448"/>
      <c r="BV16" s="446">
        <v>16600240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30981</v>
      </c>
      <c r="AD17" s="498"/>
      <c r="AE17" s="498"/>
      <c r="AF17" s="498"/>
      <c r="AG17" s="537"/>
      <c r="AH17" s="497">
        <v>33438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13318179</v>
      </c>
      <c r="BO17" s="447"/>
      <c r="BP17" s="447"/>
      <c r="BQ17" s="447"/>
      <c r="BR17" s="447"/>
      <c r="BS17" s="447"/>
      <c r="BT17" s="447"/>
      <c r="BU17" s="448"/>
      <c r="BV17" s="446">
        <v>13814815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109.63</v>
      </c>
      <c r="M18" s="559"/>
      <c r="N18" s="559"/>
      <c r="O18" s="559"/>
      <c r="P18" s="559"/>
      <c r="Q18" s="559"/>
      <c r="R18" s="560"/>
      <c r="S18" s="560"/>
      <c r="T18" s="560"/>
      <c r="U18" s="560"/>
      <c r="V18" s="561"/>
      <c r="W18" s="464"/>
      <c r="X18" s="465"/>
      <c r="Y18" s="465"/>
      <c r="Z18" s="465"/>
      <c r="AA18" s="465"/>
      <c r="AB18" s="456"/>
      <c r="AC18" s="562">
        <v>77.400000000000006</v>
      </c>
      <c r="AD18" s="563"/>
      <c r="AE18" s="563"/>
      <c r="AF18" s="563"/>
      <c r="AG18" s="564"/>
      <c r="AH18" s="562">
        <v>77.400000000000006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20901833</v>
      </c>
      <c r="BO18" s="447"/>
      <c r="BP18" s="447"/>
      <c r="BQ18" s="447"/>
      <c r="BR18" s="447"/>
      <c r="BS18" s="447"/>
      <c r="BT18" s="447"/>
      <c r="BU18" s="448"/>
      <c r="BV18" s="446">
        <v>20583108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976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22443166</v>
      </c>
      <c r="BO19" s="447"/>
      <c r="BP19" s="447"/>
      <c r="BQ19" s="447"/>
      <c r="BR19" s="447"/>
      <c r="BS19" s="447"/>
      <c r="BT19" s="447"/>
      <c r="BU19" s="448"/>
      <c r="BV19" s="446">
        <v>22871716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42144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31871416</v>
      </c>
      <c r="BO23" s="447"/>
      <c r="BP23" s="447"/>
      <c r="BQ23" s="447"/>
      <c r="BR23" s="447"/>
      <c r="BS23" s="447"/>
      <c r="BT23" s="447"/>
      <c r="BU23" s="448"/>
      <c r="BV23" s="446">
        <v>32725338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7000</v>
      </c>
      <c r="R24" s="498"/>
      <c r="S24" s="498"/>
      <c r="T24" s="498"/>
      <c r="U24" s="498"/>
      <c r="V24" s="537"/>
      <c r="W24" s="596"/>
      <c r="X24" s="584"/>
      <c r="Y24" s="585"/>
      <c r="Z24" s="496" t="s">
        <v>163</v>
      </c>
      <c r="AA24" s="476"/>
      <c r="AB24" s="476"/>
      <c r="AC24" s="476"/>
      <c r="AD24" s="476"/>
      <c r="AE24" s="476"/>
      <c r="AF24" s="476"/>
      <c r="AG24" s="477"/>
      <c r="AH24" s="497">
        <v>546</v>
      </c>
      <c r="AI24" s="498"/>
      <c r="AJ24" s="498"/>
      <c r="AK24" s="498"/>
      <c r="AL24" s="537"/>
      <c r="AM24" s="497">
        <v>1757028</v>
      </c>
      <c r="AN24" s="498"/>
      <c r="AO24" s="498"/>
      <c r="AP24" s="498"/>
      <c r="AQ24" s="498"/>
      <c r="AR24" s="537"/>
      <c r="AS24" s="497">
        <v>3218</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26929423</v>
      </c>
      <c r="BO24" s="447"/>
      <c r="BP24" s="447"/>
      <c r="BQ24" s="447"/>
      <c r="BR24" s="447"/>
      <c r="BS24" s="447"/>
      <c r="BT24" s="447"/>
      <c r="BU24" s="448"/>
      <c r="BV24" s="446">
        <v>27142319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2</v>
      </c>
      <c r="M25" s="498"/>
      <c r="N25" s="498"/>
      <c r="O25" s="498"/>
      <c r="P25" s="537"/>
      <c r="Q25" s="497">
        <v>7470</v>
      </c>
      <c r="R25" s="498"/>
      <c r="S25" s="498"/>
      <c r="T25" s="498"/>
      <c r="U25" s="498"/>
      <c r="V25" s="537"/>
      <c r="W25" s="596"/>
      <c r="X25" s="584"/>
      <c r="Y25" s="585"/>
      <c r="Z25" s="496" t="s">
        <v>166</v>
      </c>
      <c r="AA25" s="476"/>
      <c r="AB25" s="476"/>
      <c r="AC25" s="476"/>
      <c r="AD25" s="476"/>
      <c r="AE25" s="476"/>
      <c r="AF25" s="476"/>
      <c r="AG25" s="477"/>
      <c r="AH25" s="497">
        <v>115</v>
      </c>
      <c r="AI25" s="498"/>
      <c r="AJ25" s="498"/>
      <c r="AK25" s="498"/>
      <c r="AL25" s="537"/>
      <c r="AM25" s="497">
        <v>364780</v>
      </c>
      <c r="AN25" s="498"/>
      <c r="AO25" s="498"/>
      <c r="AP25" s="498"/>
      <c r="AQ25" s="498"/>
      <c r="AR25" s="537"/>
      <c r="AS25" s="497">
        <v>3172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3073473</v>
      </c>
      <c r="BO25" s="410"/>
      <c r="BP25" s="410"/>
      <c r="BQ25" s="410"/>
      <c r="BR25" s="410"/>
      <c r="BS25" s="410"/>
      <c r="BT25" s="410"/>
      <c r="BU25" s="411"/>
      <c r="BV25" s="409">
        <v>3990637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7470</v>
      </c>
      <c r="R26" s="498"/>
      <c r="S26" s="498"/>
      <c r="T26" s="498"/>
      <c r="U26" s="498"/>
      <c r="V26" s="537"/>
      <c r="W26" s="596"/>
      <c r="X26" s="584"/>
      <c r="Y26" s="585"/>
      <c r="Z26" s="496" t="s">
        <v>169</v>
      </c>
      <c r="AA26" s="606"/>
      <c r="AB26" s="606"/>
      <c r="AC26" s="606"/>
      <c r="AD26" s="606"/>
      <c r="AE26" s="606"/>
      <c r="AF26" s="606"/>
      <c r="AG26" s="607"/>
      <c r="AH26" s="497">
        <v>11</v>
      </c>
      <c r="AI26" s="498"/>
      <c r="AJ26" s="498"/>
      <c r="AK26" s="498"/>
      <c r="AL26" s="537"/>
      <c r="AM26" s="497">
        <v>39622</v>
      </c>
      <c r="AN26" s="498"/>
      <c r="AO26" s="498"/>
      <c r="AP26" s="498"/>
      <c r="AQ26" s="498"/>
      <c r="AR26" s="537"/>
      <c r="AS26" s="497">
        <v>3602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6600</v>
      </c>
      <c r="R27" s="498"/>
      <c r="S27" s="498"/>
      <c r="T27" s="498"/>
      <c r="U27" s="498"/>
      <c r="V27" s="537"/>
      <c r="W27" s="596"/>
      <c r="X27" s="584"/>
      <c r="Y27" s="585"/>
      <c r="Z27" s="496" t="s">
        <v>174</v>
      </c>
      <c r="AA27" s="476"/>
      <c r="AB27" s="476"/>
      <c r="AC27" s="476"/>
      <c r="AD27" s="476"/>
      <c r="AE27" s="476"/>
      <c r="AF27" s="476"/>
      <c r="AG27" s="477"/>
      <c r="AH27" s="497">
        <v>12</v>
      </c>
      <c r="AI27" s="498"/>
      <c r="AJ27" s="498"/>
      <c r="AK27" s="498"/>
      <c r="AL27" s="537"/>
      <c r="AM27" s="497">
        <v>53470</v>
      </c>
      <c r="AN27" s="498"/>
      <c r="AO27" s="498"/>
      <c r="AP27" s="498"/>
      <c r="AQ27" s="498"/>
      <c r="AR27" s="537"/>
      <c r="AS27" s="497">
        <v>4456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1074509</v>
      </c>
      <c r="BO27" s="620"/>
      <c r="BP27" s="620"/>
      <c r="BQ27" s="620"/>
      <c r="BR27" s="620"/>
      <c r="BS27" s="620"/>
      <c r="BT27" s="620"/>
      <c r="BU27" s="621"/>
      <c r="BV27" s="619">
        <v>1074509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6100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3537670</v>
      </c>
      <c r="BO28" s="410"/>
      <c r="BP28" s="410"/>
      <c r="BQ28" s="410"/>
      <c r="BR28" s="410"/>
      <c r="BS28" s="410"/>
      <c r="BT28" s="410"/>
      <c r="BU28" s="411"/>
      <c r="BV28" s="409">
        <v>3508873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16</v>
      </c>
      <c r="M29" s="498"/>
      <c r="N29" s="498"/>
      <c r="O29" s="498"/>
      <c r="P29" s="537"/>
      <c r="Q29" s="497">
        <v>5700</v>
      </c>
      <c r="R29" s="498"/>
      <c r="S29" s="498"/>
      <c r="T29" s="498"/>
      <c r="U29" s="498"/>
      <c r="V29" s="537"/>
      <c r="W29" s="597"/>
      <c r="X29" s="598"/>
      <c r="Y29" s="599"/>
      <c r="Z29" s="496" t="s">
        <v>180</v>
      </c>
      <c r="AA29" s="476"/>
      <c r="AB29" s="476"/>
      <c r="AC29" s="476"/>
      <c r="AD29" s="476"/>
      <c r="AE29" s="476"/>
      <c r="AF29" s="476"/>
      <c r="AG29" s="477"/>
      <c r="AH29" s="497">
        <v>558</v>
      </c>
      <c r="AI29" s="498"/>
      <c r="AJ29" s="498"/>
      <c r="AK29" s="498"/>
      <c r="AL29" s="537"/>
      <c r="AM29" s="497">
        <v>1810498</v>
      </c>
      <c r="AN29" s="498"/>
      <c r="AO29" s="498"/>
      <c r="AP29" s="498"/>
      <c r="AQ29" s="498"/>
      <c r="AR29" s="537"/>
      <c r="AS29" s="497">
        <v>3245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404949</v>
      </c>
      <c r="BO29" s="447"/>
      <c r="BP29" s="447"/>
      <c r="BQ29" s="447"/>
      <c r="BR29" s="447"/>
      <c r="BS29" s="447"/>
      <c r="BT29" s="447"/>
      <c r="BU29" s="448"/>
      <c r="BV29" s="446">
        <v>404528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3492604</v>
      </c>
      <c r="BO30" s="620"/>
      <c r="BP30" s="620"/>
      <c r="BQ30" s="620"/>
      <c r="BR30" s="620"/>
      <c r="BS30" s="620"/>
      <c r="BT30" s="620"/>
      <c r="BU30" s="621"/>
      <c r="BV30" s="619">
        <v>3253459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南河内環境事業組合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河内長野市公園緑化協会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大阪府後期高齢者医療広域連合　一般会計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河内長野市勤労者福祉サービスセンター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大阪府後期高齢者医療広域連合　後期高齢者医療特別会計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河内長野市文化振興財団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大阪府広域水道企業団　水道事業会計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河内長野都市開発</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大阪府広域水道企業団　工業用水道事業会計</v>
      </c>
      <c r="BZ38" s="633"/>
      <c r="CA38" s="633"/>
      <c r="CB38" s="633"/>
      <c r="CC38" s="633"/>
      <c r="CD38" s="633"/>
      <c r="CE38" s="633"/>
      <c r="CF38" s="633"/>
      <c r="CG38" s="633"/>
      <c r="CH38" s="633"/>
      <c r="CI38" s="633"/>
      <c r="CJ38" s="633"/>
      <c r="CK38" s="633"/>
      <c r="CL38" s="633"/>
      <c r="CM38" s="633"/>
      <c r="CN38" s="193"/>
      <c r="CO38" s="632">
        <f t="shared" si="3"/>
        <v>17</v>
      </c>
      <c r="CP38" s="632"/>
      <c r="CQ38" s="633" t="str">
        <f>IF('各会計、関係団体の財政状況及び健全化判断比率'!BS11="","",'各会計、関係団体の財政状況及び健全化判断比率'!BS11)</f>
        <v>三日市都市開発</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18</v>
      </c>
      <c r="CP39" s="632"/>
      <c r="CQ39" s="633" t="str">
        <f>IF('各会計、関係団体の財政状況及び健全化判断比率'!BS12="","",'各会計、関係団体の財政状況及び健全化判断比率'!BS12)</f>
        <v>三日市町駅整備</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SpFLGTGORfpw8QXhmFEcFeWPlEAOeucJWoTrbCqvhwISsnLs05EAxDOC6qRwLwKJ45B5+2c/T/7S7/41ySp3g==" saltValue="jUv/kAN8yfeakuZKPobc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4" t="s">
        <v>542</v>
      </c>
      <c r="D34" s="1224"/>
      <c r="E34" s="1225"/>
      <c r="F34" s="32">
        <v>10.02</v>
      </c>
      <c r="G34" s="33">
        <v>12.08</v>
      </c>
      <c r="H34" s="33">
        <v>13.05</v>
      </c>
      <c r="I34" s="33">
        <v>12.09</v>
      </c>
      <c r="J34" s="34">
        <v>11.33</v>
      </c>
      <c r="K34" s="22"/>
      <c r="L34" s="22"/>
      <c r="M34" s="22"/>
      <c r="N34" s="22"/>
      <c r="O34" s="22"/>
      <c r="P34" s="22"/>
    </row>
    <row r="35" spans="1:16" ht="39" customHeight="1" x14ac:dyDescent="0.15">
      <c r="A35" s="22"/>
      <c r="B35" s="35"/>
      <c r="C35" s="1218" t="s">
        <v>543</v>
      </c>
      <c r="D35" s="1219"/>
      <c r="E35" s="1220"/>
      <c r="F35" s="36">
        <v>1.93</v>
      </c>
      <c r="G35" s="37">
        <v>2.41</v>
      </c>
      <c r="H35" s="37">
        <v>3.07</v>
      </c>
      <c r="I35" s="37">
        <v>4.43</v>
      </c>
      <c r="J35" s="38">
        <v>4.0999999999999996</v>
      </c>
      <c r="K35" s="22"/>
      <c r="L35" s="22"/>
      <c r="M35" s="22"/>
      <c r="N35" s="22"/>
      <c r="O35" s="22"/>
      <c r="P35" s="22"/>
    </row>
    <row r="36" spans="1:16" ht="39" customHeight="1" x14ac:dyDescent="0.15">
      <c r="A36" s="22"/>
      <c r="B36" s="35"/>
      <c r="C36" s="1218" t="s">
        <v>544</v>
      </c>
      <c r="D36" s="1219"/>
      <c r="E36" s="1220"/>
      <c r="F36" s="36">
        <v>7.0000000000000007E-2</v>
      </c>
      <c r="G36" s="37">
        <v>0.17</v>
      </c>
      <c r="H36" s="37">
        <v>0.67</v>
      </c>
      <c r="I36" s="37">
        <v>0.94</v>
      </c>
      <c r="J36" s="38">
        <v>1.4</v>
      </c>
      <c r="K36" s="22"/>
      <c r="L36" s="22"/>
      <c r="M36" s="22"/>
      <c r="N36" s="22"/>
      <c r="O36" s="22"/>
      <c r="P36" s="22"/>
    </row>
    <row r="37" spans="1:16" ht="39" customHeight="1" x14ac:dyDescent="0.15">
      <c r="A37" s="22"/>
      <c r="B37" s="35"/>
      <c r="C37" s="1218" t="s">
        <v>545</v>
      </c>
      <c r="D37" s="1219"/>
      <c r="E37" s="1220"/>
      <c r="F37" s="36" t="s">
        <v>493</v>
      </c>
      <c r="G37" s="37" t="s">
        <v>493</v>
      </c>
      <c r="H37" s="37" t="s">
        <v>493</v>
      </c>
      <c r="I37" s="37">
        <v>1.67</v>
      </c>
      <c r="J37" s="38">
        <v>0.9</v>
      </c>
      <c r="K37" s="22"/>
      <c r="L37" s="22"/>
      <c r="M37" s="22"/>
      <c r="N37" s="22"/>
      <c r="O37" s="22"/>
      <c r="P37" s="22"/>
    </row>
    <row r="38" spans="1:16" ht="39" customHeight="1" x14ac:dyDescent="0.15">
      <c r="A38" s="22"/>
      <c r="B38" s="35"/>
      <c r="C38" s="1218" t="s">
        <v>546</v>
      </c>
      <c r="D38" s="1219"/>
      <c r="E38" s="1220"/>
      <c r="F38" s="36">
        <v>0.19</v>
      </c>
      <c r="G38" s="37">
        <v>0.23</v>
      </c>
      <c r="H38" s="37">
        <v>0.23</v>
      </c>
      <c r="I38" s="37">
        <v>0.25</v>
      </c>
      <c r="J38" s="38">
        <v>0.27</v>
      </c>
      <c r="K38" s="22"/>
      <c r="L38" s="22"/>
      <c r="M38" s="22"/>
      <c r="N38" s="22"/>
      <c r="O38" s="22"/>
      <c r="P38" s="22"/>
    </row>
    <row r="39" spans="1:16" ht="39" customHeight="1" x14ac:dyDescent="0.15">
      <c r="A39" s="22"/>
      <c r="B39" s="35"/>
      <c r="C39" s="1218" t="s">
        <v>547</v>
      </c>
      <c r="D39" s="1219"/>
      <c r="E39" s="1220"/>
      <c r="F39" s="36">
        <v>0.2</v>
      </c>
      <c r="G39" s="37">
        <v>0.08</v>
      </c>
      <c r="H39" s="37">
        <v>0.65</v>
      </c>
      <c r="I39" s="37">
        <v>0.08</v>
      </c>
      <c r="J39" s="38">
        <v>0.18</v>
      </c>
      <c r="K39" s="22"/>
      <c r="L39" s="22"/>
      <c r="M39" s="22"/>
      <c r="N39" s="22"/>
      <c r="O39" s="22"/>
      <c r="P39" s="22"/>
    </row>
    <row r="40" spans="1:16" ht="39" customHeight="1" x14ac:dyDescent="0.15">
      <c r="A40" s="22"/>
      <c r="B40" s="35"/>
      <c r="C40" s="1218" t="s">
        <v>548</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549</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550</v>
      </c>
      <c r="D43" s="1222"/>
      <c r="E43" s="1223"/>
      <c r="F43" s="41">
        <v>0</v>
      </c>
      <c r="G43" s="42">
        <v>0</v>
      </c>
      <c r="H43" s="42">
        <v>1.38</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f0tg43rxIox5JHKNjTNDSAmr2qyvC3a7L8iffabgmtw86/BVSvuuSALd7PmaIoMCXC2SrrUn0dGX+5xvJLONA==" saltValue="0Z/jR6PtlUrMG9lJ7RAG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3781</v>
      </c>
      <c r="L45" s="60">
        <v>4469</v>
      </c>
      <c r="M45" s="60">
        <v>2932</v>
      </c>
      <c r="N45" s="60">
        <v>2978</v>
      </c>
      <c r="O45" s="61">
        <v>3147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15</v>
      </c>
      <c r="F48" s="1228"/>
      <c r="G48" s="1228"/>
      <c r="H48" s="1228"/>
      <c r="I48" s="1228"/>
      <c r="J48" s="1229"/>
      <c r="K48" s="63">
        <v>999</v>
      </c>
      <c r="L48" s="64">
        <v>1034</v>
      </c>
      <c r="M48" s="64">
        <v>1060</v>
      </c>
      <c r="N48" s="64">
        <v>1142</v>
      </c>
      <c r="O48" s="65">
        <v>1070</v>
      </c>
      <c r="P48" s="48"/>
      <c r="Q48" s="48"/>
      <c r="R48" s="48"/>
      <c r="S48" s="48"/>
      <c r="T48" s="48"/>
      <c r="U48" s="48"/>
    </row>
    <row r="49" spans="1:21" ht="30.75" customHeight="1" x14ac:dyDescent="0.15">
      <c r="A49" s="48"/>
      <c r="B49" s="1236"/>
      <c r="C49" s="1237"/>
      <c r="D49" s="62"/>
      <c r="E49" s="1228" t="s">
        <v>16</v>
      </c>
      <c r="F49" s="1228"/>
      <c r="G49" s="1228"/>
      <c r="H49" s="1228"/>
      <c r="I49" s="1228"/>
      <c r="J49" s="1229"/>
      <c r="K49" s="63">
        <v>271</v>
      </c>
      <c r="L49" s="64">
        <v>252</v>
      </c>
      <c r="M49" s="64">
        <v>47</v>
      </c>
      <c r="N49" s="64">
        <v>20</v>
      </c>
      <c r="O49" s="65">
        <v>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493</v>
      </c>
      <c r="L50" s="64" t="s">
        <v>493</v>
      </c>
      <c r="M50" s="64" t="s">
        <v>493</v>
      </c>
      <c r="N50" s="64" t="s">
        <v>493</v>
      </c>
      <c r="O50" s="65" t="s">
        <v>493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493</v>
      </c>
      <c r="L51" s="64" t="s">
        <v>493</v>
      </c>
      <c r="M51" s="64" t="s">
        <v>493</v>
      </c>
      <c r="N51" s="64" t="s">
        <v>493</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4136</v>
      </c>
      <c r="L52" s="64">
        <v>4253</v>
      </c>
      <c r="M52" s="64">
        <v>3944</v>
      </c>
      <c r="N52" s="64">
        <v>3920</v>
      </c>
      <c r="O52" s="65">
        <v>3834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915</v>
      </c>
      <c r="L53" s="69">
        <v>1502</v>
      </c>
      <c r="M53" s="69">
        <v>95</v>
      </c>
      <c r="N53" s="69">
        <v>220</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ewgNZkqDUZ3qZJxa8HnFxElEGM68+ZRNsQmNt/tJd95F/t4pSxH4bDFAozeqxbl81taZDTFd+vhlHTLHea1Sw==" saltValue="iJ9JN8bEpicS2MKo6wzy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42" t="s">
        <v>24</v>
      </c>
      <c r="C41" s="1243"/>
      <c r="D41" s="81"/>
      <c r="E41" s="1248" t="s">
        <v>25</v>
      </c>
      <c r="F41" s="1248"/>
      <c r="G41" s="1248"/>
      <c r="H41" s="1249"/>
      <c r="I41" s="82">
        <v>33591</v>
      </c>
      <c r="J41" s="83">
        <v>32738</v>
      </c>
      <c r="K41" s="83">
        <v>32598</v>
      </c>
      <c r="L41" s="83">
        <v>32725</v>
      </c>
      <c r="M41" s="84">
        <v>31871</v>
      </c>
    </row>
    <row r="42" spans="2:13" ht="27.75" customHeight="1" x14ac:dyDescent="0.15">
      <c r="B42" s="1244"/>
      <c r="C42" s="1245"/>
      <c r="D42" s="85"/>
      <c r="E42" s="1250" t="s">
        <v>26</v>
      </c>
      <c r="F42" s="1250"/>
      <c r="G42" s="1250"/>
      <c r="H42" s="1251"/>
      <c r="I42" s="86" t="s">
        <v>493</v>
      </c>
      <c r="J42" s="87" t="s">
        <v>493</v>
      </c>
      <c r="K42" s="87" t="s">
        <v>493</v>
      </c>
      <c r="L42" s="87" t="s">
        <v>493</v>
      </c>
      <c r="M42" s="88" t="s">
        <v>493</v>
      </c>
    </row>
    <row r="43" spans="2:13" ht="27.75" customHeight="1" x14ac:dyDescent="0.15">
      <c r="B43" s="1244"/>
      <c r="C43" s="1245"/>
      <c r="D43" s="85"/>
      <c r="E43" s="1250" t="s">
        <v>27</v>
      </c>
      <c r="F43" s="1250"/>
      <c r="G43" s="1250"/>
      <c r="H43" s="1251"/>
      <c r="I43" s="86">
        <v>16950</v>
      </c>
      <c r="J43" s="87">
        <v>16817</v>
      </c>
      <c r="K43" s="87">
        <v>16929</v>
      </c>
      <c r="L43" s="87">
        <v>16732</v>
      </c>
      <c r="M43" s="88">
        <v>16113</v>
      </c>
    </row>
    <row r="44" spans="2:13" ht="27.75" customHeight="1" x14ac:dyDescent="0.15">
      <c r="B44" s="1244"/>
      <c r="C44" s="1245"/>
      <c r="D44" s="85"/>
      <c r="E44" s="1250" t="s">
        <v>28</v>
      </c>
      <c r="F44" s="1250"/>
      <c r="G44" s="1250"/>
      <c r="H44" s="1251"/>
      <c r="I44" s="86">
        <v>321</v>
      </c>
      <c r="J44" s="87">
        <v>74</v>
      </c>
      <c r="K44" s="87">
        <v>27</v>
      </c>
      <c r="L44" s="87">
        <v>7</v>
      </c>
      <c r="M44" s="88">
        <v>6</v>
      </c>
    </row>
    <row r="45" spans="2:13" ht="27.75" customHeight="1" x14ac:dyDescent="0.15">
      <c r="B45" s="1244"/>
      <c r="C45" s="1245"/>
      <c r="D45" s="85"/>
      <c r="E45" s="1250" t="s">
        <v>29</v>
      </c>
      <c r="F45" s="1250"/>
      <c r="G45" s="1250"/>
      <c r="H45" s="1251"/>
      <c r="I45" s="86">
        <v>5707</v>
      </c>
      <c r="J45" s="87">
        <v>5182</v>
      </c>
      <c r="K45" s="87">
        <v>4975</v>
      </c>
      <c r="L45" s="87">
        <v>4606</v>
      </c>
      <c r="M45" s="88">
        <v>4679</v>
      </c>
    </row>
    <row r="46" spans="2:13" ht="27.75" customHeight="1" x14ac:dyDescent="0.15">
      <c r="B46" s="1244"/>
      <c r="C46" s="1245"/>
      <c r="D46" s="89"/>
      <c r="E46" s="1250" t="s">
        <v>30</v>
      </c>
      <c r="F46" s="1250"/>
      <c r="G46" s="1250"/>
      <c r="H46" s="1251"/>
      <c r="I46" s="86">
        <v>0</v>
      </c>
      <c r="J46" s="87">
        <v>0</v>
      </c>
      <c r="K46" s="87">
        <v>0</v>
      </c>
      <c r="L46" s="87">
        <v>0</v>
      </c>
      <c r="M46" s="88">
        <v>0</v>
      </c>
    </row>
    <row r="47" spans="2:13" ht="27.75" customHeight="1" x14ac:dyDescent="0.15">
      <c r="B47" s="1244"/>
      <c r="C47" s="1245"/>
      <c r="D47" s="90"/>
      <c r="E47" s="1252" t="s">
        <v>31</v>
      </c>
      <c r="F47" s="1253"/>
      <c r="G47" s="1253"/>
      <c r="H47" s="1254"/>
      <c r="I47" s="86" t="s">
        <v>493</v>
      </c>
      <c r="J47" s="87" t="s">
        <v>493</v>
      </c>
      <c r="K47" s="87" t="s">
        <v>493</v>
      </c>
      <c r="L47" s="87" t="s">
        <v>493</v>
      </c>
      <c r="M47" s="88" t="s">
        <v>493</v>
      </c>
    </row>
    <row r="48" spans="2:13" ht="27.75" customHeight="1" x14ac:dyDescent="0.15">
      <c r="B48" s="1244"/>
      <c r="C48" s="1245"/>
      <c r="D48" s="85"/>
      <c r="E48" s="1250" t="s">
        <v>32</v>
      </c>
      <c r="F48" s="1250"/>
      <c r="G48" s="1250"/>
      <c r="H48" s="1251"/>
      <c r="I48" s="86" t="s">
        <v>493</v>
      </c>
      <c r="J48" s="87" t="s">
        <v>493</v>
      </c>
      <c r="K48" s="87" t="s">
        <v>493</v>
      </c>
      <c r="L48" s="87" t="s">
        <v>493</v>
      </c>
      <c r="M48" s="88" t="s">
        <v>493</v>
      </c>
    </row>
    <row r="49" spans="2:13" ht="27.75" customHeight="1" x14ac:dyDescent="0.15">
      <c r="B49" s="1246"/>
      <c r="C49" s="1247"/>
      <c r="D49" s="85"/>
      <c r="E49" s="1250" t="s">
        <v>33</v>
      </c>
      <c r="F49" s="1250"/>
      <c r="G49" s="1250"/>
      <c r="H49" s="1251"/>
      <c r="I49" s="86" t="s">
        <v>493</v>
      </c>
      <c r="J49" s="87" t="s">
        <v>493</v>
      </c>
      <c r="K49" s="87" t="s">
        <v>493</v>
      </c>
      <c r="L49" s="87" t="s">
        <v>493</v>
      </c>
      <c r="M49" s="88" t="s">
        <v>493</v>
      </c>
    </row>
    <row r="50" spans="2:13" ht="27.75" customHeight="1" x14ac:dyDescent="0.15">
      <c r="B50" s="1255" t="s">
        <v>34</v>
      </c>
      <c r="C50" s="1256"/>
      <c r="D50" s="91"/>
      <c r="E50" s="1250" t="s">
        <v>35</v>
      </c>
      <c r="F50" s="1250"/>
      <c r="G50" s="1250"/>
      <c r="H50" s="1251"/>
      <c r="I50" s="86">
        <v>8283</v>
      </c>
      <c r="J50" s="87">
        <v>7534</v>
      </c>
      <c r="K50" s="87">
        <v>7707</v>
      </c>
      <c r="L50" s="87">
        <v>7526</v>
      </c>
      <c r="M50" s="88">
        <v>8176</v>
      </c>
    </row>
    <row r="51" spans="2:13" ht="27.75" customHeight="1" x14ac:dyDescent="0.15">
      <c r="B51" s="1244"/>
      <c r="C51" s="1245"/>
      <c r="D51" s="85"/>
      <c r="E51" s="1250" t="s">
        <v>36</v>
      </c>
      <c r="F51" s="1250"/>
      <c r="G51" s="1250"/>
      <c r="H51" s="1251"/>
      <c r="I51" s="86">
        <v>12868</v>
      </c>
      <c r="J51" s="87">
        <v>11910</v>
      </c>
      <c r="K51" s="87">
        <v>11812</v>
      </c>
      <c r="L51" s="87">
        <v>11587</v>
      </c>
      <c r="M51" s="88">
        <v>11663</v>
      </c>
    </row>
    <row r="52" spans="2:13" ht="27.75" customHeight="1" x14ac:dyDescent="0.15">
      <c r="B52" s="1246"/>
      <c r="C52" s="1247"/>
      <c r="D52" s="85"/>
      <c r="E52" s="1250" t="s">
        <v>37</v>
      </c>
      <c r="F52" s="1250"/>
      <c r="G52" s="1250"/>
      <c r="H52" s="1251"/>
      <c r="I52" s="86">
        <v>37948</v>
      </c>
      <c r="J52" s="87">
        <v>37493</v>
      </c>
      <c r="K52" s="87">
        <v>37426</v>
      </c>
      <c r="L52" s="87">
        <v>36618</v>
      </c>
      <c r="M52" s="88">
        <v>36150</v>
      </c>
    </row>
    <row r="53" spans="2:13" ht="27.75" customHeight="1" thickBot="1" x14ac:dyDescent="0.2">
      <c r="B53" s="1257" t="s">
        <v>38</v>
      </c>
      <c r="C53" s="1258"/>
      <c r="D53" s="92"/>
      <c r="E53" s="1259" t="s">
        <v>39</v>
      </c>
      <c r="F53" s="1259"/>
      <c r="G53" s="1259"/>
      <c r="H53" s="1260"/>
      <c r="I53" s="93">
        <v>-2529</v>
      </c>
      <c r="J53" s="94">
        <v>-2127</v>
      </c>
      <c r="K53" s="94">
        <v>-2415</v>
      </c>
      <c r="L53" s="94">
        <v>-1660</v>
      </c>
      <c r="M53" s="95">
        <v>-3320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8Wqxu6x7RA9Vk7GH09ExoQyIRfP6T0C9R2LCrm9f2vsWcCH8upeUm2PEIxqJc5AYB78xSACVu3aASYRtA1QsA==" saltValue="Ulrc7S6vctN4DLcLzZ0K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69" t="s">
        <v>42</v>
      </c>
      <c r="D55" s="1269"/>
      <c r="E55" s="1270"/>
      <c r="F55" s="107">
        <v>3935</v>
      </c>
      <c r="G55" s="107">
        <v>3509</v>
      </c>
      <c r="H55" s="108">
        <v>3538</v>
      </c>
    </row>
    <row r="56" spans="2:8" ht="52.5" customHeight="1" x14ac:dyDescent="0.15">
      <c r="B56" s="109"/>
      <c r="C56" s="1271" t="s">
        <v>43</v>
      </c>
      <c r="D56" s="1271"/>
      <c r="E56" s="1272"/>
      <c r="F56" s="110">
        <v>410</v>
      </c>
      <c r="G56" s="110">
        <v>405</v>
      </c>
      <c r="H56" s="111">
        <v>405</v>
      </c>
    </row>
    <row r="57" spans="2:8" ht="53.25" customHeight="1" x14ac:dyDescent="0.15">
      <c r="B57" s="109"/>
      <c r="C57" s="1273" t="s">
        <v>44</v>
      </c>
      <c r="D57" s="1273"/>
      <c r="E57" s="1274"/>
      <c r="F57" s="112">
        <v>3277</v>
      </c>
      <c r="G57" s="112">
        <v>3253</v>
      </c>
      <c r="H57" s="113">
        <v>3493</v>
      </c>
    </row>
    <row r="58" spans="2:8" ht="45.75" customHeight="1" x14ac:dyDescent="0.15">
      <c r="B58" s="114"/>
      <c r="C58" s="1261" t="s">
        <v>564</v>
      </c>
      <c r="D58" s="1262"/>
      <c r="E58" s="1263"/>
      <c r="F58" s="115">
        <v>1104</v>
      </c>
      <c r="G58" s="115">
        <v>1283</v>
      </c>
      <c r="H58" s="116">
        <v>1586</v>
      </c>
    </row>
    <row r="59" spans="2:8" ht="45.75" customHeight="1" x14ac:dyDescent="0.15">
      <c r="B59" s="114"/>
      <c r="C59" s="1261" t="s">
        <v>565</v>
      </c>
      <c r="D59" s="1262"/>
      <c r="E59" s="1263"/>
      <c r="F59" s="115">
        <v>785</v>
      </c>
      <c r="G59" s="115">
        <v>784</v>
      </c>
      <c r="H59" s="116">
        <v>780</v>
      </c>
    </row>
    <row r="60" spans="2:8" ht="45.75" customHeight="1" x14ac:dyDescent="0.15">
      <c r="B60" s="114"/>
      <c r="C60" s="1261" t="s">
        <v>566</v>
      </c>
      <c r="D60" s="1262"/>
      <c r="E60" s="1263"/>
      <c r="F60" s="115">
        <v>311</v>
      </c>
      <c r="G60" s="115">
        <v>312</v>
      </c>
      <c r="H60" s="116">
        <v>313</v>
      </c>
    </row>
    <row r="61" spans="2:8" ht="45.75" customHeight="1" x14ac:dyDescent="0.15">
      <c r="B61" s="114"/>
      <c r="C61" s="1261" t="s">
        <v>567</v>
      </c>
      <c r="D61" s="1262"/>
      <c r="E61" s="1263"/>
      <c r="F61" s="115">
        <v>283</v>
      </c>
      <c r="G61" s="115">
        <v>276</v>
      </c>
      <c r="H61" s="116">
        <v>267</v>
      </c>
    </row>
    <row r="62" spans="2:8" ht="45.75" customHeight="1" thickBot="1" x14ac:dyDescent="0.2">
      <c r="B62" s="117"/>
      <c r="C62" s="1264" t="s">
        <v>568</v>
      </c>
      <c r="D62" s="1265"/>
      <c r="E62" s="1266"/>
      <c r="F62" s="118">
        <v>300</v>
      </c>
      <c r="G62" s="118">
        <v>208</v>
      </c>
      <c r="H62" s="119">
        <v>150</v>
      </c>
    </row>
    <row r="63" spans="2:8" ht="52.5" customHeight="1" thickBot="1" x14ac:dyDescent="0.2">
      <c r="B63" s="120"/>
      <c r="C63" s="1267" t="s">
        <v>45</v>
      </c>
      <c r="D63" s="1267"/>
      <c r="E63" s="1268"/>
      <c r="F63" s="121">
        <v>7622</v>
      </c>
      <c r="G63" s="121">
        <v>7167</v>
      </c>
      <c r="H63" s="122">
        <v>7435</v>
      </c>
    </row>
    <row r="64" spans="2:8" ht="15" customHeight="1" x14ac:dyDescent="0.15"/>
    <row r="65" ht="0" hidden="1" customHeight="1" x14ac:dyDescent="0.15"/>
    <row r="66" ht="0" hidden="1" customHeight="1" x14ac:dyDescent="0.15"/>
  </sheetData>
  <sheetProtection algorithmName="SHA-512" hashValue="FnaYZRK8q30DN6xsgYRzk3vPVy4PdgexGIPEaS+vjRsXi0xKLbUPmgQAzHG2GXpBq9iDh9/bZ2SKDvkXMbnInQ==" saltValue="Ez9taXxfOIuLICUyn/y4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572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535</v>
      </c>
      <c r="BQ50" s="1280"/>
      <c r="BR50" s="1280"/>
      <c r="BS50" s="1280"/>
      <c r="BT50" s="1280"/>
      <c r="BU50" s="1280"/>
      <c r="BV50" s="1280"/>
      <c r="BW50" s="1280"/>
      <c r="BX50" s="1280" t="s">
        <v>536</v>
      </c>
      <c r="BY50" s="1280"/>
      <c r="BZ50" s="1280"/>
      <c r="CA50" s="1280"/>
      <c r="CB50" s="1280"/>
      <c r="CC50" s="1280"/>
      <c r="CD50" s="1280"/>
      <c r="CE50" s="1280"/>
      <c r="CF50" s="1280" t="s">
        <v>537</v>
      </c>
      <c r="CG50" s="1280"/>
      <c r="CH50" s="1280"/>
      <c r="CI50" s="1280"/>
      <c r="CJ50" s="1280"/>
      <c r="CK50" s="1280"/>
      <c r="CL50" s="1280"/>
      <c r="CM50" s="1280"/>
      <c r="CN50" s="1280" t="s">
        <v>538</v>
      </c>
      <c r="CO50" s="1280"/>
      <c r="CP50" s="1280"/>
      <c r="CQ50" s="1280"/>
      <c r="CR50" s="1280"/>
      <c r="CS50" s="1280"/>
      <c r="CT50" s="1280"/>
      <c r="CU50" s="1280"/>
      <c r="CV50" s="1280" t="s">
        <v>539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574</v>
      </c>
      <c r="AO51" s="1278"/>
      <c r="AP51" s="1278"/>
      <c r="AQ51" s="1278"/>
      <c r="AR51" s="1278"/>
      <c r="AS51" s="1278"/>
      <c r="AT51" s="1278"/>
      <c r="AU51" s="1278"/>
      <c r="AV51" s="1278"/>
      <c r="AW51" s="1278"/>
      <c r="AX51" s="1278"/>
      <c r="AY51" s="1278"/>
      <c r="AZ51" s="1278"/>
      <c r="BA51" s="1278"/>
      <c r="BB51" s="1278" t="s">
        <v>575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65.099999999999994</v>
      </c>
      <c r="CG53" s="1275"/>
      <c r="CH53" s="1275"/>
      <c r="CI53" s="1275"/>
      <c r="CJ53" s="1275"/>
      <c r="CK53" s="1275"/>
      <c r="CL53" s="1275"/>
      <c r="CM53" s="1275"/>
      <c r="CN53" s="1275">
        <v>65.599999999999994</v>
      </c>
      <c r="CO53" s="1275"/>
      <c r="CP53" s="1275"/>
      <c r="CQ53" s="1275"/>
      <c r="CR53" s="1275"/>
      <c r="CS53" s="1275"/>
      <c r="CT53" s="1275"/>
      <c r="CU53" s="1275"/>
      <c r="CV53" s="1275">
        <v>67.3</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577</v>
      </c>
      <c r="AO55" s="1280"/>
      <c r="AP55" s="1280"/>
      <c r="AQ55" s="1280"/>
      <c r="AR55" s="1280"/>
      <c r="AS55" s="1280"/>
      <c r="AT55" s="1280"/>
      <c r="AU55" s="1280"/>
      <c r="AV55" s="1280"/>
      <c r="AW55" s="1280"/>
      <c r="AX55" s="1280"/>
      <c r="AY55" s="1280"/>
      <c r="AZ55" s="1280"/>
      <c r="BA55" s="1280"/>
      <c r="BB55" s="1278" t="s">
        <v>575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17.8</v>
      </c>
      <c r="CG55" s="1275"/>
      <c r="CH55" s="1275"/>
      <c r="CI55" s="1275"/>
      <c r="CJ55" s="1275"/>
      <c r="CK55" s="1275"/>
      <c r="CL55" s="1275"/>
      <c r="CM55" s="1275"/>
      <c r="CN55" s="1275">
        <v>15</v>
      </c>
      <c r="CO55" s="1275"/>
      <c r="CP55" s="1275"/>
      <c r="CQ55" s="1275"/>
      <c r="CR55" s="1275"/>
      <c r="CS55" s="1275"/>
      <c r="CT55" s="1275"/>
      <c r="CU55" s="1275"/>
      <c r="CV55" s="1275">
        <v>12.2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60.1</v>
      </c>
      <c r="CO57" s="1275"/>
      <c r="CP57" s="1275"/>
      <c r="CQ57" s="1275"/>
      <c r="CR57" s="1275"/>
      <c r="CS57" s="1275"/>
      <c r="CT57" s="1275"/>
      <c r="CU57" s="1275"/>
      <c r="CV57" s="1275">
        <v>60.4</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578</v>
      </c>
    </row>
    <row r="64" spans="1:109" x14ac:dyDescent="0.15">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579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535</v>
      </c>
      <c r="BQ72" s="1280"/>
      <c r="BR72" s="1280"/>
      <c r="BS72" s="1280"/>
      <c r="BT72" s="1280"/>
      <c r="BU72" s="1280"/>
      <c r="BV72" s="1280"/>
      <c r="BW72" s="1280"/>
      <c r="BX72" s="1280" t="s">
        <v>536</v>
      </c>
      <c r="BY72" s="1280"/>
      <c r="BZ72" s="1280"/>
      <c r="CA72" s="1280"/>
      <c r="CB72" s="1280"/>
      <c r="CC72" s="1280"/>
      <c r="CD72" s="1280"/>
      <c r="CE72" s="1280"/>
      <c r="CF72" s="1280" t="s">
        <v>537</v>
      </c>
      <c r="CG72" s="1280"/>
      <c r="CH72" s="1280"/>
      <c r="CI72" s="1280"/>
      <c r="CJ72" s="1280"/>
      <c r="CK72" s="1280"/>
      <c r="CL72" s="1280"/>
      <c r="CM72" s="1280"/>
      <c r="CN72" s="1280" t="s">
        <v>538</v>
      </c>
      <c r="CO72" s="1280"/>
      <c r="CP72" s="1280"/>
      <c r="CQ72" s="1280"/>
      <c r="CR72" s="1280"/>
      <c r="CS72" s="1280"/>
      <c r="CT72" s="1280"/>
      <c r="CU72" s="1280"/>
      <c r="CV72" s="1280" t="s">
        <v>539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574</v>
      </c>
      <c r="AO73" s="1278"/>
      <c r="AP73" s="1278"/>
      <c r="AQ73" s="1278"/>
      <c r="AR73" s="1278"/>
      <c r="AS73" s="1278"/>
      <c r="AT73" s="1278"/>
      <c r="AU73" s="1278"/>
      <c r="AV73" s="1278"/>
      <c r="AW73" s="1278"/>
      <c r="AX73" s="1278"/>
      <c r="AY73" s="1278"/>
      <c r="AZ73" s="1278"/>
      <c r="BA73" s="1278"/>
      <c r="BB73" s="1278" t="s">
        <v>575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580</v>
      </c>
      <c r="BC75" s="1278"/>
      <c r="BD75" s="1278"/>
      <c r="BE75" s="1278"/>
      <c r="BF75" s="1278"/>
      <c r="BG75" s="1278"/>
      <c r="BH75" s="1278"/>
      <c r="BI75" s="1278"/>
      <c r="BJ75" s="1278"/>
      <c r="BK75" s="1278"/>
      <c r="BL75" s="1278"/>
      <c r="BM75" s="1278"/>
      <c r="BN75" s="1278"/>
      <c r="BO75" s="1278"/>
      <c r="BP75" s="1275">
        <v>8.6999999999999993</v>
      </c>
      <c r="BQ75" s="1275"/>
      <c r="BR75" s="1275"/>
      <c r="BS75" s="1275"/>
      <c r="BT75" s="1275"/>
      <c r="BU75" s="1275"/>
      <c r="BV75" s="1275"/>
      <c r="BW75" s="1275"/>
      <c r="BX75" s="1275">
        <v>5.5</v>
      </c>
      <c r="BY75" s="1275"/>
      <c r="BZ75" s="1275"/>
      <c r="CA75" s="1275"/>
      <c r="CB75" s="1275"/>
      <c r="CC75" s="1275"/>
      <c r="CD75" s="1275"/>
      <c r="CE75" s="1275"/>
      <c r="CF75" s="1275">
        <v>4.5999999999999996</v>
      </c>
      <c r="CG75" s="1275"/>
      <c r="CH75" s="1275"/>
      <c r="CI75" s="1275"/>
      <c r="CJ75" s="1275"/>
      <c r="CK75" s="1275"/>
      <c r="CL75" s="1275"/>
      <c r="CM75" s="1275"/>
      <c r="CN75" s="1275">
        <v>3.4</v>
      </c>
      <c r="CO75" s="1275"/>
      <c r="CP75" s="1275"/>
      <c r="CQ75" s="1275"/>
      <c r="CR75" s="1275"/>
      <c r="CS75" s="1275"/>
      <c r="CT75" s="1275"/>
      <c r="CU75" s="1275"/>
      <c r="CV75" s="1275">
        <v>1.3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577</v>
      </c>
      <c r="AO77" s="1280"/>
      <c r="AP77" s="1280"/>
      <c r="AQ77" s="1280"/>
      <c r="AR77" s="1280"/>
      <c r="AS77" s="1280"/>
      <c r="AT77" s="1280"/>
      <c r="AU77" s="1280"/>
      <c r="AV77" s="1280"/>
      <c r="AW77" s="1280"/>
      <c r="AX77" s="1280"/>
      <c r="AY77" s="1280"/>
      <c r="AZ77" s="1280"/>
      <c r="BA77" s="1280"/>
      <c r="BB77" s="1278" t="s">
        <v>575</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17.8</v>
      </c>
      <c r="CG77" s="1275"/>
      <c r="CH77" s="1275"/>
      <c r="CI77" s="1275"/>
      <c r="CJ77" s="1275"/>
      <c r="CK77" s="1275"/>
      <c r="CL77" s="1275"/>
      <c r="CM77" s="1275"/>
      <c r="CN77" s="1275">
        <v>15</v>
      </c>
      <c r="CO77" s="1275"/>
      <c r="CP77" s="1275"/>
      <c r="CQ77" s="1275"/>
      <c r="CR77" s="1275"/>
      <c r="CS77" s="1275"/>
      <c r="CT77" s="1275"/>
      <c r="CU77" s="1275"/>
      <c r="CV77" s="1275">
        <v>12.2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580</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5.3</v>
      </c>
      <c r="CG79" s="1275"/>
      <c r="CH79" s="1275"/>
      <c r="CI79" s="1275"/>
      <c r="CJ79" s="1275"/>
      <c r="CK79" s="1275"/>
      <c r="CL79" s="1275"/>
      <c r="CM79" s="1275"/>
      <c r="CN79" s="1275">
        <v>5</v>
      </c>
      <c r="CO79" s="1275"/>
      <c r="CP79" s="1275"/>
      <c r="CQ79" s="1275"/>
      <c r="CR79" s="1275"/>
      <c r="CS79" s="1275"/>
      <c r="CT79" s="1275"/>
      <c r="CU79" s="1275"/>
      <c r="CV79" s="1275">
        <v>4.8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vtZD1Z+S0QIHiMZTZc3A2ZP/dcLmh6wDmrJMnZnO4jvIoPKDT1q7uiVB70lmmGtBEPQKUm3jArgynefXPNuFQ==" saltValue="GsXFQsgvtQjfkHYZ2Wak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r5QO/BLkqThW2PI9ycc3yYkVJtdVL5SRyR8jEu0qT3MN8KzRk+6fgOwWmjlL0IiRp32N2t0XFybGQ/8sFkzw==" saltValue="uX9Jn5Db3ChaB0FXhzQsh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R0egiSWMr601GSSHHLbwhY1tNyZ+NdwVq7fAsUTm/+jvEDt5HzbOdjnA1G1JjZMQ3h57wNLtQgvWFY2kZzaA==" saltValue="qzV8PoBqvv/FAgqWcYk3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532</v>
      </c>
      <c r="G2" s="136"/>
      <c r="H2" s="137"/>
    </row>
    <row r="3" spans="1:8" x14ac:dyDescent="0.15">
      <c r="A3" s="133" t="s">
        <v>525</v>
      </c>
      <c r="B3" s="138"/>
      <c r="C3" s="139"/>
      <c r="D3" s="140">
        <v>32381</v>
      </c>
      <c r="E3" s="141"/>
      <c r="F3" s="142">
        <v>50840</v>
      </c>
      <c r="G3" s="143"/>
      <c r="H3" s="144"/>
    </row>
    <row r="4" spans="1:8" x14ac:dyDescent="0.15">
      <c r="A4" s="145"/>
      <c r="B4" s="146"/>
      <c r="C4" s="147"/>
      <c r="D4" s="148">
        <v>20582</v>
      </c>
      <c r="E4" s="149"/>
      <c r="F4" s="150">
        <v>25367</v>
      </c>
      <c r="G4" s="151"/>
      <c r="H4" s="152"/>
    </row>
    <row r="5" spans="1:8" x14ac:dyDescent="0.15">
      <c r="A5" s="133" t="s">
        <v>527</v>
      </c>
      <c r="B5" s="138"/>
      <c r="C5" s="139"/>
      <c r="D5" s="140">
        <v>21278</v>
      </c>
      <c r="E5" s="141"/>
      <c r="F5" s="142">
        <v>53605</v>
      </c>
      <c r="G5" s="143"/>
      <c r="H5" s="144"/>
    </row>
    <row r="6" spans="1:8" x14ac:dyDescent="0.15">
      <c r="A6" s="145"/>
      <c r="B6" s="146"/>
      <c r="C6" s="147"/>
      <c r="D6" s="148">
        <v>10072</v>
      </c>
      <c r="E6" s="149"/>
      <c r="F6" s="150">
        <v>28343</v>
      </c>
      <c r="G6" s="151"/>
      <c r="H6" s="152"/>
    </row>
    <row r="7" spans="1:8" x14ac:dyDescent="0.15">
      <c r="A7" s="133" t="s">
        <v>528</v>
      </c>
      <c r="B7" s="138"/>
      <c r="C7" s="139"/>
      <c r="D7" s="140">
        <v>21115</v>
      </c>
      <c r="E7" s="141"/>
      <c r="F7" s="142">
        <v>44267</v>
      </c>
      <c r="G7" s="143"/>
      <c r="H7" s="144"/>
    </row>
    <row r="8" spans="1:8" x14ac:dyDescent="0.15">
      <c r="A8" s="145"/>
      <c r="B8" s="146"/>
      <c r="C8" s="147"/>
      <c r="D8" s="148">
        <v>12516</v>
      </c>
      <c r="E8" s="149"/>
      <c r="F8" s="150">
        <v>26161</v>
      </c>
      <c r="G8" s="151"/>
      <c r="H8" s="152"/>
    </row>
    <row r="9" spans="1:8" x14ac:dyDescent="0.15">
      <c r="A9" s="133" t="s">
        <v>529</v>
      </c>
      <c r="B9" s="138"/>
      <c r="C9" s="139"/>
      <c r="D9" s="140">
        <v>25279</v>
      </c>
      <c r="E9" s="141"/>
      <c r="F9" s="142">
        <v>40879</v>
      </c>
      <c r="G9" s="143"/>
      <c r="H9" s="144"/>
    </row>
    <row r="10" spans="1:8" x14ac:dyDescent="0.15">
      <c r="A10" s="145"/>
      <c r="B10" s="146"/>
      <c r="C10" s="147"/>
      <c r="D10" s="148">
        <v>16308</v>
      </c>
      <c r="E10" s="149"/>
      <c r="F10" s="150">
        <v>24087</v>
      </c>
      <c r="G10" s="151"/>
      <c r="H10" s="152"/>
    </row>
    <row r="11" spans="1:8" x14ac:dyDescent="0.15">
      <c r="A11" s="133" t="s">
        <v>530</v>
      </c>
      <c r="B11" s="138"/>
      <c r="C11" s="139"/>
      <c r="D11" s="140">
        <v>12092</v>
      </c>
      <c r="E11" s="141"/>
      <c r="F11" s="142">
        <v>42651</v>
      </c>
      <c r="G11" s="143"/>
      <c r="H11" s="144"/>
    </row>
    <row r="12" spans="1:8" x14ac:dyDescent="0.15">
      <c r="A12" s="145"/>
      <c r="B12" s="146"/>
      <c r="C12" s="153"/>
      <c r="D12" s="148">
        <v>5780</v>
      </c>
      <c r="E12" s="149"/>
      <c r="F12" s="150">
        <v>22675</v>
      </c>
      <c r="G12" s="151"/>
      <c r="H12" s="152"/>
    </row>
    <row r="13" spans="1:8" x14ac:dyDescent="0.15">
      <c r="A13" s="133"/>
      <c r="B13" s="138"/>
      <c r="C13" s="154"/>
      <c r="D13" s="155">
        <v>22429</v>
      </c>
      <c r="E13" s="156"/>
      <c r="F13" s="157">
        <v>46448</v>
      </c>
      <c r="G13" s="158"/>
      <c r="H13" s="144"/>
    </row>
    <row r="14" spans="1:8" x14ac:dyDescent="0.15">
      <c r="A14" s="145"/>
      <c r="B14" s="146"/>
      <c r="C14" s="147"/>
      <c r="D14" s="148">
        <v>13052</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0.2</v>
      </c>
      <c r="C19" s="159">
        <f>ROUND(VALUE(SUBSTITUTE(実質収支比率等に係る経年分析!G$48,"▲","-")),2)</f>
        <v>0.09</v>
      </c>
      <c r="D19" s="159">
        <f>ROUND(VALUE(SUBSTITUTE(実質収支比率等に係る経年分析!H$48,"▲","-")),2)</f>
        <v>0.66</v>
      </c>
      <c r="E19" s="159">
        <f>ROUND(VALUE(SUBSTITUTE(実質収支比率等に係る経年分析!I$48,"▲","-")),2)</f>
        <v>0.08</v>
      </c>
      <c r="F19" s="159">
        <f>ROUND(VALUE(SUBSTITUTE(実質収支比率等に係る経年分析!J$48,"▲","-")),2)</f>
        <v>0.18</v>
      </c>
    </row>
    <row r="20" spans="1:11" x14ac:dyDescent="0.15">
      <c r="A20" s="159" t="s">
        <v>49</v>
      </c>
      <c r="B20" s="159">
        <f>ROUND(VALUE(SUBSTITUTE(実質収支比率等に係る経年分析!F$47,"▲","-")),2)</f>
        <v>21.66</v>
      </c>
      <c r="C20" s="159">
        <f>ROUND(VALUE(SUBSTITUTE(実質収支比率等に係る経年分析!G$47,"▲","-")),2)</f>
        <v>19.100000000000001</v>
      </c>
      <c r="D20" s="159">
        <f>ROUND(VALUE(SUBSTITUTE(実質収支比率等に係る経年分析!H$47,"▲","-")),2)</f>
        <v>18.5</v>
      </c>
      <c r="E20" s="159">
        <f>ROUND(VALUE(SUBSTITUTE(実質収支比率等に係る経年分析!I$47,"▲","-")),2)</f>
        <v>16.829999999999998</v>
      </c>
      <c r="F20" s="159">
        <f>ROUND(VALUE(SUBSTITUTE(実質収支比率等に係る経年分析!J$47,"▲","-")),2)</f>
        <v>17.03</v>
      </c>
    </row>
    <row r="21" spans="1:11" x14ac:dyDescent="0.15">
      <c r="A21" s="159" t="s">
        <v>50</v>
      </c>
      <c r="B21" s="159">
        <f>IF(ISNUMBER(VALUE(SUBSTITUTE(実質収支比率等に係る経年分析!F$49,"▲","-"))),ROUND(VALUE(SUBSTITUTE(実質収支比率等に係る経年分析!F$49,"▲","-")),2),NA())</f>
        <v>1.45</v>
      </c>
      <c r="C21" s="159">
        <f>IF(ISNUMBER(VALUE(SUBSTITUTE(実質収支比率等に係る経年分析!G$49,"▲","-"))),ROUND(VALUE(SUBSTITUTE(実質収支比率等に係る経年分析!G$49,"▲","-")),2),NA())</f>
        <v>-2.81</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-2.63</v>
      </c>
      <c r="F21" s="159">
        <f>IF(ISNUMBER(VALUE(SUBSTITUTE(実質収支比率等に係る経年分析!J$49,"▲","-"))),ROUND(VALUE(SUBSTITUTE(実質収支比率等に係る経年分析!J$49,"▲","-")),2),NA())</f>
        <v>0.24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1.38</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7.0000000000000007E-2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v>
      </c>
    </row>
    <row r="35" spans="1:16" x14ac:dyDescent="0.1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4.0999999999999996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11.33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4136</v>
      </c>
      <c r="E42" s="161"/>
      <c r="F42" s="161"/>
      <c r="G42" s="161">
        <f>'実質公債費比率（分子）の構造'!L$52</f>
        <v>4253</v>
      </c>
      <c r="H42" s="161"/>
      <c r="I42" s="161"/>
      <c r="J42" s="161">
        <f>'実質公債費比率（分子）の構造'!M$52</f>
        <v>3944</v>
      </c>
      <c r="K42" s="161"/>
      <c r="L42" s="161"/>
      <c r="M42" s="161">
        <f>'実質公債費比率（分子）の構造'!N$52</f>
        <v>3920</v>
      </c>
      <c r="N42" s="161"/>
      <c r="O42" s="161"/>
      <c r="P42" s="161">
        <f>'実質公債費比率（分子）の構造'!O$52</f>
        <v>3834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271</v>
      </c>
      <c r="C45" s="161"/>
      <c r="D45" s="161"/>
      <c r="E45" s="161">
        <f>'実質公債費比率（分子）の構造'!L$49</f>
        <v>252</v>
      </c>
      <c r="F45" s="161"/>
      <c r="G45" s="161"/>
      <c r="H45" s="161">
        <f>'実質公債費比率（分子）の構造'!M$49</f>
        <v>47</v>
      </c>
      <c r="I45" s="161"/>
      <c r="J45" s="161"/>
      <c r="K45" s="161">
        <f>'実質公債費比率（分子）の構造'!N$49</f>
        <v>20</v>
      </c>
      <c r="L45" s="161"/>
      <c r="M45" s="161"/>
      <c r="N45" s="161">
        <f>'実質公債費比率（分子）の構造'!O$49</f>
        <v>2</v>
      </c>
      <c r="O45" s="161"/>
      <c r="P45" s="161"/>
    </row>
    <row r="46" spans="1:16" x14ac:dyDescent="0.15">
      <c r="A46" s="161" t="s">
        <v>61</v>
      </c>
      <c r="B46" s="161">
        <f>'実質公債費比率（分子）の構造'!K$48</f>
        <v>999</v>
      </c>
      <c r="C46" s="161"/>
      <c r="D46" s="161"/>
      <c r="E46" s="161">
        <f>'実質公債費比率（分子）の構造'!L$48</f>
        <v>1034</v>
      </c>
      <c r="F46" s="161"/>
      <c r="G46" s="161"/>
      <c r="H46" s="161">
        <f>'実質公債費比率（分子）の構造'!M$48</f>
        <v>1060</v>
      </c>
      <c r="I46" s="161"/>
      <c r="J46" s="161"/>
      <c r="K46" s="161">
        <f>'実質公債費比率（分子）の構造'!N$48</f>
        <v>1142</v>
      </c>
      <c r="L46" s="161"/>
      <c r="M46" s="161"/>
      <c r="N46" s="161">
        <f>'実質公債費比率（分子）の構造'!O$48</f>
        <v>1070</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3781</v>
      </c>
      <c r="C49" s="161"/>
      <c r="D49" s="161"/>
      <c r="E49" s="161">
        <f>'実質公債費比率（分子）の構造'!L$45</f>
        <v>4469</v>
      </c>
      <c r="F49" s="161"/>
      <c r="G49" s="161"/>
      <c r="H49" s="161">
        <f>'実質公債費比率（分子）の構造'!M$45</f>
        <v>2932</v>
      </c>
      <c r="I49" s="161"/>
      <c r="J49" s="161"/>
      <c r="K49" s="161">
        <f>'実質公債費比率（分子）の構造'!N$45</f>
        <v>2978</v>
      </c>
      <c r="L49" s="161"/>
      <c r="M49" s="161"/>
      <c r="N49" s="161">
        <f>'実質公債費比率（分子）の構造'!O$45</f>
        <v>3147</v>
      </c>
      <c r="O49" s="161"/>
      <c r="P49" s="161"/>
    </row>
    <row r="50" spans="1:16" x14ac:dyDescent="0.15">
      <c r="A50" s="161" t="s">
        <v>64</v>
      </c>
      <c r="B50" s="161" t="e">
        <f>NA()</f>
        <v>#N/A</v>
      </c>
      <c r="C50" s="161">
        <f>IF(ISNUMBER('実質公債費比率（分子）の構造'!K$53),'実質公債費比率（分子）の構造'!K$53,NA())</f>
        <v>915</v>
      </c>
      <c r="D50" s="161" t="e">
        <f>NA()</f>
        <v>#N/A</v>
      </c>
      <c r="E50" s="161" t="e">
        <f>NA()</f>
        <v>#N/A</v>
      </c>
      <c r="F50" s="161">
        <f>IF(ISNUMBER('実質公債費比率（分子）の構造'!L$53),'実質公債費比率（分子）の構造'!L$53,NA())</f>
        <v>1502</v>
      </c>
      <c r="G50" s="161" t="e">
        <f>NA()</f>
        <v>#N/A</v>
      </c>
      <c r="H50" s="161" t="e">
        <f>NA()</f>
        <v>#N/A</v>
      </c>
      <c r="I50" s="161">
        <f>IF(ISNUMBER('実質公債費比率（分子）の構造'!M$53),'実質公債費比率（分子）の構造'!M$53,NA())</f>
        <v>95</v>
      </c>
      <c r="J50" s="161" t="e">
        <f>NA()</f>
        <v>#N/A</v>
      </c>
      <c r="K50" s="161" t="e">
        <f>NA()</f>
        <v>#N/A</v>
      </c>
      <c r="L50" s="161">
        <f>IF(ISNUMBER('実質公債費比率（分子）の構造'!N$53),'実質公債費比率（分子）の構造'!N$53,NA())</f>
        <v>220</v>
      </c>
      <c r="M50" s="161" t="e">
        <f>NA()</f>
        <v>#N/A</v>
      </c>
      <c r="N50" s="161" t="e">
        <f>NA()</f>
        <v>#N/A</v>
      </c>
      <c r="O50" s="161">
        <f>IF(ISNUMBER('実質公債費比率（分子）の構造'!O$53),'実質公債費比率（分子）の構造'!O$53,NA())</f>
        <v>385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37948</v>
      </c>
      <c r="E56" s="160"/>
      <c r="F56" s="160"/>
      <c r="G56" s="160">
        <f>'将来負担比率（分子）の構造'!J$52</f>
        <v>37493</v>
      </c>
      <c r="H56" s="160"/>
      <c r="I56" s="160"/>
      <c r="J56" s="160">
        <f>'将来負担比率（分子）の構造'!K$52</f>
        <v>37426</v>
      </c>
      <c r="K56" s="160"/>
      <c r="L56" s="160"/>
      <c r="M56" s="160">
        <f>'将来負担比率（分子）の構造'!L$52</f>
        <v>36618</v>
      </c>
      <c r="N56" s="160"/>
      <c r="O56" s="160"/>
      <c r="P56" s="160">
        <f>'将来負担比率（分子）の構造'!M$52</f>
        <v>36150</v>
      </c>
    </row>
    <row r="57" spans="1:16" x14ac:dyDescent="0.15">
      <c r="A57" s="160" t="s">
        <v>36</v>
      </c>
      <c r="B57" s="160"/>
      <c r="C57" s="160"/>
      <c r="D57" s="160">
        <f>'将来負担比率（分子）の構造'!I$51</f>
        <v>12868</v>
      </c>
      <c r="E57" s="160"/>
      <c r="F57" s="160"/>
      <c r="G57" s="160">
        <f>'将来負担比率（分子）の構造'!J$51</f>
        <v>11910</v>
      </c>
      <c r="H57" s="160"/>
      <c r="I57" s="160"/>
      <c r="J57" s="160">
        <f>'将来負担比率（分子）の構造'!K$51</f>
        <v>11812</v>
      </c>
      <c r="K57" s="160"/>
      <c r="L57" s="160"/>
      <c r="M57" s="160">
        <f>'将来負担比率（分子）の構造'!L$51</f>
        <v>11587</v>
      </c>
      <c r="N57" s="160"/>
      <c r="O57" s="160"/>
      <c r="P57" s="160">
        <f>'将来負担比率（分子）の構造'!M$51</f>
        <v>11663</v>
      </c>
    </row>
    <row r="58" spans="1:16" x14ac:dyDescent="0.15">
      <c r="A58" s="160" t="s">
        <v>35</v>
      </c>
      <c r="B58" s="160"/>
      <c r="C58" s="160"/>
      <c r="D58" s="160">
        <f>'将来負担比率（分子）の構造'!I$50</f>
        <v>8283</v>
      </c>
      <c r="E58" s="160"/>
      <c r="F58" s="160"/>
      <c r="G58" s="160">
        <f>'将来負担比率（分子）の構造'!J$50</f>
        <v>7534</v>
      </c>
      <c r="H58" s="160"/>
      <c r="I58" s="160"/>
      <c r="J58" s="160">
        <f>'将来負担比率（分子）の構造'!K$50</f>
        <v>7707</v>
      </c>
      <c r="K58" s="160"/>
      <c r="L58" s="160"/>
      <c r="M58" s="160">
        <f>'将来負担比率（分子）の構造'!L$50</f>
        <v>7526</v>
      </c>
      <c r="N58" s="160"/>
      <c r="O58" s="160"/>
      <c r="P58" s="160">
        <f>'将来負担比率（分子）の構造'!M$50</f>
        <v>8176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x14ac:dyDescent="0.15">
      <c r="A62" s="160" t="s">
        <v>29</v>
      </c>
      <c r="B62" s="160">
        <f>'将来負担比率（分子）の構造'!I$45</f>
        <v>5707</v>
      </c>
      <c r="C62" s="160"/>
      <c r="D62" s="160"/>
      <c r="E62" s="160">
        <f>'将来負担比率（分子）の構造'!J$45</f>
        <v>5182</v>
      </c>
      <c r="F62" s="160"/>
      <c r="G62" s="160"/>
      <c r="H62" s="160">
        <f>'将来負担比率（分子）の構造'!K$45</f>
        <v>4975</v>
      </c>
      <c r="I62" s="160"/>
      <c r="J62" s="160"/>
      <c r="K62" s="160">
        <f>'将来負担比率（分子）の構造'!L$45</f>
        <v>4606</v>
      </c>
      <c r="L62" s="160"/>
      <c r="M62" s="160"/>
      <c r="N62" s="160">
        <f>'将来負担比率（分子）の構造'!M$45</f>
        <v>4679</v>
      </c>
      <c r="O62" s="160"/>
      <c r="P62" s="160"/>
    </row>
    <row r="63" spans="1:16" x14ac:dyDescent="0.15">
      <c r="A63" s="160" t="s">
        <v>28</v>
      </c>
      <c r="B63" s="160">
        <f>'将来負担比率（分子）の構造'!I$44</f>
        <v>321</v>
      </c>
      <c r="C63" s="160"/>
      <c r="D63" s="160"/>
      <c r="E63" s="160">
        <f>'将来負担比率（分子）の構造'!J$44</f>
        <v>74</v>
      </c>
      <c r="F63" s="160"/>
      <c r="G63" s="160"/>
      <c r="H63" s="160">
        <f>'将来負担比率（分子）の構造'!K$44</f>
        <v>27</v>
      </c>
      <c r="I63" s="160"/>
      <c r="J63" s="160"/>
      <c r="K63" s="160">
        <f>'将来負担比率（分子）の構造'!L$44</f>
        <v>7</v>
      </c>
      <c r="L63" s="160"/>
      <c r="M63" s="160"/>
      <c r="N63" s="160">
        <f>'将来負担比率（分子）の構造'!M$44</f>
        <v>6</v>
      </c>
      <c r="O63" s="160"/>
      <c r="P63" s="160"/>
    </row>
    <row r="64" spans="1:16" x14ac:dyDescent="0.15">
      <c r="A64" s="160" t="s">
        <v>27</v>
      </c>
      <c r="B64" s="160">
        <f>'将来負担比率（分子）の構造'!I$43</f>
        <v>16950</v>
      </c>
      <c r="C64" s="160"/>
      <c r="D64" s="160"/>
      <c r="E64" s="160">
        <f>'将来負担比率（分子）の構造'!J$43</f>
        <v>16817</v>
      </c>
      <c r="F64" s="160"/>
      <c r="G64" s="160"/>
      <c r="H64" s="160">
        <f>'将来負担比率（分子）の構造'!K$43</f>
        <v>16929</v>
      </c>
      <c r="I64" s="160"/>
      <c r="J64" s="160"/>
      <c r="K64" s="160">
        <f>'将来負担比率（分子）の構造'!L$43</f>
        <v>16732</v>
      </c>
      <c r="L64" s="160"/>
      <c r="M64" s="160"/>
      <c r="N64" s="160">
        <f>'将来負担比率（分子）の構造'!M$43</f>
        <v>16113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33591</v>
      </c>
      <c r="C66" s="160"/>
      <c r="D66" s="160"/>
      <c r="E66" s="160">
        <f>'将来負担比率（分子）の構造'!J$41</f>
        <v>32738</v>
      </c>
      <c r="F66" s="160"/>
      <c r="G66" s="160"/>
      <c r="H66" s="160">
        <f>'将来負担比率（分子）の構造'!K$41</f>
        <v>32598</v>
      </c>
      <c r="I66" s="160"/>
      <c r="J66" s="160"/>
      <c r="K66" s="160">
        <f>'将来負担比率（分子）の構造'!L$41</f>
        <v>32725</v>
      </c>
      <c r="L66" s="160"/>
      <c r="M66" s="160"/>
      <c r="N66" s="160">
        <f>'将来負担比率（分子）の構造'!M$41</f>
        <v>31871</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3935</v>
      </c>
      <c r="C72" s="164">
        <f>基金残高に係る経年分析!G55</f>
        <v>3509</v>
      </c>
      <c r="D72" s="164">
        <f>基金残高に係る経年分析!H55</f>
        <v>3538</v>
      </c>
    </row>
    <row r="73" spans="1:16" x14ac:dyDescent="0.15">
      <c r="A73" s="163" t="s">
        <v>71</v>
      </c>
      <c r="B73" s="164">
        <f>基金残高に係る経年分析!F56</f>
        <v>410</v>
      </c>
      <c r="C73" s="164">
        <f>基金残高に係る経年分析!G56</f>
        <v>405</v>
      </c>
      <c r="D73" s="164">
        <f>基金残高に係る経年分析!H56</f>
        <v>405</v>
      </c>
    </row>
    <row r="74" spans="1:16" x14ac:dyDescent="0.15">
      <c r="A74" s="163" t="s">
        <v>72</v>
      </c>
      <c r="B74" s="164">
        <f>基金残高に係る経年分析!F57</f>
        <v>3277</v>
      </c>
      <c r="C74" s="164">
        <f>基金残高に係る経年分析!G57</f>
        <v>3253</v>
      </c>
      <c r="D74" s="164">
        <f>基金残高に係る経年分析!H57</f>
        <v>3493</v>
      </c>
    </row>
  </sheetData>
  <sheetProtection algorithmName="SHA-512" hashValue="PefI5N0AYJnW9jeaXz9Z2F+q6b2eaYnfvMfunFcRAz81HPeGarcgUCEAVrItVQvTwowjRUxzqGTNw9VqF0z9dA==" saltValue="h0//LhIqRj5QgP773Zyq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12155849</v>
      </c>
      <c r="S5" s="649"/>
      <c r="T5" s="649"/>
      <c r="U5" s="649"/>
      <c r="V5" s="649"/>
      <c r="W5" s="649"/>
      <c r="X5" s="649"/>
      <c r="Y5" s="650"/>
      <c r="Z5" s="651">
        <v>36.200000000000003</v>
      </c>
      <c r="AA5" s="651"/>
      <c r="AB5" s="651"/>
      <c r="AC5" s="651"/>
      <c r="AD5" s="652">
        <v>11234926</v>
      </c>
      <c r="AE5" s="652"/>
      <c r="AF5" s="652"/>
      <c r="AG5" s="652"/>
      <c r="AH5" s="652"/>
      <c r="AI5" s="652"/>
      <c r="AJ5" s="652"/>
      <c r="AK5" s="652"/>
      <c r="AL5" s="653">
        <v>56.7</v>
      </c>
      <c r="AM5" s="654"/>
      <c r="AN5" s="654"/>
      <c r="AO5" s="655"/>
      <c r="AP5" s="645" t="s">
        <v>220</v>
      </c>
      <c r="AQ5" s="646"/>
      <c r="AR5" s="646"/>
      <c r="AS5" s="646"/>
      <c r="AT5" s="646"/>
      <c r="AU5" s="646"/>
      <c r="AV5" s="646"/>
      <c r="AW5" s="646"/>
      <c r="AX5" s="646"/>
      <c r="AY5" s="646"/>
      <c r="AZ5" s="646"/>
      <c r="BA5" s="646"/>
      <c r="BB5" s="646"/>
      <c r="BC5" s="646"/>
      <c r="BD5" s="646"/>
      <c r="BE5" s="646"/>
      <c r="BF5" s="647"/>
      <c r="BG5" s="659">
        <v>11232177</v>
      </c>
      <c r="BH5" s="660"/>
      <c r="BI5" s="660"/>
      <c r="BJ5" s="660"/>
      <c r="BK5" s="660"/>
      <c r="BL5" s="660"/>
      <c r="BM5" s="660"/>
      <c r="BN5" s="661"/>
      <c r="BO5" s="662">
        <v>92.4</v>
      </c>
      <c r="BP5" s="662"/>
      <c r="BQ5" s="662"/>
      <c r="BR5" s="662"/>
      <c r="BS5" s="663">
        <v>73975</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225497</v>
      </c>
      <c r="S6" s="660"/>
      <c r="T6" s="660"/>
      <c r="U6" s="660"/>
      <c r="V6" s="660"/>
      <c r="W6" s="660"/>
      <c r="X6" s="660"/>
      <c r="Y6" s="661"/>
      <c r="Z6" s="662">
        <v>0.7</v>
      </c>
      <c r="AA6" s="662"/>
      <c r="AB6" s="662"/>
      <c r="AC6" s="662"/>
      <c r="AD6" s="663">
        <v>225497</v>
      </c>
      <c r="AE6" s="663"/>
      <c r="AF6" s="663"/>
      <c r="AG6" s="663"/>
      <c r="AH6" s="663"/>
      <c r="AI6" s="663"/>
      <c r="AJ6" s="663"/>
      <c r="AK6" s="663"/>
      <c r="AL6" s="664">
        <v>1.1000000000000001</v>
      </c>
      <c r="AM6" s="665"/>
      <c r="AN6" s="665"/>
      <c r="AO6" s="666"/>
      <c r="AP6" s="656" t="s">
        <v>225</v>
      </c>
      <c r="AQ6" s="657"/>
      <c r="AR6" s="657"/>
      <c r="AS6" s="657"/>
      <c r="AT6" s="657"/>
      <c r="AU6" s="657"/>
      <c r="AV6" s="657"/>
      <c r="AW6" s="657"/>
      <c r="AX6" s="657"/>
      <c r="AY6" s="657"/>
      <c r="AZ6" s="657"/>
      <c r="BA6" s="657"/>
      <c r="BB6" s="657"/>
      <c r="BC6" s="657"/>
      <c r="BD6" s="657"/>
      <c r="BE6" s="657"/>
      <c r="BF6" s="658"/>
      <c r="BG6" s="659">
        <v>11232177</v>
      </c>
      <c r="BH6" s="660"/>
      <c r="BI6" s="660"/>
      <c r="BJ6" s="660"/>
      <c r="BK6" s="660"/>
      <c r="BL6" s="660"/>
      <c r="BM6" s="660"/>
      <c r="BN6" s="661"/>
      <c r="BO6" s="662">
        <v>92.4</v>
      </c>
      <c r="BP6" s="662"/>
      <c r="BQ6" s="662"/>
      <c r="BR6" s="662"/>
      <c r="BS6" s="663">
        <v>73975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304439</v>
      </c>
      <c r="CS6" s="660"/>
      <c r="CT6" s="660"/>
      <c r="CU6" s="660"/>
      <c r="CV6" s="660"/>
      <c r="CW6" s="660"/>
      <c r="CX6" s="660"/>
      <c r="CY6" s="661"/>
      <c r="CZ6" s="653">
        <v>0.9</v>
      </c>
      <c r="DA6" s="654"/>
      <c r="DB6" s="654"/>
      <c r="DC6" s="673"/>
      <c r="DD6" s="668" t="s">
        <v>172</v>
      </c>
      <c r="DE6" s="660"/>
      <c r="DF6" s="660"/>
      <c r="DG6" s="660"/>
      <c r="DH6" s="660"/>
      <c r="DI6" s="660"/>
      <c r="DJ6" s="660"/>
      <c r="DK6" s="660"/>
      <c r="DL6" s="660"/>
      <c r="DM6" s="660"/>
      <c r="DN6" s="660"/>
      <c r="DO6" s="660"/>
      <c r="DP6" s="661"/>
      <c r="DQ6" s="668">
        <v>304406</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37722</v>
      </c>
      <c r="S7" s="660"/>
      <c r="T7" s="660"/>
      <c r="U7" s="660"/>
      <c r="V7" s="660"/>
      <c r="W7" s="660"/>
      <c r="X7" s="660"/>
      <c r="Y7" s="661"/>
      <c r="Z7" s="662">
        <v>0.1</v>
      </c>
      <c r="AA7" s="662"/>
      <c r="AB7" s="662"/>
      <c r="AC7" s="662"/>
      <c r="AD7" s="663">
        <v>37722</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6138632</v>
      </c>
      <c r="BH7" s="660"/>
      <c r="BI7" s="660"/>
      <c r="BJ7" s="660"/>
      <c r="BK7" s="660"/>
      <c r="BL7" s="660"/>
      <c r="BM7" s="660"/>
      <c r="BN7" s="661"/>
      <c r="BO7" s="662">
        <v>50.5</v>
      </c>
      <c r="BP7" s="662"/>
      <c r="BQ7" s="662"/>
      <c r="BR7" s="662"/>
      <c r="BS7" s="663">
        <v>73975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3454994</v>
      </c>
      <c r="CS7" s="660"/>
      <c r="CT7" s="660"/>
      <c r="CU7" s="660"/>
      <c r="CV7" s="660"/>
      <c r="CW7" s="660"/>
      <c r="CX7" s="660"/>
      <c r="CY7" s="661"/>
      <c r="CZ7" s="662">
        <v>10.3</v>
      </c>
      <c r="DA7" s="662"/>
      <c r="DB7" s="662"/>
      <c r="DC7" s="662"/>
      <c r="DD7" s="668">
        <v>83578</v>
      </c>
      <c r="DE7" s="660"/>
      <c r="DF7" s="660"/>
      <c r="DG7" s="660"/>
      <c r="DH7" s="660"/>
      <c r="DI7" s="660"/>
      <c r="DJ7" s="660"/>
      <c r="DK7" s="660"/>
      <c r="DL7" s="660"/>
      <c r="DM7" s="660"/>
      <c r="DN7" s="660"/>
      <c r="DO7" s="660"/>
      <c r="DP7" s="661"/>
      <c r="DQ7" s="668">
        <v>2941121</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106657</v>
      </c>
      <c r="S8" s="660"/>
      <c r="T8" s="660"/>
      <c r="U8" s="660"/>
      <c r="V8" s="660"/>
      <c r="W8" s="660"/>
      <c r="X8" s="660"/>
      <c r="Y8" s="661"/>
      <c r="Z8" s="662">
        <v>0.3</v>
      </c>
      <c r="AA8" s="662"/>
      <c r="AB8" s="662"/>
      <c r="AC8" s="662"/>
      <c r="AD8" s="663">
        <v>106657</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176194</v>
      </c>
      <c r="BH8" s="660"/>
      <c r="BI8" s="660"/>
      <c r="BJ8" s="660"/>
      <c r="BK8" s="660"/>
      <c r="BL8" s="660"/>
      <c r="BM8" s="660"/>
      <c r="BN8" s="661"/>
      <c r="BO8" s="662">
        <v>1.4</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15686820</v>
      </c>
      <c r="CS8" s="660"/>
      <c r="CT8" s="660"/>
      <c r="CU8" s="660"/>
      <c r="CV8" s="660"/>
      <c r="CW8" s="660"/>
      <c r="CX8" s="660"/>
      <c r="CY8" s="661"/>
      <c r="CZ8" s="662">
        <v>46.9</v>
      </c>
      <c r="DA8" s="662"/>
      <c r="DB8" s="662"/>
      <c r="DC8" s="662"/>
      <c r="DD8" s="668">
        <v>89278</v>
      </c>
      <c r="DE8" s="660"/>
      <c r="DF8" s="660"/>
      <c r="DG8" s="660"/>
      <c r="DH8" s="660"/>
      <c r="DI8" s="660"/>
      <c r="DJ8" s="660"/>
      <c r="DK8" s="660"/>
      <c r="DL8" s="660"/>
      <c r="DM8" s="660"/>
      <c r="DN8" s="660"/>
      <c r="DO8" s="660"/>
      <c r="DP8" s="661"/>
      <c r="DQ8" s="668">
        <v>7380507</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107491</v>
      </c>
      <c r="S9" s="660"/>
      <c r="T9" s="660"/>
      <c r="U9" s="660"/>
      <c r="V9" s="660"/>
      <c r="W9" s="660"/>
      <c r="X9" s="660"/>
      <c r="Y9" s="661"/>
      <c r="Z9" s="662">
        <v>0.3</v>
      </c>
      <c r="AA9" s="662"/>
      <c r="AB9" s="662"/>
      <c r="AC9" s="662"/>
      <c r="AD9" s="663">
        <v>107491</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5362508</v>
      </c>
      <c r="BH9" s="660"/>
      <c r="BI9" s="660"/>
      <c r="BJ9" s="660"/>
      <c r="BK9" s="660"/>
      <c r="BL9" s="660"/>
      <c r="BM9" s="660"/>
      <c r="BN9" s="661"/>
      <c r="BO9" s="662">
        <v>44.1</v>
      </c>
      <c r="BP9" s="662"/>
      <c r="BQ9" s="662"/>
      <c r="BR9" s="662"/>
      <c r="BS9" s="668" t="s">
        <v>232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3032004</v>
      </c>
      <c r="CS9" s="660"/>
      <c r="CT9" s="660"/>
      <c r="CU9" s="660"/>
      <c r="CV9" s="660"/>
      <c r="CW9" s="660"/>
      <c r="CX9" s="660"/>
      <c r="CY9" s="661"/>
      <c r="CZ9" s="662">
        <v>9.1</v>
      </c>
      <c r="DA9" s="662"/>
      <c r="DB9" s="662"/>
      <c r="DC9" s="662"/>
      <c r="DD9" s="668">
        <v>72038</v>
      </c>
      <c r="DE9" s="660"/>
      <c r="DF9" s="660"/>
      <c r="DG9" s="660"/>
      <c r="DH9" s="660"/>
      <c r="DI9" s="660"/>
      <c r="DJ9" s="660"/>
      <c r="DK9" s="660"/>
      <c r="DL9" s="660"/>
      <c r="DM9" s="660"/>
      <c r="DN9" s="660"/>
      <c r="DO9" s="660"/>
      <c r="DP9" s="661"/>
      <c r="DQ9" s="668">
        <v>2553023</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232</v>
      </c>
      <c r="AA10" s="662"/>
      <c r="AB10" s="662"/>
      <c r="AC10" s="662"/>
      <c r="AD10" s="663" t="s">
        <v>232</v>
      </c>
      <c r="AE10" s="663"/>
      <c r="AF10" s="663"/>
      <c r="AG10" s="663"/>
      <c r="AH10" s="663"/>
      <c r="AI10" s="663"/>
      <c r="AJ10" s="663"/>
      <c r="AK10" s="663"/>
      <c r="AL10" s="664" t="s">
        <v>232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209504</v>
      </c>
      <c r="BH10" s="660"/>
      <c r="BI10" s="660"/>
      <c r="BJ10" s="660"/>
      <c r="BK10" s="660"/>
      <c r="BL10" s="660"/>
      <c r="BM10" s="660"/>
      <c r="BN10" s="661"/>
      <c r="BO10" s="662">
        <v>1.7</v>
      </c>
      <c r="BP10" s="662"/>
      <c r="BQ10" s="662"/>
      <c r="BR10" s="662"/>
      <c r="BS10" s="668">
        <v>21394</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41073</v>
      </c>
      <c r="CS10" s="660"/>
      <c r="CT10" s="660"/>
      <c r="CU10" s="660"/>
      <c r="CV10" s="660"/>
      <c r="CW10" s="660"/>
      <c r="CX10" s="660"/>
      <c r="CY10" s="661"/>
      <c r="CZ10" s="662">
        <v>0.1</v>
      </c>
      <c r="DA10" s="662"/>
      <c r="DB10" s="662"/>
      <c r="DC10" s="662"/>
      <c r="DD10" s="668" t="s">
        <v>172</v>
      </c>
      <c r="DE10" s="660"/>
      <c r="DF10" s="660"/>
      <c r="DG10" s="660"/>
      <c r="DH10" s="660"/>
      <c r="DI10" s="660"/>
      <c r="DJ10" s="660"/>
      <c r="DK10" s="660"/>
      <c r="DL10" s="660"/>
      <c r="DM10" s="660"/>
      <c r="DN10" s="660"/>
      <c r="DO10" s="660"/>
      <c r="DP10" s="661"/>
      <c r="DQ10" s="668">
        <v>40045</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172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390426</v>
      </c>
      <c r="BH11" s="660"/>
      <c r="BI11" s="660"/>
      <c r="BJ11" s="660"/>
      <c r="BK11" s="660"/>
      <c r="BL11" s="660"/>
      <c r="BM11" s="660"/>
      <c r="BN11" s="661"/>
      <c r="BO11" s="662">
        <v>3.2</v>
      </c>
      <c r="BP11" s="662"/>
      <c r="BQ11" s="662"/>
      <c r="BR11" s="662"/>
      <c r="BS11" s="668">
        <v>52581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448306</v>
      </c>
      <c r="CS11" s="660"/>
      <c r="CT11" s="660"/>
      <c r="CU11" s="660"/>
      <c r="CV11" s="660"/>
      <c r="CW11" s="660"/>
      <c r="CX11" s="660"/>
      <c r="CY11" s="661"/>
      <c r="CZ11" s="662">
        <v>1.3</v>
      </c>
      <c r="DA11" s="662"/>
      <c r="DB11" s="662"/>
      <c r="DC11" s="662"/>
      <c r="DD11" s="668">
        <v>140330</v>
      </c>
      <c r="DE11" s="660"/>
      <c r="DF11" s="660"/>
      <c r="DG11" s="660"/>
      <c r="DH11" s="660"/>
      <c r="DI11" s="660"/>
      <c r="DJ11" s="660"/>
      <c r="DK11" s="660"/>
      <c r="DL11" s="660"/>
      <c r="DM11" s="660"/>
      <c r="DN11" s="660"/>
      <c r="DO11" s="660"/>
      <c r="DP11" s="661"/>
      <c r="DQ11" s="668">
        <v>272054</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1727749</v>
      </c>
      <c r="S12" s="660"/>
      <c r="T12" s="660"/>
      <c r="U12" s="660"/>
      <c r="V12" s="660"/>
      <c r="W12" s="660"/>
      <c r="X12" s="660"/>
      <c r="Y12" s="661"/>
      <c r="Z12" s="662">
        <v>5.0999999999999996</v>
      </c>
      <c r="AA12" s="662"/>
      <c r="AB12" s="662"/>
      <c r="AC12" s="662"/>
      <c r="AD12" s="663">
        <v>1727749</v>
      </c>
      <c r="AE12" s="663"/>
      <c r="AF12" s="663"/>
      <c r="AG12" s="663"/>
      <c r="AH12" s="663"/>
      <c r="AI12" s="663"/>
      <c r="AJ12" s="663"/>
      <c r="AK12" s="663"/>
      <c r="AL12" s="664">
        <v>8.6999999999999993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4459513</v>
      </c>
      <c r="BH12" s="660"/>
      <c r="BI12" s="660"/>
      <c r="BJ12" s="660"/>
      <c r="BK12" s="660"/>
      <c r="BL12" s="660"/>
      <c r="BM12" s="660"/>
      <c r="BN12" s="661"/>
      <c r="BO12" s="662">
        <v>36.700000000000003</v>
      </c>
      <c r="BP12" s="662"/>
      <c r="BQ12" s="662"/>
      <c r="BR12" s="662"/>
      <c r="BS12" s="668" t="s">
        <v>172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230675</v>
      </c>
      <c r="CS12" s="660"/>
      <c r="CT12" s="660"/>
      <c r="CU12" s="660"/>
      <c r="CV12" s="660"/>
      <c r="CW12" s="660"/>
      <c r="CX12" s="660"/>
      <c r="CY12" s="661"/>
      <c r="CZ12" s="662">
        <v>0.7</v>
      </c>
      <c r="DA12" s="662"/>
      <c r="DB12" s="662"/>
      <c r="DC12" s="662"/>
      <c r="DD12" s="668">
        <v>22396</v>
      </c>
      <c r="DE12" s="660"/>
      <c r="DF12" s="660"/>
      <c r="DG12" s="660"/>
      <c r="DH12" s="660"/>
      <c r="DI12" s="660"/>
      <c r="DJ12" s="660"/>
      <c r="DK12" s="660"/>
      <c r="DL12" s="660"/>
      <c r="DM12" s="660"/>
      <c r="DN12" s="660"/>
      <c r="DO12" s="660"/>
      <c r="DP12" s="661"/>
      <c r="DQ12" s="668">
        <v>165997</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17828</v>
      </c>
      <c r="S13" s="660"/>
      <c r="T13" s="660"/>
      <c r="U13" s="660"/>
      <c r="V13" s="660"/>
      <c r="W13" s="660"/>
      <c r="X13" s="660"/>
      <c r="Y13" s="661"/>
      <c r="Z13" s="662">
        <v>0.1</v>
      </c>
      <c r="AA13" s="662"/>
      <c r="AB13" s="662"/>
      <c r="AC13" s="662"/>
      <c r="AD13" s="663">
        <v>17828</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4388515</v>
      </c>
      <c r="BH13" s="660"/>
      <c r="BI13" s="660"/>
      <c r="BJ13" s="660"/>
      <c r="BK13" s="660"/>
      <c r="BL13" s="660"/>
      <c r="BM13" s="660"/>
      <c r="BN13" s="661"/>
      <c r="BO13" s="662">
        <v>36.1</v>
      </c>
      <c r="BP13" s="662"/>
      <c r="BQ13" s="662"/>
      <c r="BR13" s="662"/>
      <c r="BS13" s="668" t="s">
        <v>232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2527480</v>
      </c>
      <c r="CS13" s="660"/>
      <c r="CT13" s="660"/>
      <c r="CU13" s="660"/>
      <c r="CV13" s="660"/>
      <c r="CW13" s="660"/>
      <c r="CX13" s="660"/>
      <c r="CY13" s="661"/>
      <c r="CZ13" s="662">
        <v>7.6</v>
      </c>
      <c r="DA13" s="662"/>
      <c r="DB13" s="662"/>
      <c r="DC13" s="662"/>
      <c r="DD13" s="668">
        <v>426084</v>
      </c>
      <c r="DE13" s="660"/>
      <c r="DF13" s="660"/>
      <c r="DG13" s="660"/>
      <c r="DH13" s="660"/>
      <c r="DI13" s="660"/>
      <c r="DJ13" s="660"/>
      <c r="DK13" s="660"/>
      <c r="DL13" s="660"/>
      <c r="DM13" s="660"/>
      <c r="DN13" s="660"/>
      <c r="DO13" s="660"/>
      <c r="DP13" s="661"/>
      <c r="DQ13" s="668">
        <v>2108377</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172</v>
      </c>
      <c r="S14" s="660"/>
      <c r="T14" s="660"/>
      <c r="U14" s="660"/>
      <c r="V14" s="660"/>
      <c r="W14" s="660"/>
      <c r="X14" s="660"/>
      <c r="Y14" s="661"/>
      <c r="Z14" s="662" t="s">
        <v>232</v>
      </c>
      <c r="AA14" s="662"/>
      <c r="AB14" s="662"/>
      <c r="AC14" s="662"/>
      <c r="AD14" s="663" t="s">
        <v>172</v>
      </c>
      <c r="AE14" s="663"/>
      <c r="AF14" s="663"/>
      <c r="AG14" s="663"/>
      <c r="AH14" s="663"/>
      <c r="AI14" s="663"/>
      <c r="AJ14" s="663"/>
      <c r="AK14" s="663"/>
      <c r="AL14" s="664" t="s">
        <v>232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186328</v>
      </c>
      <c r="BH14" s="660"/>
      <c r="BI14" s="660"/>
      <c r="BJ14" s="660"/>
      <c r="BK14" s="660"/>
      <c r="BL14" s="660"/>
      <c r="BM14" s="660"/>
      <c r="BN14" s="661"/>
      <c r="BO14" s="662">
        <v>1.5</v>
      </c>
      <c r="BP14" s="662"/>
      <c r="BQ14" s="662"/>
      <c r="BR14" s="662"/>
      <c r="BS14" s="668" t="s">
        <v>232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1237738</v>
      </c>
      <c r="CS14" s="660"/>
      <c r="CT14" s="660"/>
      <c r="CU14" s="660"/>
      <c r="CV14" s="660"/>
      <c r="CW14" s="660"/>
      <c r="CX14" s="660"/>
      <c r="CY14" s="661"/>
      <c r="CZ14" s="662">
        <v>3.7</v>
      </c>
      <c r="DA14" s="662"/>
      <c r="DB14" s="662"/>
      <c r="DC14" s="662"/>
      <c r="DD14" s="668">
        <v>59679</v>
      </c>
      <c r="DE14" s="660"/>
      <c r="DF14" s="660"/>
      <c r="DG14" s="660"/>
      <c r="DH14" s="660"/>
      <c r="DI14" s="660"/>
      <c r="DJ14" s="660"/>
      <c r="DK14" s="660"/>
      <c r="DL14" s="660"/>
      <c r="DM14" s="660"/>
      <c r="DN14" s="660"/>
      <c r="DO14" s="660"/>
      <c r="DP14" s="661"/>
      <c r="DQ14" s="668">
        <v>1165299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115004</v>
      </c>
      <c r="S15" s="660"/>
      <c r="T15" s="660"/>
      <c r="U15" s="660"/>
      <c r="V15" s="660"/>
      <c r="W15" s="660"/>
      <c r="X15" s="660"/>
      <c r="Y15" s="661"/>
      <c r="Z15" s="662">
        <v>0.3</v>
      </c>
      <c r="AA15" s="662"/>
      <c r="AB15" s="662"/>
      <c r="AC15" s="662"/>
      <c r="AD15" s="663">
        <v>115004</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447704</v>
      </c>
      <c r="BH15" s="660"/>
      <c r="BI15" s="660"/>
      <c r="BJ15" s="660"/>
      <c r="BK15" s="660"/>
      <c r="BL15" s="660"/>
      <c r="BM15" s="660"/>
      <c r="BN15" s="661"/>
      <c r="BO15" s="662">
        <v>3.7</v>
      </c>
      <c r="BP15" s="662"/>
      <c r="BQ15" s="662"/>
      <c r="BR15" s="662"/>
      <c r="BS15" s="668" t="s">
        <v>172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3195146</v>
      </c>
      <c r="CS15" s="660"/>
      <c r="CT15" s="660"/>
      <c r="CU15" s="660"/>
      <c r="CV15" s="660"/>
      <c r="CW15" s="660"/>
      <c r="CX15" s="660"/>
      <c r="CY15" s="661"/>
      <c r="CZ15" s="662">
        <v>9.6</v>
      </c>
      <c r="DA15" s="662"/>
      <c r="DB15" s="662"/>
      <c r="DC15" s="662"/>
      <c r="DD15" s="668">
        <v>403827</v>
      </c>
      <c r="DE15" s="660"/>
      <c r="DF15" s="660"/>
      <c r="DG15" s="660"/>
      <c r="DH15" s="660"/>
      <c r="DI15" s="660"/>
      <c r="DJ15" s="660"/>
      <c r="DK15" s="660"/>
      <c r="DL15" s="660"/>
      <c r="DM15" s="660"/>
      <c r="DN15" s="660"/>
      <c r="DO15" s="660"/>
      <c r="DP15" s="661"/>
      <c r="DQ15" s="668">
        <v>2318411</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172</v>
      </c>
      <c r="S16" s="660"/>
      <c r="T16" s="660"/>
      <c r="U16" s="660"/>
      <c r="V16" s="660"/>
      <c r="W16" s="660"/>
      <c r="X16" s="660"/>
      <c r="Y16" s="661"/>
      <c r="Z16" s="662" t="s">
        <v>232</v>
      </c>
      <c r="AA16" s="662"/>
      <c r="AB16" s="662"/>
      <c r="AC16" s="662"/>
      <c r="AD16" s="663" t="s">
        <v>172</v>
      </c>
      <c r="AE16" s="663"/>
      <c r="AF16" s="663"/>
      <c r="AG16" s="663"/>
      <c r="AH16" s="663"/>
      <c r="AI16" s="663"/>
      <c r="AJ16" s="663"/>
      <c r="AK16" s="663"/>
      <c r="AL16" s="664" t="s">
        <v>172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232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142507</v>
      </c>
      <c r="CS16" s="660"/>
      <c r="CT16" s="660"/>
      <c r="CU16" s="660"/>
      <c r="CV16" s="660"/>
      <c r="CW16" s="660"/>
      <c r="CX16" s="660"/>
      <c r="CY16" s="661"/>
      <c r="CZ16" s="662">
        <v>0.4</v>
      </c>
      <c r="DA16" s="662"/>
      <c r="DB16" s="662"/>
      <c r="DC16" s="662"/>
      <c r="DD16" s="668" t="s">
        <v>172</v>
      </c>
      <c r="DE16" s="660"/>
      <c r="DF16" s="660"/>
      <c r="DG16" s="660"/>
      <c r="DH16" s="660"/>
      <c r="DI16" s="660"/>
      <c r="DJ16" s="660"/>
      <c r="DK16" s="660"/>
      <c r="DL16" s="660"/>
      <c r="DM16" s="660"/>
      <c r="DN16" s="660"/>
      <c r="DO16" s="660"/>
      <c r="DP16" s="661"/>
      <c r="DQ16" s="668">
        <v>11298</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61068</v>
      </c>
      <c r="S17" s="660"/>
      <c r="T17" s="660"/>
      <c r="U17" s="660"/>
      <c r="V17" s="660"/>
      <c r="W17" s="660"/>
      <c r="X17" s="660"/>
      <c r="Y17" s="661"/>
      <c r="Z17" s="662">
        <v>0.2</v>
      </c>
      <c r="AA17" s="662"/>
      <c r="AB17" s="662"/>
      <c r="AC17" s="662"/>
      <c r="AD17" s="663">
        <v>61068</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172</v>
      </c>
      <c r="BP17" s="662"/>
      <c r="BQ17" s="662"/>
      <c r="BR17" s="662"/>
      <c r="BS17" s="668" t="s">
        <v>232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3147767</v>
      </c>
      <c r="CS17" s="660"/>
      <c r="CT17" s="660"/>
      <c r="CU17" s="660"/>
      <c r="CV17" s="660"/>
      <c r="CW17" s="660"/>
      <c r="CX17" s="660"/>
      <c r="CY17" s="661"/>
      <c r="CZ17" s="662">
        <v>9.4</v>
      </c>
      <c r="DA17" s="662"/>
      <c r="DB17" s="662"/>
      <c r="DC17" s="662"/>
      <c r="DD17" s="668" t="s">
        <v>172</v>
      </c>
      <c r="DE17" s="660"/>
      <c r="DF17" s="660"/>
      <c r="DG17" s="660"/>
      <c r="DH17" s="660"/>
      <c r="DI17" s="660"/>
      <c r="DJ17" s="660"/>
      <c r="DK17" s="660"/>
      <c r="DL17" s="660"/>
      <c r="DM17" s="660"/>
      <c r="DN17" s="660"/>
      <c r="DO17" s="660"/>
      <c r="DP17" s="661"/>
      <c r="DQ17" s="668">
        <v>3111935</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6230015</v>
      </c>
      <c r="S18" s="660"/>
      <c r="T18" s="660"/>
      <c r="U18" s="660"/>
      <c r="V18" s="660"/>
      <c r="W18" s="660"/>
      <c r="X18" s="660"/>
      <c r="Y18" s="661"/>
      <c r="Z18" s="662">
        <v>18.600000000000001</v>
      </c>
      <c r="AA18" s="662"/>
      <c r="AB18" s="662"/>
      <c r="AC18" s="662"/>
      <c r="AD18" s="663">
        <v>6008641</v>
      </c>
      <c r="AE18" s="663"/>
      <c r="AF18" s="663"/>
      <c r="AG18" s="663"/>
      <c r="AH18" s="663"/>
      <c r="AI18" s="663"/>
      <c r="AJ18" s="663"/>
      <c r="AK18" s="663"/>
      <c r="AL18" s="664">
        <v>30.3</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232</v>
      </c>
      <c r="BP18" s="662"/>
      <c r="BQ18" s="662"/>
      <c r="BR18" s="662"/>
      <c r="BS18" s="668" t="s">
        <v>172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232</v>
      </c>
      <c r="CS18" s="660"/>
      <c r="CT18" s="660"/>
      <c r="CU18" s="660"/>
      <c r="CV18" s="660"/>
      <c r="CW18" s="660"/>
      <c r="CX18" s="660"/>
      <c r="CY18" s="661"/>
      <c r="CZ18" s="662" t="s">
        <v>172</v>
      </c>
      <c r="DA18" s="662"/>
      <c r="DB18" s="662"/>
      <c r="DC18" s="662"/>
      <c r="DD18" s="668" t="s">
        <v>172</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6008641</v>
      </c>
      <c r="S19" s="660"/>
      <c r="T19" s="660"/>
      <c r="U19" s="660"/>
      <c r="V19" s="660"/>
      <c r="W19" s="660"/>
      <c r="X19" s="660"/>
      <c r="Y19" s="661"/>
      <c r="Z19" s="662">
        <v>17.899999999999999</v>
      </c>
      <c r="AA19" s="662"/>
      <c r="AB19" s="662"/>
      <c r="AC19" s="662"/>
      <c r="AD19" s="663">
        <v>6008641</v>
      </c>
      <c r="AE19" s="663"/>
      <c r="AF19" s="663"/>
      <c r="AG19" s="663"/>
      <c r="AH19" s="663"/>
      <c r="AI19" s="663"/>
      <c r="AJ19" s="663"/>
      <c r="AK19" s="663"/>
      <c r="AL19" s="664">
        <v>30.3</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923672</v>
      </c>
      <c r="BH19" s="660"/>
      <c r="BI19" s="660"/>
      <c r="BJ19" s="660"/>
      <c r="BK19" s="660"/>
      <c r="BL19" s="660"/>
      <c r="BM19" s="660"/>
      <c r="BN19" s="661"/>
      <c r="BO19" s="662">
        <v>7.6</v>
      </c>
      <c r="BP19" s="662"/>
      <c r="BQ19" s="662"/>
      <c r="BR19" s="662"/>
      <c r="BS19" s="668" t="s">
        <v>172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232</v>
      </c>
      <c r="DA19" s="662"/>
      <c r="DB19" s="662"/>
      <c r="DC19" s="662"/>
      <c r="DD19" s="668" t="s">
        <v>232</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221374</v>
      </c>
      <c r="S20" s="660"/>
      <c r="T20" s="660"/>
      <c r="U20" s="660"/>
      <c r="V20" s="660"/>
      <c r="W20" s="660"/>
      <c r="X20" s="660"/>
      <c r="Y20" s="661"/>
      <c r="Z20" s="662">
        <v>0.7</v>
      </c>
      <c r="AA20" s="662"/>
      <c r="AB20" s="662"/>
      <c r="AC20" s="662"/>
      <c r="AD20" s="663" t="s">
        <v>172</v>
      </c>
      <c r="AE20" s="663"/>
      <c r="AF20" s="663"/>
      <c r="AG20" s="663"/>
      <c r="AH20" s="663"/>
      <c r="AI20" s="663"/>
      <c r="AJ20" s="663"/>
      <c r="AK20" s="663"/>
      <c r="AL20" s="664" t="s">
        <v>232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923672</v>
      </c>
      <c r="BH20" s="660"/>
      <c r="BI20" s="660"/>
      <c r="BJ20" s="660"/>
      <c r="BK20" s="660"/>
      <c r="BL20" s="660"/>
      <c r="BM20" s="660"/>
      <c r="BN20" s="661"/>
      <c r="BO20" s="662">
        <v>7.6</v>
      </c>
      <c r="BP20" s="662"/>
      <c r="BQ20" s="662"/>
      <c r="BR20" s="662"/>
      <c r="BS20" s="668" t="s">
        <v>232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33448949</v>
      </c>
      <c r="CS20" s="660"/>
      <c r="CT20" s="660"/>
      <c r="CU20" s="660"/>
      <c r="CV20" s="660"/>
      <c r="CW20" s="660"/>
      <c r="CX20" s="660"/>
      <c r="CY20" s="661"/>
      <c r="CZ20" s="662">
        <v>100</v>
      </c>
      <c r="DA20" s="662"/>
      <c r="DB20" s="662"/>
      <c r="DC20" s="662"/>
      <c r="DD20" s="668">
        <v>1297210</v>
      </c>
      <c r="DE20" s="660"/>
      <c r="DF20" s="660"/>
      <c r="DG20" s="660"/>
      <c r="DH20" s="660"/>
      <c r="DI20" s="660"/>
      <c r="DJ20" s="660"/>
      <c r="DK20" s="660"/>
      <c r="DL20" s="660"/>
      <c r="DM20" s="660"/>
      <c r="DN20" s="660"/>
      <c r="DO20" s="660"/>
      <c r="DP20" s="661"/>
      <c r="DQ20" s="668">
        <v>22372473</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232</v>
      </c>
      <c r="AA21" s="662"/>
      <c r="AB21" s="662"/>
      <c r="AC21" s="662"/>
      <c r="AD21" s="663" t="s">
        <v>232</v>
      </c>
      <c r="AE21" s="663"/>
      <c r="AF21" s="663"/>
      <c r="AG21" s="663"/>
      <c r="AH21" s="663"/>
      <c r="AI21" s="663"/>
      <c r="AJ21" s="663"/>
      <c r="AK21" s="663"/>
      <c r="AL21" s="664" t="s">
        <v>172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2749</v>
      </c>
      <c r="BH21" s="660"/>
      <c r="BI21" s="660"/>
      <c r="BJ21" s="660"/>
      <c r="BK21" s="660"/>
      <c r="BL21" s="660"/>
      <c r="BM21" s="660"/>
      <c r="BN21" s="661"/>
      <c r="BO21" s="662">
        <v>0</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20784880</v>
      </c>
      <c r="S22" s="660"/>
      <c r="T22" s="660"/>
      <c r="U22" s="660"/>
      <c r="V22" s="660"/>
      <c r="W22" s="660"/>
      <c r="X22" s="660"/>
      <c r="Y22" s="661"/>
      <c r="Z22" s="662">
        <v>61.9</v>
      </c>
      <c r="AA22" s="662"/>
      <c r="AB22" s="662"/>
      <c r="AC22" s="662"/>
      <c r="AD22" s="663">
        <v>19642583</v>
      </c>
      <c r="AE22" s="663"/>
      <c r="AF22" s="663"/>
      <c r="AG22" s="663"/>
      <c r="AH22" s="663"/>
      <c r="AI22" s="663"/>
      <c r="AJ22" s="663"/>
      <c r="AK22" s="663"/>
      <c r="AL22" s="664">
        <v>99.1</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172</v>
      </c>
      <c r="BP22" s="662"/>
      <c r="BQ22" s="662"/>
      <c r="BR22" s="662"/>
      <c r="BS22" s="668" t="s">
        <v>172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15362</v>
      </c>
      <c r="S23" s="660"/>
      <c r="T23" s="660"/>
      <c r="U23" s="660"/>
      <c r="V23" s="660"/>
      <c r="W23" s="660"/>
      <c r="X23" s="660"/>
      <c r="Y23" s="661"/>
      <c r="Z23" s="662">
        <v>0</v>
      </c>
      <c r="AA23" s="662"/>
      <c r="AB23" s="662"/>
      <c r="AC23" s="662"/>
      <c r="AD23" s="663">
        <v>15362</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920923</v>
      </c>
      <c r="BH23" s="660"/>
      <c r="BI23" s="660"/>
      <c r="BJ23" s="660"/>
      <c r="BK23" s="660"/>
      <c r="BL23" s="660"/>
      <c r="BM23" s="660"/>
      <c r="BN23" s="661"/>
      <c r="BO23" s="662">
        <v>7.6</v>
      </c>
      <c r="BP23" s="662"/>
      <c r="BQ23" s="662"/>
      <c r="BR23" s="662"/>
      <c r="BS23" s="668" t="s">
        <v>172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392536</v>
      </c>
      <c r="S24" s="660"/>
      <c r="T24" s="660"/>
      <c r="U24" s="660"/>
      <c r="V24" s="660"/>
      <c r="W24" s="660"/>
      <c r="X24" s="660"/>
      <c r="Y24" s="661"/>
      <c r="Z24" s="662">
        <v>1.2</v>
      </c>
      <c r="AA24" s="662"/>
      <c r="AB24" s="662"/>
      <c r="AC24" s="662"/>
      <c r="AD24" s="663" t="s">
        <v>232</v>
      </c>
      <c r="AE24" s="663"/>
      <c r="AF24" s="663"/>
      <c r="AG24" s="663"/>
      <c r="AH24" s="663"/>
      <c r="AI24" s="663"/>
      <c r="AJ24" s="663"/>
      <c r="AK24" s="663"/>
      <c r="AL24" s="664" t="s">
        <v>172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19383399</v>
      </c>
      <c r="CS24" s="649"/>
      <c r="CT24" s="649"/>
      <c r="CU24" s="649"/>
      <c r="CV24" s="649"/>
      <c r="CW24" s="649"/>
      <c r="CX24" s="649"/>
      <c r="CY24" s="650"/>
      <c r="CZ24" s="653">
        <v>57.9</v>
      </c>
      <c r="DA24" s="654"/>
      <c r="DB24" s="654"/>
      <c r="DC24" s="673"/>
      <c r="DD24" s="692">
        <v>11323729</v>
      </c>
      <c r="DE24" s="649"/>
      <c r="DF24" s="649"/>
      <c r="DG24" s="649"/>
      <c r="DH24" s="649"/>
      <c r="DI24" s="649"/>
      <c r="DJ24" s="649"/>
      <c r="DK24" s="650"/>
      <c r="DL24" s="692">
        <v>11289219</v>
      </c>
      <c r="DM24" s="649"/>
      <c r="DN24" s="649"/>
      <c r="DO24" s="649"/>
      <c r="DP24" s="649"/>
      <c r="DQ24" s="649"/>
      <c r="DR24" s="649"/>
      <c r="DS24" s="649"/>
      <c r="DT24" s="649"/>
      <c r="DU24" s="649"/>
      <c r="DV24" s="650"/>
      <c r="DW24" s="653">
        <v>53.5</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340269</v>
      </c>
      <c r="S25" s="660"/>
      <c r="T25" s="660"/>
      <c r="U25" s="660"/>
      <c r="V25" s="660"/>
      <c r="W25" s="660"/>
      <c r="X25" s="660"/>
      <c r="Y25" s="661"/>
      <c r="Z25" s="662">
        <v>1</v>
      </c>
      <c r="AA25" s="662"/>
      <c r="AB25" s="662"/>
      <c r="AC25" s="662"/>
      <c r="AD25" s="663">
        <v>168862</v>
      </c>
      <c r="AE25" s="663"/>
      <c r="AF25" s="663"/>
      <c r="AG25" s="663"/>
      <c r="AH25" s="663"/>
      <c r="AI25" s="663"/>
      <c r="AJ25" s="663"/>
      <c r="AK25" s="663"/>
      <c r="AL25" s="664">
        <v>0.9</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172</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5945776</v>
      </c>
      <c r="CS25" s="695"/>
      <c r="CT25" s="695"/>
      <c r="CU25" s="695"/>
      <c r="CV25" s="695"/>
      <c r="CW25" s="695"/>
      <c r="CX25" s="695"/>
      <c r="CY25" s="696"/>
      <c r="CZ25" s="664">
        <v>17.8</v>
      </c>
      <c r="DA25" s="693"/>
      <c r="DB25" s="693"/>
      <c r="DC25" s="697"/>
      <c r="DD25" s="668">
        <v>5313492</v>
      </c>
      <c r="DE25" s="695"/>
      <c r="DF25" s="695"/>
      <c r="DG25" s="695"/>
      <c r="DH25" s="695"/>
      <c r="DI25" s="695"/>
      <c r="DJ25" s="695"/>
      <c r="DK25" s="696"/>
      <c r="DL25" s="668">
        <v>5281162</v>
      </c>
      <c r="DM25" s="695"/>
      <c r="DN25" s="695"/>
      <c r="DO25" s="695"/>
      <c r="DP25" s="695"/>
      <c r="DQ25" s="695"/>
      <c r="DR25" s="695"/>
      <c r="DS25" s="695"/>
      <c r="DT25" s="695"/>
      <c r="DU25" s="695"/>
      <c r="DV25" s="696"/>
      <c r="DW25" s="664">
        <v>25</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311743</v>
      </c>
      <c r="S26" s="660"/>
      <c r="T26" s="660"/>
      <c r="U26" s="660"/>
      <c r="V26" s="660"/>
      <c r="W26" s="660"/>
      <c r="X26" s="660"/>
      <c r="Y26" s="661"/>
      <c r="Z26" s="662">
        <v>0.9</v>
      </c>
      <c r="AA26" s="662"/>
      <c r="AB26" s="662"/>
      <c r="AC26" s="662"/>
      <c r="AD26" s="663" t="s">
        <v>172</v>
      </c>
      <c r="AE26" s="663"/>
      <c r="AF26" s="663"/>
      <c r="AG26" s="663"/>
      <c r="AH26" s="663"/>
      <c r="AI26" s="663"/>
      <c r="AJ26" s="663"/>
      <c r="AK26" s="663"/>
      <c r="AL26" s="664" t="s">
        <v>232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172</v>
      </c>
      <c r="BP26" s="662"/>
      <c r="BQ26" s="662"/>
      <c r="BR26" s="662"/>
      <c r="BS26" s="668" t="s">
        <v>172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3599395</v>
      </c>
      <c r="CS26" s="660"/>
      <c r="CT26" s="660"/>
      <c r="CU26" s="660"/>
      <c r="CV26" s="660"/>
      <c r="CW26" s="660"/>
      <c r="CX26" s="660"/>
      <c r="CY26" s="661"/>
      <c r="CZ26" s="664">
        <v>10.8</v>
      </c>
      <c r="DA26" s="693"/>
      <c r="DB26" s="693"/>
      <c r="DC26" s="697"/>
      <c r="DD26" s="668">
        <v>3328537</v>
      </c>
      <c r="DE26" s="660"/>
      <c r="DF26" s="660"/>
      <c r="DG26" s="660"/>
      <c r="DH26" s="660"/>
      <c r="DI26" s="660"/>
      <c r="DJ26" s="660"/>
      <c r="DK26" s="661"/>
      <c r="DL26" s="668" t="s">
        <v>232</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6111947</v>
      </c>
      <c r="S27" s="660"/>
      <c r="T27" s="660"/>
      <c r="U27" s="660"/>
      <c r="V27" s="660"/>
      <c r="W27" s="660"/>
      <c r="X27" s="660"/>
      <c r="Y27" s="661"/>
      <c r="Z27" s="662">
        <v>18.2</v>
      </c>
      <c r="AA27" s="662"/>
      <c r="AB27" s="662"/>
      <c r="AC27" s="662"/>
      <c r="AD27" s="663" t="s">
        <v>172</v>
      </c>
      <c r="AE27" s="663"/>
      <c r="AF27" s="663"/>
      <c r="AG27" s="663"/>
      <c r="AH27" s="663"/>
      <c r="AI27" s="663"/>
      <c r="AJ27" s="663"/>
      <c r="AK27" s="663"/>
      <c r="AL27" s="664" t="s">
        <v>232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12155849</v>
      </c>
      <c r="BH27" s="660"/>
      <c r="BI27" s="660"/>
      <c r="BJ27" s="660"/>
      <c r="BK27" s="660"/>
      <c r="BL27" s="660"/>
      <c r="BM27" s="660"/>
      <c r="BN27" s="661"/>
      <c r="BO27" s="662">
        <v>100</v>
      </c>
      <c r="BP27" s="662"/>
      <c r="BQ27" s="662"/>
      <c r="BR27" s="662"/>
      <c r="BS27" s="668">
        <v>73975</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10289856</v>
      </c>
      <c r="CS27" s="695"/>
      <c r="CT27" s="695"/>
      <c r="CU27" s="695"/>
      <c r="CV27" s="695"/>
      <c r="CW27" s="695"/>
      <c r="CX27" s="695"/>
      <c r="CY27" s="696"/>
      <c r="CZ27" s="664">
        <v>30.8</v>
      </c>
      <c r="DA27" s="693"/>
      <c r="DB27" s="693"/>
      <c r="DC27" s="697"/>
      <c r="DD27" s="668">
        <v>2898302</v>
      </c>
      <c r="DE27" s="695"/>
      <c r="DF27" s="695"/>
      <c r="DG27" s="695"/>
      <c r="DH27" s="695"/>
      <c r="DI27" s="695"/>
      <c r="DJ27" s="695"/>
      <c r="DK27" s="696"/>
      <c r="DL27" s="668">
        <v>2898302</v>
      </c>
      <c r="DM27" s="695"/>
      <c r="DN27" s="695"/>
      <c r="DO27" s="695"/>
      <c r="DP27" s="695"/>
      <c r="DQ27" s="695"/>
      <c r="DR27" s="695"/>
      <c r="DS27" s="695"/>
      <c r="DT27" s="695"/>
      <c r="DU27" s="695"/>
      <c r="DV27" s="696"/>
      <c r="DW27" s="664">
        <v>13.7</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172</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3147767</v>
      </c>
      <c r="CS28" s="660"/>
      <c r="CT28" s="660"/>
      <c r="CU28" s="660"/>
      <c r="CV28" s="660"/>
      <c r="CW28" s="660"/>
      <c r="CX28" s="660"/>
      <c r="CY28" s="661"/>
      <c r="CZ28" s="664">
        <v>9.4</v>
      </c>
      <c r="DA28" s="693"/>
      <c r="DB28" s="693"/>
      <c r="DC28" s="697"/>
      <c r="DD28" s="668">
        <v>3111935</v>
      </c>
      <c r="DE28" s="660"/>
      <c r="DF28" s="660"/>
      <c r="DG28" s="660"/>
      <c r="DH28" s="660"/>
      <c r="DI28" s="660"/>
      <c r="DJ28" s="660"/>
      <c r="DK28" s="661"/>
      <c r="DL28" s="668">
        <v>3109755</v>
      </c>
      <c r="DM28" s="660"/>
      <c r="DN28" s="660"/>
      <c r="DO28" s="660"/>
      <c r="DP28" s="660"/>
      <c r="DQ28" s="660"/>
      <c r="DR28" s="660"/>
      <c r="DS28" s="660"/>
      <c r="DT28" s="660"/>
      <c r="DU28" s="660"/>
      <c r="DV28" s="661"/>
      <c r="DW28" s="664">
        <v>14.7</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2734129</v>
      </c>
      <c r="S29" s="660"/>
      <c r="T29" s="660"/>
      <c r="U29" s="660"/>
      <c r="V29" s="660"/>
      <c r="W29" s="660"/>
      <c r="X29" s="660"/>
      <c r="Y29" s="661"/>
      <c r="Z29" s="662">
        <v>8.1</v>
      </c>
      <c r="AA29" s="662"/>
      <c r="AB29" s="662"/>
      <c r="AC29" s="662"/>
      <c r="AD29" s="663" t="s">
        <v>232</v>
      </c>
      <c r="AE29" s="663"/>
      <c r="AF29" s="663"/>
      <c r="AG29" s="663"/>
      <c r="AH29" s="663"/>
      <c r="AI29" s="663"/>
      <c r="AJ29" s="663"/>
      <c r="AK29" s="663"/>
      <c r="AL29" s="664" t="s">
        <v>172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3147483</v>
      </c>
      <c r="CS29" s="695"/>
      <c r="CT29" s="695"/>
      <c r="CU29" s="695"/>
      <c r="CV29" s="695"/>
      <c r="CW29" s="695"/>
      <c r="CX29" s="695"/>
      <c r="CY29" s="696"/>
      <c r="CZ29" s="664">
        <v>9.4</v>
      </c>
      <c r="DA29" s="693"/>
      <c r="DB29" s="693"/>
      <c r="DC29" s="697"/>
      <c r="DD29" s="668">
        <v>3111651</v>
      </c>
      <c r="DE29" s="695"/>
      <c r="DF29" s="695"/>
      <c r="DG29" s="695"/>
      <c r="DH29" s="695"/>
      <c r="DI29" s="695"/>
      <c r="DJ29" s="695"/>
      <c r="DK29" s="696"/>
      <c r="DL29" s="668">
        <v>3109471</v>
      </c>
      <c r="DM29" s="695"/>
      <c r="DN29" s="695"/>
      <c r="DO29" s="695"/>
      <c r="DP29" s="695"/>
      <c r="DQ29" s="695"/>
      <c r="DR29" s="695"/>
      <c r="DS29" s="695"/>
      <c r="DT29" s="695"/>
      <c r="DU29" s="695"/>
      <c r="DV29" s="696"/>
      <c r="DW29" s="664">
        <v>14.7</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91978</v>
      </c>
      <c r="S30" s="660"/>
      <c r="T30" s="660"/>
      <c r="U30" s="660"/>
      <c r="V30" s="660"/>
      <c r="W30" s="660"/>
      <c r="X30" s="660"/>
      <c r="Y30" s="661"/>
      <c r="Z30" s="662">
        <v>0.3</v>
      </c>
      <c r="AA30" s="662"/>
      <c r="AB30" s="662"/>
      <c r="AC30" s="662"/>
      <c r="AD30" s="663" t="s">
        <v>172</v>
      </c>
      <c r="AE30" s="663"/>
      <c r="AF30" s="663"/>
      <c r="AG30" s="663"/>
      <c r="AH30" s="663"/>
      <c r="AI30" s="663"/>
      <c r="AJ30" s="663"/>
      <c r="AK30" s="663"/>
      <c r="AL30" s="664" t="s">
        <v>172</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99.3</v>
      </c>
      <c r="BH30" s="720"/>
      <c r="BI30" s="720"/>
      <c r="BJ30" s="720"/>
      <c r="BK30" s="720"/>
      <c r="BL30" s="720"/>
      <c r="BM30" s="654">
        <v>97.3</v>
      </c>
      <c r="BN30" s="720"/>
      <c r="BO30" s="720"/>
      <c r="BP30" s="720"/>
      <c r="BQ30" s="721"/>
      <c r="BR30" s="719">
        <v>99.3</v>
      </c>
      <c r="BS30" s="720"/>
      <c r="BT30" s="720"/>
      <c r="BU30" s="720"/>
      <c r="BV30" s="720"/>
      <c r="BW30" s="720"/>
      <c r="BX30" s="654">
        <v>96.6</v>
      </c>
      <c r="BY30" s="720"/>
      <c r="BZ30" s="720"/>
      <c r="CA30" s="720"/>
      <c r="CB30" s="721"/>
      <c r="CD30" s="724"/>
      <c r="CE30" s="725"/>
      <c r="CF30" s="674" t="s">
        <v>303</v>
      </c>
      <c r="CG30" s="675"/>
      <c r="CH30" s="675"/>
      <c r="CI30" s="675"/>
      <c r="CJ30" s="675"/>
      <c r="CK30" s="675"/>
      <c r="CL30" s="675"/>
      <c r="CM30" s="675"/>
      <c r="CN30" s="675"/>
      <c r="CO30" s="675"/>
      <c r="CP30" s="675"/>
      <c r="CQ30" s="676"/>
      <c r="CR30" s="659">
        <v>2887022</v>
      </c>
      <c r="CS30" s="660"/>
      <c r="CT30" s="660"/>
      <c r="CU30" s="660"/>
      <c r="CV30" s="660"/>
      <c r="CW30" s="660"/>
      <c r="CX30" s="660"/>
      <c r="CY30" s="661"/>
      <c r="CZ30" s="664">
        <v>8.6</v>
      </c>
      <c r="DA30" s="693"/>
      <c r="DB30" s="693"/>
      <c r="DC30" s="697"/>
      <c r="DD30" s="668">
        <v>2866620</v>
      </c>
      <c r="DE30" s="660"/>
      <c r="DF30" s="660"/>
      <c r="DG30" s="660"/>
      <c r="DH30" s="660"/>
      <c r="DI30" s="660"/>
      <c r="DJ30" s="660"/>
      <c r="DK30" s="661"/>
      <c r="DL30" s="668">
        <v>2864440</v>
      </c>
      <c r="DM30" s="660"/>
      <c r="DN30" s="660"/>
      <c r="DO30" s="660"/>
      <c r="DP30" s="660"/>
      <c r="DQ30" s="660"/>
      <c r="DR30" s="660"/>
      <c r="DS30" s="660"/>
      <c r="DT30" s="660"/>
      <c r="DU30" s="660"/>
      <c r="DV30" s="661"/>
      <c r="DW30" s="664">
        <v>13.6</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33676</v>
      </c>
      <c r="S31" s="660"/>
      <c r="T31" s="660"/>
      <c r="U31" s="660"/>
      <c r="V31" s="660"/>
      <c r="W31" s="660"/>
      <c r="X31" s="660"/>
      <c r="Y31" s="661"/>
      <c r="Z31" s="662">
        <v>0.1</v>
      </c>
      <c r="AA31" s="662"/>
      <c r="AB31" s="662"/>
      <c r="AC31" s="662"/>
      <c r="AD31" s="663" t="s">
        <v>232</v>
      </c>
      <c r="AE31" s="663"/>
      <c r="AF31" s="663"/>
      <c r="AG31" s="663"/>
      <c r="AH31" s="663"/>
      <c r="AI31" s="663"/>
      <c r="AJ31" s="663"/>
      <c r="AK31" s="663"/>
      <c r="AL31" s="664" t="s">
        <v>172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99.2</v>
      </c>
      <c r="BH31" s="695"/>
      <c r="BI31" s="695"/>
      <c r="BJ31" s="695"/>
      <c r="BK31" s="695"/>
      <c r="BL31" s="695"/>
      <c r="BM31" s="665">
        <v>97.8</v>
      </c>
      <c r="BN31" s="717"/>
      <c r="BO31" s="717"/>
      <c r="BP31" s="717"/>
      <c r="BQ31" s="718"/>
      <c r="BR31" s="716">
        <v>99.3</v>
      </c>
      <c r="BS31" s="695"/>
      <c r="BT31" s="695"/>
      <c r="BU31" s="695"/>
      <c r="BV31" s="695"/>
      <c r="BW31" s="695"/>
      <c r="BX31" s="665">
        <v>97.4</v>
      </c>
      <c r="BY31" s="717"/>
      <c r="BZ31" s="717"/>
      <c r="CA31" s="717"/>
      <c r="CB31" s="718"/>
      <c r="CD31" s="724"/>
      <c r="CE31" s="725"/>
      <c r="CF31" s="674" t="s">
        <v>307</v>
      </c>
      <c r="CG31" s="675"/>
      <c r="CH31" s="675"/>
      <c r="CI31" s="675"/>
      <c r="CJ31" s="675"/>
      <c r="CK31" s="675"/>
      <c r="CL31" s="675"/>
      <c r="CM31" s="675"/>
      <c r="CN31" s="675"/>
      <c r="CO31" s="675"/>
      <c r="CP31" s="675"/>
      <c r="CQ31" s="676"/>
      <c r="CR31" s="659">
        <v>260461</v>
      </c>
      <c r="CS31" s="695"/>
      <c r="CT31" s="695"/>
      <c r="CU31" s="695"/>
      <c r="CV31" s="695"/>
      <c r="CW31" s="695"/>
      <c r="CX31" s="695"/>
      <c r="CY31" s="696"/>
      <c r="CZ31" s="664">
        <v>0.8</v>
      </c>
      <c r="DA31" s="693"/>
      <c r="DB31" s="693"/>
      <c r="DC31" s="697"/>
      <c r="DD31" s="668">
        <v>245031</v>
      </c>
      <c r="DE31" s="695"/>
      <c r="DF31" s="695"/>
      <c r="DG31" s="695"/>
      <c r="DH31" s="695"/>
      <c r="DI31" s="695"/>
      <c r="DJ31" s="695"/>
      <c r="DK31" s="696"/>
      <c r="DL31" s="668">
        <v>245031</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127511</v>
      </c>
      <c r="S32" s="660"/>
      <c r="T32" s="660"/>
      <c r="U32" s="660"/>
      <c r="V32" s="660"/>
      <c r="W32" s="660"/>
      <c r="X32" s="660"/>
      <c r="Y32" s="661"/>
      <c r="Z32" s="662">
        <v>0.4</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99.4</v>
      </c>
      <c r="BH32" s="729"/>
      <c r="BI32" s="729"/>
      <c r="BJ32" s="729"/>
      <c r="BK32" s="729"/>
      <c r="BL32" s="729"/>
      <c r="BM32" s="730">
        <v>96.5</v>
      </c>
      <c r="BN32" s="729"/>
      <c r="BO32" s="729"/>
      <c r="BP32" s="729"/>
      <c r="BQ32" s="731"/>
      <c r="BR32" s="728">
        <v>99.4</v>
      </c>
      <c r="BS32" s="729"/>
      <c r="BT32" s="729"/>
      <c r="BU32" s="729"/>
      <c r="BV32" s="729"/>
      <c r="BW32" s="729"/>
      <c r="BX32" s="730">
        <v>95.5</v>
      </c>
      <c r="BY32" s="729"/>
      <c r="BZ32" s="729"/>
      <c r="CA32" s="729"/>
      <c r="CB32" s="731"/>
      <c r="CD32" s="726"/>
      <c r="CE32" s="727"/>
      <c r="CF32" s="674" t="s">
        <v>310</v>
      </c>
      <c r="CG32" s="675"/>
      <c r="CH32" s="675"/>
      <c r="CI32" s="675"/>
      <c r="CJ32" s="675"/>
      <c r="CK32" s="675"/>
      <c r="CL32" s="675"/>
      <c r="CM32" s="675"/>
      <c r="CN32" s="675"/>
      <c r="CO32" s="675"/>
      <c r="CP32" s="675"/>
      <c r="CQ32" s="676"/>
      <c r="CR32" s="659">
        <v>284</v>
      </c>
      <c r="CS32" s="660"/>
      <c r="CT32" s="660"/>
      <c r="CU32" s="660"/>
      <c r="CV32" s="660"/>
      <c r="CW32" s="660"/>
      <c r="CX32" s="660"/>
      <c r="CY32" s="661"/>
      <c r="CZ32" s="664">
        <v>0</v>
      </c>
      <c r="DA32" s="693"/>
      <c r="DB32" s="693"/>
      <c r="DC32" s="697"/>
      <c r="DD32" s="668">
        <v>284</v>
      </c>
      <c r="DE32" s="660"/>
      <c r="DF32" s="660"/>
      <c r="DG32" s="660"/>
      <c r="DH32" s="660"/>
      <c r="DI32" s="660"/>
      <c r="DJ32" s="660"/>
      <c r="DK32" s="661"/>
      <c r="DL32" s="668">
        <v>284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78958</v>
      </c>
      <c r="S33" s="660"/>
      <c r="T33" s="660"/>
      <c r="U33" s="660"/>
      <c r="V33" s="660"/>
      <c r="W33" s="660"/>
      <c r="X33" s="660"/>
      <c r="Y33" s="661"/>
      <c r="Z33" s="662">
        <v>0.2</v>
      </c>
      <c r="AA33" s="662"/>
      <c r="AB33" s="662"/>
      <c r="AC33" s="662"/>
      <c r="AD33" s="663" t="s">
        <v>232</v>
      </c>
      <c r="AE33" s="663"/>
      <c r="AF33" s="663"/>
      <c r="AG33" s="663"/>
      <c r="AH33" s="663"/>
      <c r="AI33" s="663"/>
      <c r="AJ33" s="663"/>
      <c r="AK33" s="663"/>
      <c r="AL33" s="664" t="s">
        <v>172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12625833</v>
      </c>
      <c r="CS33" s="695"/>
      <c r="CT33" s="695"/>
      <c r="CU33" s="695"/>
      <c r="CV33" s="695"/>
      <c r="CW33" s="695"/>
      <c r="CX33" s="695"/>
      <c r="CY33" s="696"/>
      <c r="CZ33" s="664">
        <v>37.700000000000003</v>
      </c>
      <c r="DA33" s="693"/>
      <c r="DB33" s="693"/>
      <c r="DC33" s="697"/>
      <c r="DD33" s="668">
        <v>10720574</v>
      </c>
      <c r="DE33" s="695"/>
      <c r="DF33" s="695"/>
      <c r="DG33" s="695"/>
      <c r="DH33" s="695"/>
      <c r="DI33" s="695"/>
      <c r="DJ33" s="695"/>
      <c r="DK33" s="696"/>
      <c r="DL33" s="668">
        <v>9612614</v>
      </c>
      <c r="DM33" s="695"/>
      <c r="DN33" s="695"/>
      <c r="DO33" s="695"/>
      <c r="DP33" s="695"/>
      <c r="DQ33" s="695"/>
      <c r="DR33" s="695"/>
      <c r="DS33" s="695"/>
      <c r="DT33" s="695"/>
      <c r="DU33" s="695"/>
      <c r="DV33" s="696"/>
      <c r="DW33" s="664">
        <v>45.5</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512321</v>
      </c>
      <c r="S34" s="660"/>
      <c r="T34" s="660"/>
      <c r="U34" s="660"/>
      <c r="V34" s="660"/>
      <c r="W34" s="660"/>
      <c r="X34" s="660"/>
      <c r="Y34" s="661"/>
      <c r="Z34" s="662">
        <v>1.5</v>
      </c>
      <c r="AA34" s="662"/>
      <c r="AB34" s="662"/>
      <c r="AC34" s="662"/>
      <c r="AD34" s="663">
        <v>1096</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4839173</v>
      </c>
      <c r="CS34" s="660"/>
      <c r="CT34" s="660"/>
      <c r="CU34" s="660"/>
      <c r="CV34" s="660"/>
      <c r="CW34" s="660"/>
      <c r="CX34" s="660"/>
      <c r="CY34" s="661"/>
      <c r="CZ34" s="664">
        <v>14.5</v>
      </c>
      <c r="DA34" s="693"/>
      <c r="DB34" s="693"/>
      <c r="DC34" s="697"/>
      <c r="DD34" s="668">
        <v>4106850</v>
      </c>
      <c r="DE34" s="660"/>
      <c r="DF34" s="660"/>
      <c r="DG34" s="660"/>
      <c r="DH34" s="660"/>
      <c r="DI34" s="660"/>
      <c r="DJ34" s="660"/>
      <c r="DK34" s="661"/>
      <c r="DL34" s="668">
        <v>3988615</v>
      </c>
      <c r="DM34" s="660"/>
      <c r="DN34" s="660"/>
      <c r="DO34" s="660"/>
      <c r="DP34" s="660"/>
      <c r="DQ34" s="660"/>
      <c r="DR34" s="660"/>
      <c r="DS34" s="660"/>
      <c r="DT34" s="660"/>
      <c r="DU34" s="660"/>
      <c r="DV34" s="661"/>
      <c r="DW34" s="664">
        <v>18.899999999999999</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2033100</v>
      </c>
      <c r="S35" s="660"/>
      <c r="T35" s="660"/>
      <c r="U35" s="660"/>
      <c r="V35" s="660"/>
      <c r="W35" s="660"/>
      <c r="X35" s="660"/>
      <c r="Y35" s="661"/>
      <c r="Z35" s="662">
        <v>6.1</v>
      </c>
      <c r="AA35" s="662"/>
      <c r="AB35" s="662"/>
      <c r="AC35" s="662"/>
      <c r="AD35" s="663" t="s">
        <v>172</v>
      </c>
      <c r="AE35" s="663"/>
      <c r="AF35" s="663"/>
      <c r="AG35" s="663"/>
      <c r="AH35" s="663"/>
      <c r="AI35" s="663"/>
      <c r="AJ35" s="663"/>
      <c r="AK35" s="663"/>
      <c r="AL35" s="664" t="s">
        <v>232</v>
      </c>
      <c r="AM35" s="665"/>
      <c r="AN35" s="665"/>
      <c r="AO35" s="666"/>
      <c r="AP35" s="214"/>
      <c r="AQ35" s="732" t="s">
        <v>318</v>
      </c>
      <c r="AR35" s="733"/>
      <c r="AS35" s="733"/>
      <c r="AT35" s="733"/>
      <c r="AU35" s="733"/>
      <c r="AV35" s="733"/>
      <c r="AW35" s="733"/>
      <c r="AX35" s="733"/>
      <c r="AY35" s="734"/>
      <c r="AZ35" s="648">
        <v>5325672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853300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226699</v>
      </c>
      <c r="CS35" s="695"/>
      <c r="CT35" s="695"/>
      <c r="CU35" s="695"/>
      <c r="CV35" s="695"/>
      <c r="CW35" s="695"/>
      <c r="CX35" s="695"/>
      <c r="CY35" s="696"/>
      <c r="CZ35" s="664">
        <v>0.7</v>
      </c>
      <c r="DA35" s="693"/>
      <c r="DB35" s="693"/>
      <c r="DC35" s="697"/>
      <c r="DD35" s="668">
        <v>217747</v>
      </c>
      <c r="DE35" s="695"/>
      <c r="DF35" s="695"/>
      <c r="DG35" s="695"/>
      <c r="DH35" s="695"/>
      <c r="DI35" s="695"/>
      <c r="DJ35" s="695"/>
      <c r="DK35" s="696"/>
      <c r="DL35" s="668">
        <v>217747</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232</v>
      </c>
      <c r="AA36" s="662"/>
      <c r="AB36" s="662"/>
      <c r="AC36" s="662"/>
      <c r="AD36" s="663" t="s">
        <v>172</v>
      </c>
      <c r="AE36" s="663"/>
      <c r="AF36" s="663"/>
      <c r="AG36" s="663"/>
      <c r="AH36" s="663"/>
      <c r="AI36" s="663"/>
      <c r="AJ36" s="663"/>
      <c r="AK36" s="663"/>
      <c r="AL36" s="664" t="s">
        <v>232</v>
      </c>
      <c r="AM36" s="665"/>
      <c r="AN36" s="665"/>
      <c r="AO36" s="666"/>
      <c r="AQ36" s="736" t="s">
        <v>322</v>
      </c>
      <c r="AR36" s="737"/>
      <c r="AS36" s="737"/>
      <c r="AT36" s="737"/>
      <c r="AU36" s="737"/>
      <c r="AV36" s="737"/>
      <c r="AW36" s="737"/>
      <c r="AX36" s="737"/>
      <c r="AY36" s="738"/>
      <c r="AZ36" s="659">
        <v>1158191</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801222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3105287</v>
      </c>
      <c r="CS36" s="660"/>
      <c r="CT36" s="660"/>
      <c r="CU36" s="660"/>
      <c r="CV36" s="660"/>
      <c r="CW36" s="660"/>
      <c r="CX36" s="660"/>
      <c r="CY36" s="661"/>
      <c r="CZ36" s="664">
        <v>9.3000000000000007</v>
      </c>
      <c r="DA36" s="693"/>
      <c r="DB36" s="693"/>
      <c r="DC36" s="697"/>
      <c r="DD36" s="668">
        <v>2809653</v>
      </c>
      <c r="DE36" s="660"/>
      <c r="DF36" s="660"/>
      <c r="DG36" s="660"/>
      <c r="DH36" s="660"/>
      <c r="DI36" s="660"/>
      <c r="DJ36" s="660"/>
      <c r="DK36" s="661"/>
      <c r="DL36" s="668">
        <v>2204060</v>
      </c>
      <c r="DM36" s="660"/>
      <c r="DN36" s="660"/>
      <c r="DO36" s="660"/>
      <c r="DP36" s="660"/>
      <c r="DQ36" s="660"/>
      <c r="DR36" s="660"/>
      <c r="DS36" s="660"/>
      <c r="DT36" s="660"/>
      <c r="DU36" s="660"/>
      <c r="DV36" s="661"/>
      <c r="DW36" s="664">
        <v>10.4</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1280000</v>
      </c>
      <c r="S37" s="660"/>
      <c r="T37" s="660"/>
      <c r="U37" s="660"/>
      <c r="V37" s="660"/>
      <c r="W37" s="660"/>
      <c r="X37" s="660"/>
      <c r="Y37" s="661"/>
      <c r="Z37" s="662">
        <v>3.8</v>
      </c>
      <c r="AA37" s="662"/>
      <c r="AB37" s="662"/>
      <c r="AC37" s="662"/>
      <c r="AD37" s="663" t="s">
        <v>232</v>
      </c>
      <c r="AE37" s="663"/>
      <c r="AF37" s="663"/>
      <c r="AG37" s="663"/>
      <c r="AH37" s="663"/>
      <c r="AI37" s="663"/>
      <c r="AJ37" s="663"/>
      <c r="AK37" s="663"/>
      <c r="AL37" s="664" t="s">
        <v>232</v>
      </c>
      <c r="AM37" s="665"/>
      <c r="AN37" s="665"/>
      <c r="AO37" s="666"/>
      <c r="AQ37" s="736" t="s">
        <v>326</v>
      </c>
      <c r="AR37" s="737"/>
      <c r="AS37" s="737"/>
      <c r="AT37" s="737"/>
      <c r="AU37" s="737"/>
      <c r="AV37" s="737"/>
      <c r="AW37" s="737"/>
      <c r="AX37" s="737"/>
      <c r="AY37" s="738"/>
      <c r="AZ37" s="659">
        <v>155143</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16099</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539960</v>
      </c>
      <c r="CS37" s="695"/>
      <c r="CT37" s="695"/>
      <c r="CU37" s="695"/>
      <c r="CV37" s="695"/>
      <c r="CW37" s="695"/>
      <c r="CX37" s="695"/>
      <c r="CY37" s="696"/>
      <c r="CZ37" s="664">
        <v>1.6</v>
      </c>
      <c r="DA37" s="693"/>
      <c r="DB37" s="693"/>
      <c r="DC37" s="697"/>
      <c r="DD37" s="668">
        <v>457357</v>
      </c>
      <c r="DE37" s="695"/>
      <c r="DF37" s="695"/>
      <c r="DG37" s="695"/>
      <c r="DH37" s="695"/>
      <c r="DI37" s="695"/>
      <c r="DJ37" s="695"/>
      <c r="DK37" s="696"/>
      <c r="DL37" s="668">
        <v>349960</v>
      </c>
      <c r="DM37" s="695"/>
      <c r="DN37" s="695"/>
      <c r="DO37" s="695"/>
      <c r="DP37" s="695"/>
      <c r="DQ37" s="695"/>
      <c r="DR37" s="695"/>
      <c r="DS37" s="695"/>
      <c r="DT37" s="695"/>
      <c r="DU37" s="695"/>
      <c r="DV37" s="696"/>
      <c r="DW37" s="664">
        <v>1.7</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33568410</v>
      </c>
      <c r="S38" s="740"/>
      <c r="T38" s="740"/>
      <c r="U38" s="740"/>
      <c r="V38" s="740"/>
      <c r="W38" s="740"/>
      <c r="X38" s="740"/>
      <c r="Y38" s="741"/>
      <c r="Z38" s="742">
        <v>100</v>
      </c>
      <c r="AA38" s="742"/>
      <c r="AB38" s="742"/>
      <c r="AC38" s="742"/>
      <c r="AD38" s="743">
        <v>19827903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232</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26198</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4012338</v>
      </c>
      <c r="CS38" s="660"/>
      <c r="CT38" s="660"/>
      <c r="CU38" s="660"/>
      <c r="CV38" s="660"/>
      <c r="CW38" s="660"/>
      <c r="CX38" s="660"/>
      <c r="CY38" s="661"/>
      <c r="CZ38" s="664">
        <v>12</v>
      </c>
      <c r="DA38" s="693"/>
      <c r="DB38" s="693"/>
      <c r="DC38" s="697"/>
      <c r="DD38" s="668">
        <v>3264999</v>
      </c>
      <c r="DE38" s="660"/>
      <c r="DF38" s="660"/>
      <c r="DG38" s="660"/>
      <c r="DH38" s="660"/>
      <c r="DI38" s="660"/>
      <c r="DJ38" s="660"/>
      <c r="DK38" s="661"/>
      <c r="DL38" s="668">
        <v>3202192</v>
      </c>
      <c r="DM38" s="660"/>
      <c r="DN38" s="660"/>
      <c r="DO38" s="660"/>
      <c r="DP38" s="660"/>
      <c r="DQ38" s="660"/>
      <c r="DR38" s="660"/>
      <c r="DS38" s="660"/>
      <c r="DT38" s="660"/>
      <c r="DU38" s="660"/>
      <c r="DV38" s="661"/>
      <c r="DW38" s="664">
        <v>15.2</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232</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378438</v>
      </c>
      <c r="CS39" s="695"/>
      <c r="CT39" s="695"/>
      <c r="CU39" s="695"/>
      <c r="CV39" s="695"/>
      <c r="CW39" s="695"/>
      <c r="CX39" s="695"/>
      <c r="CY39" s="696"/>
      <c r="CZ39" s="664">
        <v>1.1000000000000001</v>
      </c>
      <c r="DA39" s="693"/>
      <c r="DB39" s="693"/>
      <c r="DC39" s="697"/>
      <c r="DD39" s="668">
        <v>321325</v>
      </c>
      <c r="DE39" s="695"/>
      <c r="DF39" s="695"/>
      <c r="DG39" s="695"/>
      <c r="DH39" s="695"/>
      <c r="DI39" s="695"/>
      <c r="DJ39" s="695"/>
      <c r="DK39" s="696"/>
      <c r="DL39" s="668" t="s">
        <v>232</v>
      </c>
      <c r="DM39" s="695"/>
      <c r="DN39" s="695"/>
      <c r="DO39" s="695"/>
      <c r="DP39" s="695"/>
      <c r="DQ39" s="695"/>
      <c r="DR39" s="695"/>
      <c r="DS39" s="695"/>
      <c r="DT39" s="695"/>
      <c r="DU39" s="695"/>
      <c r="DV39" s="696"/>
      <c r="DW39" s="664" t="s">
        <v>172</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957101</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110</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63898</v>
      </c>
      <c r="CS40" s="660"/>
      <c r="CT40" s="660"/>
      <c r="CU40" s="660"/>
      <c r="CV40" s="660"/>
      <c r="CW40" s="660"/>
      <c r="CX40" s="660"/>
      <c r="CY40" s="661"/>
      <c r="CZ40" s="664">
        <v>0.2</v>
      </c>
      <c r="DA40" s="693"/>
      <c r="DB40" s="693"/>
      <c r="DC40" s="697"/>
      <c r="DD40" s="668" t="s">
        <v>172</v>
      </c>
      <c r="DE40" s="660"/>
      <c r="DF40" s="660"/>
      <c r="DG40" s="660"/>
      <c r="DH40" s="660"/>
      <c r="DI40" s="660"/>
      <c r="DJ40" s="660"/>
      <c r="DK40" s="661"/>
      <c r="DL40" s="668" t="s">
        <v>232</v>
      </c>
      <c r="DM40" s="660"/>
      <c r="DN40" s="660"/>
      <c r="DO40" s="660"/>
      <c r="DP40" s="660"/>
      <c r="DQ40" s="660"/>
      <c r="DR40" s="660"/>
      <c r="DS40" s="660"/>
      <c r="DT40" s="660"/>
      <c r="DU40" s="660"/>
      <c r="DV40" s="661"/>
      <c r="DW40" s="664" t="s">
        <v>232</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3055237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358</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172</v>
      </c>
      <c r="CS41" s="695"/>
      <c r="CT41" s="695"/>
      <c r="CU41" s="695"/>
      <c r="CV41" s="695"/>
      <c r="CW41" s="695"/>
      <c r="CX41" s="695"/>
      <c r="CY41" s="696"/>
      <c r="CZ41" s="664" t="s">
        <v>172</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1439717</v>
      </c>
      <c r="CS42" s="660"/>
      <c r="CT42" s="660"/>
      <c r="CU42" s="660"/>
      <c r="CV42" s="660"/>
      <c r="CW42" s="660"/>
      <c r="CX42" s="660"/>
      <c r="CY42" s="661"/>
      <c r="CZ42" s="664">
        <v>4.3</v>
      </c>
      <c r="DA42" s="665"/>
      <c r="DB42" s="665"/>
      <c r="DC42" s="760"/>
      <c r="DD42" s="668">
        <v>328170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24375</v>
      </c>
      <c r="CS43" s="695"/>
      <c r="CT43" s="695"/>
      <c r="CU43" s="695"/>
      <c r="CV43" s="695"/>
      <c r="CW43" s="695"/>
      <c r="CX43" s="695"/>
      <c r="CY43" s="696"/>
      <c r="CZ43" s="664">
        <v>0.1</v>
      </c>
      <c r="DA43" s="693"/>
      <c r="DB43" s="693"/>
      <c r="DC43" s="697"/>
      <c r="DD43" s="668">
        <v>24375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1297210</v>
      </c>
      <c r="CS44" s="660"/>
      <c r="CT44" s="660"/>
      <c r="CU44" s="660"/>
      <c r="CV44" s="660"/>
      <c r="CW44" s="660"/>
      <c r="CX44" s="660"/>
      <c r="CY44" s="661"/>
      <c r="CZ44" s="664">
        <v>3.9</v>
      </c>
      <c r="DA44" s="665"/>
      <c r="DB44" s="665"/>
      <c r="DC44" s="760"/>
      <c r="DD44" s="668">
        <v>316872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568785</v>
      </c>
      <c r="CS45" s="695"/>
      <c r="CT45" s="695"/>
      <c r="CU45" s="695"/>
      <c r="CV45" s="695"/>
      <c r="CW45" s="695"/>
      <c r="CX45" s="695"/>
      <c r="CY45" s="696"/>
      <c r="CZ45" s="664">
        <v>1.7</v>
      </c>
      <c r="DA45" s="693"/>
      <c r="DB45" s="693"/>
      <c r="DC45" s="697"/>
      <c r="DD45" s="668">
        <v>22378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620027</v>
      </c>
      <c r="CS46" s="660"/>
      <c r="CT46" s="660"/>
      <c r="CU46" s="660"/>
      <c r="CV46" s="660"/>
      <c r="CW46" s="660"/>
      <c r="CX46" s="660"/>
      <c r="CY46" s="661"/>
      <c r="CZ46" s="664">
        <v>1.9</v>
      </c>
      <c r="DA46" s="665"/>
      <c r="DB46" s="665"/>
      <c r="DC46" s="760"/>
      <c r="DD46" s="668">
        <v>285845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142507</v>
      </c>
      <c r="CS47" s="695"/>
      <c r="CT47" s="695"/>
      <c r="CU47" s="695"/>
      <c r="CV47" s="695"/>
      <c r="CW47" s="695"/>
      <c r="CX47" s="695"/>
      <c r="CY47" s="696"/>
      <c r="CZ47" s="664">
        <v>0.4</v>
      </c>
      <c r="DA47" s="693"/>
      <c r="DB47" s="693"/>
      <c r="DC47" s="697"/>
      <c r="DD47" s="668">
        <v>11298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172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33448949</v>
      </c>
      <c r="CS49" s="729"/>
      <c r="CT49" s="729"/>
      <c r="CU49" s="729"/>
      <c r="CV49" s="729"/>
      <c r="CW49" s="729"/>
      <c r="CX49" s="729"/>
      <c r="CY49" s="761"/>
      <c r="CZ49" s="744">
        <v>100</v>
      </c>
      <c r="DA49" s="762"/>
      <c r="DB49" s="762"/>
      <c r="DC49" s="763"/>
      <c r="DD49" s="764">
        <v>22372473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WBQYfNxWjchvr9FJloqlRB660IOPjMuvZDyv/C5x0cQ8UWHGKjy+TkDG1kmsabNXbIP6fYQ8nPB4AzYGWWdPA==" saltValue="PIFpTZlgQw+ACCm9pjjt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33590</v>
      </c>
      <c r="R7" s="795"/>
      <c r="S7" s="795"/>
      <c r="T7" s="795"/>
      <c r="U7" s="795"/>
      <c r="V7" s="795">
        <v>33471</v>
      </c>
      <c r="W7" s="795"/>
      <c r="X7" s="795"/>
      <c r="Y7" s="795"/>
      <c r="Z7" s="795"/>
      <c r="AA7" s="795">
        <v>119</v>
      </c>
      <c r="AB7" s="795"/>
      <c r="AC7" s="795"/>
      <c r="AD7" s="795"/>
      <c r="AE7" s="796"/>
      <c r="AF7" s="797">
        <v>38</v>
      </c>
      <c r="AG7" s="798"/>
      <c r="AH7" s="798"/>
      <c r="AI7" s="798"/>
      <c r="AJ7" s="799"/>
      <c r="AK7" s="834">
        <v>128</v>
      </c>
      <c r="AL7" s="835"/>
      <c r="AM7" s="835"/>
      <c r="AN7" s="835"/>
      <c r="AO7" s="835"/>
      <c r="AP7" s="835">
        <v>31024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558</v>
      </c>
      <c r="BT7" s="839"/>
      <c r="BU7" s="839"/>
      <c r="BV7" s="839"/>
      <c r="BW7" s="839"/>
      <c r="BX7" s="839"/>
      <c r="BY7" s="839"/>
      <c r="BZ7" s="839"/>
      <c r="CA7" s="839"/>
      <c r="CB7" s="839"/>
      <c r="CC7" s="839"/>
      <c r="CD7" s="839"/>
      <c r="CE7" s="839"/>
      <c r="CF7" s="839"/>
      <c r="CG7" s="840"/>
      <c r="CH7" s="831">
        <v>0</v>
      </c>
      <c r="CI7" s="832"/>
      <c r="CJ7" s="832"/>
      <c r="CK7" s="832"/>
      <c r="CL7" s="833"/>
      <c r="CM7" s="831">
        <v>360</v>
      </c>
      <c r="CN7" s="832"/>
      <c r="CO7" s="832"/>
      <c r="CP7" s="832"/>
      <c r="CQ7" s="833"/>
      <c r="CR7" s="831">
        <v>300</v>
      </c>
      <c r="CS7" s="832"/>
      <c r="CT7" s="832"/>
      <c r="CU7" s="832"/>
      <c r="CV7" s="833"/>
      <c r="CW7" s="831" t="s">
        <v>552</v>
      </c>
      <c r="CX7" s="832"/>
      <c r="CY7" s="832"/>
      <c r="CZ7" s="832"/>
      <c r="DA7" s="833"/>
      <c r="DB7" s="831" t="s">
        <v>551</v>
      </c>
      <c r="DC7" s="832"/>
      <c r="DD7" s="832"/>
      <c r="DE7" s="832"/>
      <c r="DF7" s="833"/>
      <c r="DG7" s="831" t="s">
        <v>551</v>
      </c>
      <c r="DH7" s="832"/>
      <c r="DI7" s="832"/>
      <c r="DJ7" s="832"/>
      <c r="DK7" s="833"/>
      <c r="DL7" s="831" t="s">
        <v>551</v>
      </c>
      <c r="DM7" s="832"/>
      <c r="DN7" s="832"/>
      <c r="DO7" s="832"/>
      <c r="DP7" s="833"/>
      <c r="DQ7" s="831" t="s">
        <v>551</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730</v>
      </c>
      <c r="R8" s="819"/>
      <c r="S8" s="819"/>
      <c r="T8" s="819"/>
      <c r="U8" s="819"/>
      <c r="V8" s="819">
        <v>730</v>
      </c>
      <c r="W8" s="819"/>
      <c r="X8" s="819"/>
      <c r="Y8" s="819"/>
      <c r="Z8" s="819"/>
      <c r="AA8" s="819" t="s">
        <v>551</v>
      </c>
      <c r="AB8" s="819"/>
      <c r="AC8" s="819"/>
      <c r="AD8" s="819"/>
      <c r="AE8" s="820"/>
      <c r="AF8" s="821" t="s">
        <v>172</v>
      </c>
      <c r="AG8" s="822"/>
      <c r="AH8" s="822"/>
      <c r="AI8" s="822"/>
      <c r="AJ8" s="823"/>
      <c r="AK8" s="824">
        <v>83</v>
      </c>
      <c r="AL8" s="825"/>
      <c r="AM8" s="825"/>
      <c r="AN8" s="825"/>
      <c r="AO8" s="825"/>
      <c r="AP8" s="825">
        <v>847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559</v>
      </c>
      <c r="BT8" s="829"/>
      <c r="BU8" s="829"/>
      <c r="BV8" s="829"/>
      <c r="BW8" s="829"/>
      <c r="BX8" s="829"/>
      <c r="BY8" s="829"/>
      <c r="BZ8" s="829"/>
      <c r="CA8" s="829"/>
      <c r="CB8" s="829"/>
      <c r="CC8" s="829"/>
      <c r="CD8" s="829"/>
      <c r="CE8" s="829"/>
      <c r="CF8" s="829"/>
      <c r="CG8" s="830"/>
      <c r="CH8" s="841">
        <v>0</v>
      </c>
      <c r="CI8" s="842"/>
      <c r="CJ8" s="842"/>
      <c r="CK8" s="842"/>
      <c r="CL8" s="843"/>
      <c r="CM8" s="841">
        <v>47</v>
      </c>
      <c r="CN8" s="842"/>
      <c r="CO8" s="842"/>
      <c r="CP8" s="842"/>
      <c r="CQ8" s="843"/>
      <c r="CR8" s="841">
        <v>5</v>
      </c>
      <c r="CS8" s="842"/>
      <c r="CT8" s="842"/>
      <c r="CU8" s="842"/>
      <c r="CV8" s="843"/>
      <c r="CW8" s="841">
        <v>2</v>
      </c>
      <c r="CX8" s="842"/>
      <c r="CY8" s="842"/>
      <c r="CZ8" s="842"/>
      <c r="DA8" s="843"/>
      <c r="DB8" s="841" t="s">
        <v>552</v>
      </c>
      <c r="DC8" s="842"/>
      <c r="DD8" s="842"/>
      <c r="DE8" s="842"/>
      <c r="DF8" s="843"/>
      <c r="DG8" s="841" t="s">
        <v>551</v>
      </c>
      <c r="DH8" s="842"/>
      <c r="DI8" s="842"/>
      <c r="DJ8" s="842"/>
      <c r="DK8" s="843"/>
      <c r="DL8" s="841" t="s">
        <v>552</v>
      </c>
      <c r="DM8" s="842"/>
      <c r="DN8" s="842"/>
      <c r="DO8" s="842"/>
      <c r="DP8" s="843"/>
      <c r="DQ8" s="841" t="s">
        <v>551</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560</v>
      </c>
      <c r="BT9" s="829"/>
      <c r="BU9" s="829"/>
      <c r="BV9" s="829"/>
      <c r="BW9" s="829"/>
      <c r="BX9" s="829"/>
      <c r="BY9" s="829"/>
      <c r="BZ9" s="829"/>
      <c r="CA9" s="829"/>
      <c r="CB9" s="829"/>
      <c r="CC9" s="829"/>
      <c r="CD9" s="829"/>
      <c r="CE9" s="829"/>
      <c r="CF9" s="829"/>
      <c r="CG9" s="830"/>
      <c r="CH9" s="841">
        <v>23</v>
      </c>
      <c r="CI9" s="842"/>
      <c r="CJ9" s="842"/>
      <c r="CK9" s="842"/>
      <c r="CL9" s="843"/>
      <c r="CM9" s="841">
        <v>371</v>
      </c>
      <c r="CN9" s="842"/>
      <c r="CO9" s="842"/>
      <c r="CP9" s="842"/>
      <c r="CQ9" s="843"/>
      <c r="CR9" s="841">
        <v>200</v>
      </c>
      <c r="CS9" s="842"/>
      <c r="CT9" s="842"/>
      <c r="CU9" s="842"/>
      <c r="CV9" s="843"/>
      <c r="CW9" s="841">
        <v>1</v>
      </c>
      <c r="CX9" s="842"/>
      <c r="CY9" s="842"/>
      <c r="CZ9" s="842"/>
      <c r="DA9" s="843"/>
      <c r="DB9" s="841" t="s">
        <v>551</v>
      </c>
      <c r="DC9" s="842"/>
      <c r="DD9" s="842"/>
      <c r="DE9" s="842"/>
      <c r="DF9" s="843"/>
      <c r="DG9" s="841" t="s">
        <v>551</v>
      </c>
      <c r="DH9" s="842"/>
      <c r="DI9" s="842"/>
      <c r="DJ9" s="842"/>
      <c r="DK9" s="843"/>
      <c r="DL9" s="841" t="s">
        <v>551</v>
      </c>
      <c r="DM9" s="842"/>
      <c r="DN9" s="842"/>
      <c r="DO9" s="842"/>
      <c r="DP9" s="843"/>
      <c r="DQ9" s="841" t="s">
        <v>551</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561</v>
      </c>
      <c r="BT10" s="829"/>
      <c r="BU10" s="829"/>
      <c r="BV10" s="829"/>
      <c r="BW10" s="829"/>
      <c r="BX10" s="829"/>
      <c r="BY10" s="829"/>
      <c r="BZ10" s="829"/>
      <c r="CA10" s="829"/>
      <c r="CB10" s="829"/>
      <c r="CC10" s="829"/>
      <c r="CD10" s="829"/>
      <c r="CE10" s="829"/>
      <c r="CF10" s="829"/>
      <c r="CG10" s="830"/>
      <c r="CH10" s="841">
        <v>24</v>
      </c>
      <c r="CI10" s="842"/>
      <c r="CJ10" s="842"/>
      <c r="CK10" s="842"/>
      <c r="CL10" s="843"/>
      <c r="CM10" s="841">
        <v>706</v>
      </c>
      <c r="CN10" s="842"/>
      <c r="CO10" s="842"/>
      <c r="CP10" s="842"/>
      <c r="CQ10" s="843"/>
      <c r="CR10" s="841">
        <v>100</v>
      </c>
      <c r="CS10" s="842"/>
      <c r="CT10" s="842"/>
      <c r="CU10" s="842"/>
      <c r="CV10" s="843"/>
      <c r="CW10" s="841" t="s">
        <v>551</v>
      </c>
      <c r="CX10" s="842"/>
      <c r="CY10" s="842"/>
      <c r="CZ10" s="842"/>
      <c r="DA10" s="843"/>
      <c r="DB10" s="841" t="s">
        <v>552</v>
      </c>
      <c r="DC10" s="842"/>
      <c r="DD10" s="842"/>
      <c r="DE10" s="842"/>
      <c r="DF10" s="843"/>
      <c r="DG10" s="841" t="s">
        <v>552</v>
      </c>
      <c r="DH10" s="842"/>
      <c r="DI10" s="842"/>
      <c r="DJ10" s="842"/>
      <c r="DK10" s="843"/>
      <c r="DL10" s="841" t="s">
        <v>551</v>
      </c>
      <c r="DM10" s="842"/>
      <c r="DN10" s="842"/>
      <c r="DO10" s="842"/>
      <c r="DP10" s="843"/>
      <c r="DQ10" s="841" t="s">
        <v>551</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562</v>
      </c>
      <c r="BT11" s="829"/>
      <c r="BU11" s="829"/>
      <c r="BV11" s="829"/>
      <c r="BW11" s="829"/>
      <c r="BX11" s="829"/>
      <c r="BY11" s="829"/>
      <c r="BZ11" s="829"/>
      <c r="CA11" s="829"/>
      <c r="CB11" s="829"/>
      <c r="CC11" s="829"/>
      <c r="CD11" s="829"/>
      <c r="CE11" s="829"/>
      <c r="CF11" s="829"/>
      <c r="CG11" s="830"/>
      <c r="CH11" s="841">
        <v>4</v>
      </c>
      <c r="CI11" s="842"/>
      <c r="CJ11" s="842"/>
      <c r="CK11" s="842"/>
      <c r="CL11" s="843"/>
      <c r="CM11" s="841">
        <v>427</v>
      </c>
      <c r="CN11" s="842"/>
      <c r="CO11" s="842"/>
      <c r="CP11" s="842"/>
      <c r="CQ11" s="843"/>
      <c r="CR11" s="841">
        <v>320</v>
      </c>
      <c r="CS11" s="842"/>
      <c r="CT11" s="842"/>
      <c r="CU11" s="842"/>
      <c r="CV11" s="843"/>
      <c r="CW11" s="841" t="s">
        <v>552</v>
      </c>
      <c r="CX11" s="842"/>
      <c r="CY11" s="842"/>
      <c r="CZ11" s="842"/>
      <c r="DA11" s="843"/>
      <c r="DB11" s="841">
        <v>208</v>
      </c>
      <c r="DC11" s="842"/>
      <c r="DD11" s="842"/>
      <c r="DE11" s="842"/>
      <c r="DF11" s="843"/>
      <c r="DG11" s="841" t="s">
        <v>551</v>
      </c>
      <c r="DH11" s="842"/>
      <c r="DI11" s="842"/>
      <c r="DJ11" s="842"/>
      <c r="DK11" s="843"/>
      <c r="DL11" s="841" t="s">
        <v>552</v>
      </c>
      <c r="DM11" s="842"/>
      <c r="DN11" s="842"/>
      <c r="DO11" s="842"/>
      <c r="DP11" s="843"/>
      <c r="DQ11" s="841" t="s">
        <v>552</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563</v>
      </c>
      <c r="BT12" s="829"/>
      <c r="BU12" s="829"/>
      <c r="BV12" s="829"/>
      <c r="BW12" s="829"/>
      <c r="BX12" s="829"/>
      <c r="BY12" s="829"/>
      <c r="BZ12" s="829"/>
      <c r="CA12" s="829"/>
      <c r="CB12" s="829"/>
      <c r="CC12" s="829"/>
      <c r="CD12" s="829"/>
      <c r="CE12" s="829"/>
      <c r="CF12" s="829"/>
      <c r="CG12" s="830"/>
      <c r="CH12" s="841">
        <v>0</v>
      </c>
      <c r="CI12" s="842"/>
      <c r="CJ12" s="842"/>
      <c r="CK12" s="842"/>
      <c r="CL12" s="843"/>
      <c r="CM12" s="841">
        <v>8</v>
      </c>
      <c r="CN12" s="842"/>
      <c r="CO12" s="842"/>
      <c r="CP12" s="842"/>
      <c r="CQ12" s="843"/>
      <c r="CR12" s="841">
        <v>4</v>
      </c>
      <c r="CS12" s="842"/>
      <c r="CT12" s="842"/>
      <c r="CU12" s="842"/>
      <c r="CV12" s="843"/>
      <c r="CW12" s="841" t="s">
        <v>551</v>
      </c>
      <c r="CX12" s="842"/>
      <c r="CY12" s="842"/>
      <c r="CZ12" s="842"/>
      <c r="DA12" s="843"/>
      <c r="DB12" s="841" t="s">
        <v>551</v>
      </c>
      <c r="DC12" s="842"/>
      <c r="DD12" s="842"/>
      <c r="DE12" s="842"/>
      <c r="DF12" s="843"/>
      <c r="DG12" s="841" t="s">
        <v>551</v>
      </c>
      <c r="DH12" s="842"/>
      <c r="DI12" s="842"/>
      <c r="DJ12" s="842"/>
      <c r="DK12" s="843"/>
      <c r="DL12" s="841" t="s">
        <v>551</v>
      </c>
      <c r="DM12" s="842"/>
      <c r="DN12" s="842"/>
      <c r="DO12" s="842"/>
      <c r="DP12" s="843"/>
      <c r="DQ12" s="841" t="s">
        <v>552</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33568</v>
      </c>
      <c r="R23" s="854"/>
      <c r="S23" s="854"/>
      <c r="T23" s="854"/>
      <c r="U23" s="854"/>
      <c r="V23" s="854">
        <v>33449</v>
      </c>
      <c r="W23" s="854"/>
      <c r="X23" s="854"/>
      <c r="Y23" s="854"/>
      <c r="Z23" s="854"/>
      <c r="AA23" s="854">
        <v>119</v>
      </c>
      <c r="AB23" s="854"/>
      <c r="AC23" s="854"/>
      <c r="AD23" s="854"/>
      <c r="AE23" s="855"/>
      <c r="AF23" s="856">
        <v>38</v>
      </c>
      <c r="AG23" s="854"/>
      <c r="AH23" s="854"/>
      <c r="AI23" s="854"/>
      <c r="AJ23" s="857"/>
      <c r="AK23" s="858"/>
      <c r="AL23" s="859"/>
      <c r="AM23" s="859"/>
      <c r="AN23" s="859"/>
      <c r="AO23" s="859"/>
      <c r="AP23" s="854">
        <v>31871</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16052</v>
      </c>
      <c r="R28" s="883"/>
      <c r="S28" s="883"/>
      <c r="T28" s="883"/>
      <c r="U28" s="883"/>
      <c r="V28" s="883">
        <v>15199</v>
      </c>
      <c r="W28" s="883"/>
      <c r="X28" s="883"/>
      <c r="Y28" s="883"/>
      <c r="Z28" s="883"/>
      <c r="AA28" s="883">
        <v>853</v>
      </c>
      <c r="AB28" s="883"/>
      <c r="AC28" s="883"/>
      <c r="AD28" s="883"/>
      <c r="AE28" s="884"/>
      <c r="AF28" s="885">
        <v>853</v>
      </c>
      <c r="AG28" s="883"/>
      <c r="AH28" s="883"/>
      <c r="AI28" s="883"/>
      <c r="AJ28" s="886"/>
      <c r="AK28" s="887">
        <v>967</v>
      </c>
      <c r="AL28" s="878"/>
      <c r="AM28" s="878"/>
      <c r="AN28" s="878"/>
      <c r="AO28" s="878"/>
      <c r="AP28" s="878" t="s">
        <v>551</v>
      </c>
      <c r="AQ28" s="878"/>
      <c r="AR28" s="878"/>
      <c r="AS28" s="878"/>
      <c r="AT28" s="878"/>
      <c r="AU28" s="878" t="s">
        <v>551</v>
      </c>
      <c r="AV28" s="878"/>
      <c r="AW28" s="878"/>
      <c r="AX28" s="878"/>
      <c r="AY28" s="878"/>
      <c r="AZ28" s="879" t="s">
        <v>552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9968</v>
      </c>
      <c r="R29" s="819"/>
      <c r="S29" s="819"/>
      <c r="T29" s="819"/>
      <c r="U29" s="819"/>
      <c r="V29" s="819">
        <v>9677</v>
      </c>
      <c r="W29" s="819"/>
      <c r="X29" s="819"/>
      <c r="Y29" s="819"/>
      <c r="Z29" s="819"/>
      <c r="AA29" s="819">
        <v>291</v>
      </c>
      <c r="AB29" s="819"/>
      <c r="AC29" s="819"/>
      <c r="AD29" s="819"/>
      <c r="AE29" s="820"/>
      <c r="AF29" s="821">
        <v>291</v>
      </c>
      <c r="AG29" s="822"/>
      <c r="AH29" s="822"/>
      <c r="AI29" s="822"/>
      <c r="AJ29" s="823"/>
      <c r="AK29" s="890">
        <v>1442</v>
      </c>
      <c r="AL29" s="891"/>
      <c r="AM29" s="891"/>
      <c r="AN29" s="891"/>
      <c r="AO29" s="891"/>
      <c r="AP29" s="891" t="s">
        <v>551</v>
      </c>
      <c r="AQ29" s="891"/>
      <c r="AR29" s="891"/>
      <c r="AS29" s="891"/>
      <c r="AT29" s="891"/>
      <c r="AU29" s="891" t="s">
        <v>551</v>
      </c>
      <c r="AV29" s="891"/>
      <c r="AW29" s="891"/>
      <c r="AX29" s="891"/>
      <c r="AY29" s="891"/>
      <c r="AZ29" s="892" t="s">
        <v>551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1950</v>
      </c>
      <c r="R30" s="819"/>
      <c r="S30" s="819"/>
      <c r="T30" s="819"/>
      <c r="U30" s="819"/>
      <c r="V30" s="819">
        <v>1894</v>
      </c>
      <c r="W30" s="819"/>
      <c r="X30" s="819"/>
      <c r="Y30" s="819"/>
      <c r="Z30" s="819"/>
      <c r="AA30" s="819">
        <v>56</v>
      </c>
      <c r="AB30" s="819"/>
      <c r="AC30" s="819"/>
      <c r="AD30" s="819"/>
      <c r="AE30" s="820"/>
      <c r="AF30" s="821">
        <v>56</v>
      </c>
      <c r="AG30" s="822"/>
      <c r="AH30" s="822"/>
      <c r="AI30" s="822"/>
      <c r="AJ30" s="823"/>
      <c r="AK30" s="890">
        <v>309</v>
      </c>
      <c r="AL30" s="891"/>
      <c r="AM30" s="891"/>
      <c r="AN30" s="891"/>
      <c r="AO30" s="891"/>
      <c r="AP30" s="891" t="s">
        <v>552</v>
      </c>
      <c r="AQ30" s="891"/>
      <c r="AR30" s="891"/>
      <c r="AS30" s="891"/>
      <c r="AT30" s="891"/>
      <c r="AU30" s="891" t="s">
        <v>552</v>
      </c>
      <c r="AV30" s="891"/>
      <c r="AW30" s="891"/>
      <c r="AX30" s="891"/>
      <c r="AY30" s="891"/>
      <c r="AZ30" s="892" t="s">
        <v>552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2523</v>
      </c>
      <c r="R31" s="819"/>
      <c r="S31" s="819"/>
      <c r="T31" s="819"/>
      <c r="U31" s="819"/>
      <c r="V31" s="819">
        <v>2400</v>
      </c>
      <c r="W31" s="819"/>
      <c r="X31" s="819"/>
      <c r="Y31" s="819"/>
      <c r="Z31" s="819"/>
      <c r="AA31" s="819">
        <v>123</v>
      </c>
      <c r="AB31" s="819"/>
      <c r="AC31" s="819"/>
      <c r="AD31" s="819"/>
      <c r="AE31" s="820"/>
      <c r="AF31" s="821">
        <v>2355</v>
      </c>
      <c r="AG31" s="822"/>
      <c r="AH31" s="822"/>
      <c r="AI31" s="822"/>
      <c r="AJ31" s="823"/>
      <c r="AK31" s="890">
        <v>155</v>
      </c>
      <c r="AL31" s="891"/>
      <c r="AM31" s="891"/>
      <c r="AN31" s="891"/>
      <c r="AO31" s="891"/>
      <c r="AP31" s="891">
        <v>4678</v>
      </c>
      <c r="AQ31" s="891"/>
      <c r="AR31" s="891"/>
      <c r="AS31" s="891"/>
      <c r="AT31" s="891"/>
      <c r="AU31" s="891">
        <v>725</v>
      </c>
      <c r="AV31" s="891"/>
      <c r="AW31" s="891"/>
      <c r="AX31" s="891"/>
      <c r="AY31" s="891"/>
      <c r="AZ31" s="892" t="s">
        <v>552</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3031</v>
      </c>
      <c r="R32" s="819"/>
      <c r="S32" s="819"/>
      <c r="T32" s="819"/>
      <c r="U32" s="819"/>
      <c r="V32" s="819">
        <v>3074</v>
      </c>
      <c r="W32" s="819"/>
      <c r="X32" s="819"/>
      <c r="Y32" s="819"/>
      <c r="Z32" s="819"/>
      <c r="AA32" s="819">
        <v>-43</v>
      </c>
      <c r="AB32" s="819"/>
      <c r="AC32" s="819"/>
      <c r="AD32" s="819"/>
      <c r="AE32" s="820"/>
      <c r="AF32" s="821">
        <v>189</v>
      </c>
      <c r="AG32" s="822"/>
      <c r="AH32" s="822"/>
      <c r="AI32" s="822"/>
      <c r="AJ32" s="823"/>
      <c r="AK32" s="890">
        <v>1158</v>
      </c>
      <c r="AL32" s="891"/>
      <c r="AM32" s="891"/>
      <c r="AN32" s="891"/>
      <c r="AO32" s="891"/>
      <c r="AP32" s="891">
        <v>25062</v>
      </c>
      <c r="AQ32" s="891"/>
      <c r="AR32" s="891"/>
      <c r="AS32" s="891"/>
      <c r="AT32" s="891"/>
      <c r="AU32" s="891">
        <v>15388</v>
      </c>
      <c r="AV32" s="891"/>
      <c r="AW32" s="891"/>
      <c r="AX32" s="891"/>
      <c r="AY32" s="891"/>
      <c r="AZ32" s="892" t="s">
        <v>551</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3745</v>
      </c>
      <c r="AG63" s="902"/>
      <c r="AH63" s="902"/>
      <c r="AI63" s="902"/>
      <c r="AJ63" s="903"/>
      <c r="AK63" s="904"/>
      <c r="AL63" s="899"/>
      <c r="AM63" s="899"/>
      <c r="AN63" s="899"/>
      <c r="AO63" s="899"/>
      <c r="AP63" s="902">
        <v>29740</v>
      </c>
      <c r="AQ63" s="902"/>
      <c r="AR63" s="902"/>
      <c r="AS63" s="902"/>
      <c r="AT63" s="902"/>
      <c r="AU63" s="902">
        <v>16113</v>
      </c>
      <c r="AV63" s="902"/>
      <c r="AW63" s="902"/>
      <c r="AX63" s="902"/>
      <c r="AY63" s="902"/>
      <c r="AZ63" s="906"/>
      <c r="BA63" s="906"/>
      <c r="BB63" s="906"/>
      <c r="BC63" s="906"/>
      <c r="BD63" s="906"/>
      <c r="BE63" s="907"/>
      <c r="BF63" s="907"/>
      <c r="BG63" s="907"/>
      <c r="BH63" s="907"/>
      <c r="BI63" s="908"/>
      <c r="BJ63" s="909" t="s">
        <v>381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402</v>
      </c>
      <c r="AB66" s="778"/>
      <c r="AC66" s="778"/>
      <c r="AD66" s="778"/>
      <c r="AE66" s="779"/>
      <c r="AF66" s="912" t="s">
        <v>387</v>
      </c>
      <c r="AG66" s="873"/>
      <c r="AH66" s="873"/>
      <c r="AI66" s="873"/>
      <c r="AJ66" s="913"/>
      <c r="AK66" s="777" t="s">
        <v>388</v>
      </c>
      <c r="AL66" s="801"/>
      <c r="AM66" s="801"/>
      <c r="AN66" s="801"/>
      <c r="AO66" s="802"/>
      <c r="AP66" s="777" t="s">
        <v>389</v>
      </c>
      <c r="AQ66" s="778"/>
      <c r="AR66" s="778"/>
      <c r="AS66" s="778"/>
      <c r="AT66" s="779"/>
      <c r="AU66" s="777" t="s">
        <v>403</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553</v>
      </c>
      <c r="C68" s="930"/>
      <c r="D68" s="930"/>
      <c r="E68" s="930"/>
      <c r="F68" s="930"/>
      <c r="G68" s="930"/>
      <c r="H68" s="930"/>
      <c r="I68" s="930"/>
      <c r="J68" s="930"/>
      <c r="K68" s="930"/>
      <c r="L68" s="930"/>
      <c r="M68" s="930"/>
      <c r="N68" s="930"/>
      <c r="O68" s="930"/>
      <c r="P68" s="931"/>
      <c r="Q68" s="932">
        <v>2258</v>
      </c>
      <c r="R68" s="926"/>
      <c r="S68" s="926"/>
      <c r="T68" s="926"/>
      <c r="U68" s="926"/>
      <c r="V68" s="926">
        <v>2104</v>
      </c>
      <c r="W68" s="926"/>
      <c r="X68" s="926"/>
      <c r="Y68" s="926"/>
      <c r="Z68" s="926"/>
      <c r="AA68" s="926">
        <v>154</v>
      </c>
      <c r="AB68" s="926"/>
      <c r="AC68" s="926"/>
      <c r="AD68" s="926"/>
      <c r="AE68" s="926"/>
      <c r="AF68" s="926">
        <v>154</v>
      </c>
      <c r="AG68" s="926"/>
      <c r="AH68" s="926"/>
      <c r="AI68" s="926"/>
      <c r="AJ68" s="926"/>
      <c r="AK68" s="926">
        <v>3</v>
      </c>
      <c r="AL68" s="926"/>
      <c r="AM68" s="926"/>
      <c r="AN68" s="926"/>
      <c r="AO68" s="926"/>
      <c r="AP68" s="926">
        <v>19</v>
      </c>
      <c r="AQ68" s="926"/>
      <c r="AR68" s="926"/>
      <c r="AS68" s="926"/>
      <c r="AT68" s="926"/>
      <c r="AU68" s="926">
        <v>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554</v>
      </c>
      <c r="C69" s="934"/>
      <c r="D69" s="934"/>
      <c r="E69" s="934"/>
      <c r="F69" s="934"/>
      <c r="G69" s="934"/>
      <c r="H69" s="934"/>
      <c r="I69" s="934"/>
      <c r="J69" s="934"/>
      <c r="K69" s="934"/>
      <c r="L69" s="934"/>
      <c r="M69" s="934"/>
      <c r="N69" s="934"/>
      <c r="O69" s="934"/>
      <c r="P69" s="935"/>
      <c r="Q69" s="936">
        <v>197</v>
      </c>
      <c r="R69" s="891"/>
      <c r="S69" s="891"/>
      <c r="T69" s="891"/>
      <c r="U69" s="891"/>
      <c r="V69" s="891">
        <v>168</v>
      </c>
      <c r="W69" s="891"/>
      <c r="X69" s="891"/>
      <c r="Y69" s="891"/>
      <c r="Z69" s="891"/>
      <c r="AA69" s="891">
        <v>29</v>
      </c>
      <c r="AB69" s="891"/>
      <c r="AC69" s="891"/>
      <c r="AD69" s="891"/>
      <c r="AE69" s="891"/>
      <c r="AF69" s="891">
        <v>29</v>
      </c>
      <c r="AG69" s="891"/>
      <c r="AH69" s="891"/>
      <c r="AI69" s="891"/>
      <c r="AJ69" s="891"/>
      <c r="AK69" s="891" t="s">
        <v>552</v>
      </c>
      <c r="AL69" s="891"/>
      <c r="AM69" s="891"/>
      <c r="AN69" s="891"/>
      <c r="AO69" s="891"/>
      <c r="AP69" s="891" t="s">
        <v>551</v>
      </c>
      <c r="AQ69" s="891"/>
      <c r="AR69" s="891"/>
      <c r="AS69" s="891"/>
      <c r="AT69" s="891"/>
      <c r="AU69" s="891" t="s">
        <v>551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555</v>
      </c>
      <c r="C70" s="934"/>
      <c r="D70" s="934"/>
      <c r="E70" s="934"/>
      <c r="F70" s="934"/>
      <c r="G70" s="934"/>
      <c r="H70" s="934"/>
      <c r="I70" s="934"/>
      <c r="J70" s="934"/>
      <c r="K70" s="934"/>
      <c r="L70" s="934"/>
      <c r="M70" s="934"/>
      <c r="N70" s="934"/>
      <c r="O70" s="934"/>
      <c r="P70" s="935"/>
      <c r="Q70" s="936">
        <v>1132716</v>
      </c>
      <c r="R70" s="891"/>
      <c r="S70" s="891"/>
      <c r="T70" s="891"/>
      <c r="U70" s="891"/>
      <c r="V70" s="891">
        <v>1106468</v>
      </c>
      <c r="W70" s="891"/>
      <c r="X70" s="891"/>
      <c r="Y70" s="891"/>
      <c r="Z70" s="891"/>
      <c r="AA70" s="891">
        <v>26248</v>
      </c>
      <c r="AB70" s="891"/>
      <c r="AC70" s="891"/>
      <c r="AD70" s="891"/>
      <c r="AE70" s="891"/>
      <c r="AF70" s="891">
        <v>26248</v>
      </c>
      <c r="AG70" s="891"/>
      <c r="AH70" s="891"/>
      <c r="AI70" s="891"/>
      <c r="AJ70" s="891"/>
      <c r="AK70" s="891">
        <v>8638</v>
      </c>
      <c r="AL70" s="891"/>
      <c r="AM70" s="891"/>
      <c r="AN70" s="891"/>
      <c r="AO70" s="891"/>
      <c r="AP70" s="891" t="s">
        <v>552</v>
      </c>
      <c r="AQ70" s="891"/>
      <c r="AR70" s="891"/>
      <c r="AS70" s="891"/>
      <c r="AT70" s="891"/>
      <c r="AU70" s="891" t="s">
        <v>552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556</v>
      </c>
      <c r="C71" s="934"/>
      <c r="D71" s="934"/>
      <c r="E71" s="934"/>
      <c r="F71" s="934"/>
      <c r="G71" s="934"/>
      <c r="H71" s="934"/>
      <c r="I71" s="934"/>
      <c r="J71" s="934"/>
      <c r="K71" s="934"/>
      <c r="L71" s="934"/>
      <c r="M71" s="934"/>
      <c r="N71" s="934"/>
      <c r="O71" s="934"/>
      <c r="P71" s="935"/>
      <c r="Q71" s="936">
        <v>41771</v>
      </c>
      <c r="R71" s="891"/>
      <c r="S71" s="891"/>
      <c r="T71" s="891"/>
      <c r="U71" s="891"/>
      <c r="V71" s="891">
        <v>34833</v>
      </c>
      <c r="W71" s="891"/>
      <c r="X71" s="891"/>
      <c r="Y71" s="891"/>
      <c r="Z71" s="891"/>
      <c r="AA71" s="891">
        <v>6938</v>
      </c>
      <c r="AB71" s="891"/>
      <c r="AC71" s="891"/>
      <c r="AD71" s="891"/>
      <c r="AE71" s="891"/>
      <c r="AF71" s="891">
        <v>18441</v>
      </c>
      <c r="AG71" s="891"/>
      <c r="AH71" s="891"/>
      <c r="AI71" s="891"/>
      <c r="AJ71" s="891"/>
      <c r="AK71" s="891" t="s">
        <v>551</v>
      </c>
      <c r="AL71" s="891"/>
      <c r="AM71" s="891"/>
      <c r="AN71" s="891"/>
      <c r="AO71" s="891"/>
      <c r="AP71" s="891">
        <v>130769</v>
      </c>
      <c r="AQ71" s="891"/>
      <c r="AR71" s="891"/>
      <c r="AS71" s="891"/>
      <c r="AT71" s="891"/>
      <c r="AU71" s="891" t="s">
        <v>551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557</v>
      </c>
      <c r="C72" s="934"/>
      <c r="D72" s="934"/>
      <c r="E72" s="934"/>
      <c r="F72" s="934"/>
      <c r="G72" s="934"/>
      <c r="H72" s="934"/>
      <c r="I72" s="934"/>
      <c r="J72" s="934"/>
      <c r="K72" s="934"/>
      <c r="L72" s="934"/>
      <c r="M72" s="934"/>
      <c r="N72" s="934"/>
      <c r="O72" s="934"/>
      <c r="P72" s="935"/>
      <c r="Q72" s="936">
        <v>7819</v>
      </c>
      <c r="R72" s="891"/>
      <c r="S72" s="891"/>
      <c r="T72" s="891"/>
      <c r="U72" s="891"/>
      <c r="V72" s="891">
        <v>5819</v>
      </c>
      <c r="W72" s="891"/>
      <c r="X72" s="891"/>
      <c r="Y72" s="891"/>
      <c r="Z72" s="891"/>
      <c r="AA72" s="891">
        <v>1999</v>
      </c>
      <c r="AB72" s="891"/>
      <c r="AC72" s="891"/>
      <c r="AD72" s="891"/>
      <c r="AE72" s="891"/>
      <c r="AF72" s="891">
        <v>18181</v>
      </c>
      <c r="AG72" s="891"/>
      <c r="AH72" s="891"/>
      <c r="AI72" s="891"/>
      <c r="AJ72" s="891"/>
      <c r="AK72" s="891" t="s">
        <v>551</v>
      </c>
      <c r="AL72" s="891"/>
      <c r="AM72" s="891"/>
      <c r="AN72" s="891"/>
      <c r="AO72" s="891"/>
      <c r="AP72" s="891">
        <v>16138</v>
      </c>
      <c r="AQ72" s="891"/>
      <c r="AR72" s="891"/>
      <c r="AS72" s="891"/>
      <c r="AT72" s="891"/>
      <c r="AU72" s="891" t="s">
        <v>551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63053</v>
      </c>
      <c r="AG88" s="902"/>
      <c r="AH88" s="902"/>
      <c r="AI88" s="902"/>
      <c r="AJ88" s="902"/>
      <c r="AK88" s="899"/>
      <c r="AL88" s="899"/>
      <c r="AM88" s="899"/>
      <c r="AN88" s="899"/>
      <c r="AO88" s="899"/>
      <c r="AP88" s="902">
        <v>146927</v>
      </c>
      <c r="AQ88" s="902"/>
      <c r="AR88" s="902"/>
      <c r="AS88" s="902"/>
      <c r="AT88" s="902"/>
      <c r="AU88" s="902">
        <v>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929</v>
      </c>
      <c r="CS102" s="910"/>
      <c r="CT102" s="910"/>
      <c r="CU102" s="910"/>
      <c r="CV102" s="953"/>
      <c r="CW102" s="952">
        <v>3</v>
      </c>
      <c r="CX102" s="910"/>
      <c r="CY102" s="910"/>
      <c r="CZ102" s="910"/>
      <c r="DA102" s="953"/>
      <c r="DB102" s="952">
        <v>208</v>
      </c>
      <c r="DC102" s="910"/>
      <c r="DD102" s="910"/>
      <c r="DE102" s="910"/>
      <c r="DF102" s="953"/>
      <c r="DG102" s="952" t="s">
        <v>552</v>
      </c>
      <c r="DH102" s="910"/>
      <c r="DI102" s="910"/>
      <c r="DJ102" s="910"/>
      <c r="DK102" s="953"/>
      <c r="DL102" s="952" t="s">
        <v>551</v>
      </c>
      <c r="DM102" s="910"/>
      <c r="DN102" s="910"/>
      <c r="DO102" s="910"/>
      <c r="DP102" s="953"/>
      <c r="DQ102" s="952" t="s">
        <v>552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298</v>
      </c>
      <c r="AG109" s="955"/>
      <c r="AH109" s="955"/>
      <c r="AI109" s="955"/>
      <c r="AJ109" s="956"/>
      <c r="AK109" s="954" t="s">
        <v>297</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298</v>
      </c>
      <c r="BW109" s="955"/>
      <c r="BX109" s="955"/>
      <c r="BY109" s="955"/>
      <c r="BZ109" s="956"/>
      <c r="CA109" s="954" t="s">
        <v>297</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298</v>
      </c>
      <c r="DM109" s="955"/>
      <c r="DN109" s="955"/>
      <c r="DO109" s="955"/>
      <c r="DP109" s="956"/>
      <c r="DQ109" s="954" t="s">
        <v>297</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2932135</v>
      </c>
      <c r="AB110" s="962"/>
      <c r="AC110" s="962"/>
      <c r="AD110" s="962"/>
      <c r="AE110" s="963"/>
      <c r="AF110" s="964">
        <v>2977926</v>
      </c>
      <c r="AG110" s="962"/>
      <c r="AH110" s="962"/>
      <c r="AI110" s="962"/>
      <c r="AJ110" s="963"/>
      <c r="AK110" s="964">
        <v>3147483</v>
      </c>
      <c r="AL110" s="962"/>
      <c r="AM110" s="962"/>
      <c r="AN110" s="962"/>
      <c r="AO110" s="963"/>
      <c r="AP110" s="965">
        <v>17.600000000000001</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32597912</v>
      </c>
      <c r="BR110" s="997"/>
      <c r="BS110" s="997"/>
      <c r="BT110" s="997"/>
      <c r="BU110" s="997"/>
      <c r="BV110" s="997">
        <v>32725338</v>
      </c>
      <c r="BW110" s="997"/>
      <c r="BX110" s="997"/>
      <c r="BY110" s="997"/>
      <c r="BZ110" s="997"/>
      <c r="CA110" s="997">
        <v>31871416</v>
      </c>
      <c r="CB110" s="997"/>
      <c r="CC110" s="997"/>
      <c r="CD110" s="997"/>
      <c r="CE110" s="997"/>
      <c r="CF110" s="1011">
        <v>178.1</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381</v>
      </c>
      <c r="DH110" s="997"/>
      <c r="DI110" s="997"/>
      <c r="DJ110" s="997"/>
      <c r="DK110" s="997"/>
      <c r="DL110" s="997" t="s">
        <v>172</v>
      </c>
      <c r="DM110" s="997"/>
      <c r="DN110" s="997"/>
      <c r="DO110" s="997"/>
      <c r="DP110" s="997"/>
      <c r="DQ110" s="997" t="s">
        <v>381</v>
      </c>
      <c r="DR110" s="997"/>
      <c r="DS110" s="997"/>
      <c r="DT110" s="997"/>
      <c r="DU110" s="997"/>
      <c r="DV110" s="998" t="s">
        <v>381</v>
      </c>
      <c r="DW110" s="998"/>
      <c r="DX110" s="998"/>
      <c r="DY110" s="998"/>
      <c r="DZ110" s="999"/>
    </row>
    <row r="111" spans="1:131" s="226" customFormat="1" ht="26.25" customHeight="1" x14ac:dyDescent="0.15">
      <c r="A111" s="1000" t="s">
        <v>420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381</v>
      </c>
      <c r="AB111" s="1004"/>
      <c r="AC111" s="1004"/>
      <c r="AD111" s="1004"/>
      <c r="AE111" s="1005"/>
      <c r="AF111" s="1006" t="s">
        <v>381</v>
      </c>
      <c r="AG111" s="1004"/>
      <c r="AH111" s="1004"/>
      <c r="AI111" s="1004"/>
      <c r="AJ111" s="1005"/>
      <c r="AK111" s="1006" t="s">
        <v>381</v>
      </c>
      <c r="AL111" s="1004"/>
      <c r="AM111" s="1004"/>
      <c r="AN111" s="1004"/>
      <c r="AO111" s="1005"/>
      <c r="AP111" s="1007" t="s">
        <v>172</v>
      </c>
      <c r="AQ111" s="1008"/>
      <c r="AR111" s="1008"/>
      <c r="AS111" s="1008"/>
      <c r="AT111" s="1009"/>
      <c r="AU111" s="970"/>
      <c r="AV111" s="971"/>
      <c r="AW111" s="971"/>
      <c r="AX111" s="971"/>
      <c r="AY111" s="971"/>
      <c r="AZ111" s="1019" t="s">
        <v>421</v>
      </c>
      <c r="BA111" s="1020"/>
      <c r="BB111" s="1020"/>
      <c r="BC111" s="1020"/>
      <c r="BD111" s="1020"/>
      <c r="BE111" s="1020"/>
      <c r="BF111" s="1020"/>
      <c r="BG111" s="1020"/>
      <c r="BH111" s="1020"/>
      <c r="BI111" s="1020"/>
      <c r="BJ111" s="1020"/>
      <c r="BK111" s="1020"/>
      <c r="BL111" s="1020"/>
      <c r="BM111" s="1020"/>
      <c r="BN111" s="1020"/>
      <c r="BO111" s="1020"/>
      <c r="BP111" s="1021"/>
      <c r="BQ111" s="989" t="s">
        <v>381</v>
      </c>
      <c r="BR111" s="990"/>
      <c r="BS111" s="990"/>
      <c r="BT111" s="990"/>
      <c r="BU111" s="990"/>
      <c r="BV111" s="990" t="s">
        <v>172</v>
      </c>
      <c r="BW111" s="990"/>
      <c r="BX111" s="990"/>
      <c r="BY111" s="990"/>
      <c r="BZ111" s="990"/>
      <c r="CA111" s="990" t="s">
        <v>172</v>
      </c>
      <c r="CB111" s="990"/>
      <c r="CC111" s="990"/>
      <c r="CD111" s="990"/>
      <c r="CE111" s="990"/>
      <c r="CF111" s="984" t="s">
        <v>381</v>
      </c>
      <c r="CG111" s="985"/>
      <c r="CH111" s="985"/>
      <c r="CI111" s="985"/>
      <c r="CJ111" s="985"/>
      <c r="CK111" s="1015"/>
      <c r="CL111" s="1016"/>
      <c r="CM111" s="986" t="s">
        <v>422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381</v>
      </c>
      <c r="DH111" s="990"/>
      <c r="DI111" s="990"/>
      <c r="DJ111" s="990"/>
      <c r="DK111" s="990"/>
      <c r="DL111" s="990" t="s">
        <v>381</v>
      </c>
      <c r="DM111" s="990"/>
      <c r="DN111" s="990"/>
      <c r="DO111" s="990"/>
      <c r="DP111" s="990"/>
      <c r="DQ111" s="990" t="s">
        <v>172</v>
      </c>
      <c r="DR111" s="990"/>
      <c r="DS111" s="990"/>
      <c r="DT111" s="990"/>
      <c r="DU111" s="990"/>
      <c r="DV111" s="991" t="s">
        <v>381</v>
      </c>
      <c r="DW111" s="991"/>
      <c r="DX111" s="991"/>
      <c r="DY111" s="991"/>
      <c r="DZ111" s="992"/>
    </row>
    <row r="112" spans="1:131" s="226" customFormat="1" ht="26.25" customHeight="1" x14ac:dyDescent="0.15">
      <c r="A112" s="1022" t="s">
        <v>423</v>
      </c>
      <c r="B112" s="1023"/>
      <c r="C112" s="1020" t="s">
        <v>424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381</v>
      </c>
      <c r="AG112" s="1029"/>
      <c r="AH112" s="1029"/>
      <c r="AI112" s="1029"/>
      <c r="AJ112" s="1030"/>
      <c r="AK112" s="1031" t="s">
        <v>172</v>
      </c>
      <c r="AL112" s="1029"/>
      <c r="AM112" s="1029"/>
      <c r="AN112" s="1029"/>
      <c r="AO112" s="1030"/>
      <c r="AP112" s="1032" t="s">
        <v>172</v>
      </c>
      <c r="AQ112" s="1033"/>
      <c r="AR112" s="1033"/>
      <c r="AS112" s="1033"/>
      <c r="AT112" s="1034"/>
      <c r="AU112" s="970"/>
      <c r="AV112" s="971"/>
      <c r="AW112" s="971"/>
      <c r="AX112" s="971"/>
      <c r="AY112" s="971"/>
      <c r="AZ112" s="1019" t="s">
        <v>425</v>
      </c>
      <c r="BA112" s="1020"/>
      <c r="BB112" s="1020"/>
      <c r="BC112" s="1020"/>
      <c r="BD112" s="1020"/>
      <c r="BE112" s="1020"/>
      <c r="BF112" s="1020"/>
      <c r="BG112" s="1020"/>
      <c r="BH112" s="1020"/>
      <c r="BI112" s="1020"/>
      <c r="BJ112" s="1020"/>
      <c r="BK112" s="1020"/>
      <c r="BL112" s="1020"/>
      <c r="BM112" s="1020"/>
      <c r="BN112" s="1020"/>
      <c r="BO112" s="1020"/>
      <c r="BP112" s="1021"/>
      <c r="BQ112" s="989">
        <v>16928586</v>
      </c>
      <c r="BR112" s="990"/>
      <c r="BS112" s="990"/>
      <c r="BT112" s="990"/>
      <c r="BU112" s="990"/>
      <c r="BV112" s="990">
        <v>16732274</v>
      </c>
      <c r="BW112" s="990"/>
      <c r="BX112" s="990"/>
      <c r="BY112" s="990"/>
      <c r="BZ112" s="990"/>
      <c r="CA112" s="990">
        <v>16112885</v>
      </c>
      <c r="CB112" s="990"/>
      <c r="CC112" s="990"/>
      <c r="CD112" s="990"/>
      <c r="CE112" s="990"/>
      <c r="CF112" s="984">
        <v>90</v>
      </c>
      <c r="CG112" s="985"/>
      <c r="CH112" s="985"/>
      <c r="CI112" s="985"/>
      <c r="CJ112" s="985"/>
      <c r="CK112" s="1015"/>
      <c r="CL112" s="1016"/>
      <c r="CM112" s="986" t="s">
        <v>426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381</v>
      </c>
      <c r="DH112" s="990"/>
      <c r="DI112" s="990"/>
      <c r="DJ112" s="990"/>
      <c r="DK112" s="990"/>
      <c r="DL112" s="990" t="s">
        <v>172</v>
      </c>
      <c r="DM112" s="990"/>
      <c r="DN112" s="990"/>
      <c r="DO112" s="990"/>
      <c r="DP112" s="990"/>
      <c r="DQ112" s="990" t="s">
        <v>381</v>
      </c>
      <c r="DR112" s="990"/>
      <c r="DS112" s="990"/>
      <c r="DT112" s="990"/>
      <c r="DU112" s="990"/>
      <c r="DV112" s="991" t="s">
        <v>381</v>
      </c>
      <c r="DW112" s="991"/>
      <c r="DX112" s="991"/>
      <c r="DY112" s="991"/>
      <c r="DZ112" s="992"/>
    </row>
    <row r="113" spans="1:130" s="226" customFormat="1" ht="26.25" customHeight="1" x14ac:dyDescent="0.15">
      <c r="A113" s="1024"/>
      <c r="B113" s="1025"/>
      <c r="C113" s="1020" t="s">
        <v>427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1059611</v>
      </c>
      <c r="AB113" s="1004"/>
      <c r="AC113" s="1004"/>
      <c r="AD113" s="1004"/>
      <c r="AE113" s="1005"/>
      <c r="AF113" s="1006">
        <v>1141794</v>
      </c>
      <c r="AG113" s="1004"/>
      <c r="AH113" s="1004"/>
      <c r="AI113" s="1004"/>
      <c r="AJ113" s="1005"/>
      <c r="AK113" s="1006">
        <v>1069904</v>
      </c>
      <c r="AL113" s="1004"/>
      <c r="AM113" s="1004"/>
      <c r="AN113" s="1004"/>
      <c r="AO113" s="1005"/>
      <c r="AP113" s="1007">
        <v>6</v>
      </c>
      <c r="AQ113" s="1008"/>
      <c r="AR113" s="1008"/>
      <c r="AS113" s="1008"/>
      <c r="AT113" s="1009"/>
      <c r="AU113" s="970"/>
      <c r="AV113" s="971"/>
      <c r="AW113" s="971"/>
      <c r="AX113" s="971"/>
      <c r="AY113" s="971"/>
      <c r="AZ113" s="1019" t="s">
        <v>428</v>
      </c>
      <c r="BA113" s="1020"/>
      <c r="BB113" s="1020"/>
      <c r="BC113" s="1020"/>
      <c r="BD113" s="1020"/>
      <c r="BE113" s="1020"/>
      <c r="BF113" s="1020"/>
      <c r="BG113" s="1020"/>
      <c r="BH113" s="1020"/>
      <c r="BI113" s="1020"/>
      <c r="BJ113" s="1020"/>
      <c r="BK113" s="1020"/>
      <c r="BL113" s="1020"/>
      <c r="BM113" s="1020"/>
      <c r="BN113" s="1020"/>
      <c r="BO113" s="1020"/>
      <c r="BP113" s="1021"/>
      <c r="BQ113" s="989">
        <v>27407</v>
      </c>
      <c r="BR113" s="990"/>
      <c r="BS113" s="990"/>
      <c r="BT113" s="990"/>
      <c r="BU113" s="990"/>
      <c r="BV113" s="990">
        <v>7457</v>
      </c>
      <c r="BW113" s="990"/>
      <c r="BX113" s="990"/>
      <c r="BY113" s="990"/>
      <c r="BZ113" s="990"/>
      <c r="CA113" s="990">
        <v>5828</v>
      </c>
      <c r="CB113" s="990"/>
      <c r="CC113" s="990"/>
      <c r="CD113" s="990"/>
      <c r="CE113" s="990"/>
      <c r="CF113" s="984">
        <v>0</v>
      </c>
      <c r="CG113" s="985"/>
      <c r="CH113" s="985"/>
      <c r="CI113" s="985"/>
      <c r="CJ113" s="985"/>
      <c r="CK113" s="1015"/>
      <c r="CL113" s="1016"/>
      <c r="CM113" s="986" t="s">
        <v>429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381</v>
      </c>
      <c r="DH113" s="1029"/>
      <c r="DI113" s="1029"/>
      <c r="DJ113" s="1029"/>
      <c r="DK113" s="1030"/>
      <c r="DL113" s="1031" t="s">
        <v>381</v>
      </c>
      <c r="DM113" s="1029"/>
      <c r="DN113" s="1029"/>
      <c r="DO113" s="1029"/>
      <c r="DP113" s="1030"/>
      <c r="DQ113" s="1031" t="s">
        <v>381</v>
      </c>
      <c r="DR113" s="1029"/>
      <c r="DS113" s="1029"/>
      <c r="DT113" s="1029"/>
      <c r="DU113" s="1030"/>
      <c r="DV113" s="1032" t="s">
        <v>172</v>
      </c>
      <c r="DW113" s="1033"/>
      <c r="DX113" s="1033"/>
      <c r="DY113" s="1033"/>
      <c r="DZ113" s="1034"/>
    </row>
    <row r="114" spans="1:130" s="226" customFormat="1" ht="26.25" customHeight="1" x14ac:dyDescent="0.15">
      <c r="A114" s="1024"/>
      <c r="B114" s="1025"/>
      <c r="C114" s="1020" t="s">
        <v>430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47003</v>
      </c>
      <c r="AB114" s="1029"/>
      <c r="AC114" s="1029"/>
      <c r="AD114" s="1029"/>
      <c r="AE114" s="1030"/>
      <c r="AF114" s="1031">
        <v>20258</v>
      </c>
      <c r="AG114" s="1029"/>
      <c r="AH114" s="1029"/>
      <c r="AI114" s="1029"/>
      <c r="AJ114" s="1030"/>
      <c r="AK114" s="1031">
        <v>2118</v>
      </c>
      <c r="AL114" s="1029"/>
      <c r="AM114" s="1029"/>
      <c r="AN114" s="1029"/>
      <c r="AO114" s="1030"/>
      <c r="AP114" s="1032">
        <v>0</v>
      </c>
      <c r="AQ114" s="1033"/>
      <c r="AR114" s="1033"/>
      <c r="AS114" s="1033"/>
      <c r="AT114" s="1034"/>
      <c r="AU114" s="970"/>
      <c r="AV114" s="971"/>
      <c r="AW114" s="971"/>
      <c r="AX114" s="971"/>
      <c r="AY114" s="971"/>
      <c r="AZ114" s="1019" t="s">
        <v>431</v>
      </c>
      <c r="BA114" s="1020"/>
      <c r="BB114" s="1020"/>
      <c r="BC114" s="1020"/>
      <c r="BD114" s="1020"/>
      <c r="BE114" s="1020"/>
      <c r="BF114" s="1020"/>
      <c r="BG114" s="1020"/>
      <c r="BH114" s="1020"/>
      <c r="BI114" s="1020"/>
      <c r="BJ114" s="1020"/>
      <c r="BK114" s="1020"/>
      <c r="BL114" s="1020"/>
      <c r="BM114" s="1020"/>
      <c r="BN114" s="1020"/>
      <c r="BO114" s="1020"/>
      <c r="BP114" s="1021"/>
      <c r="BQ114" s="989">
        <v>4975160</v>
      </c>
      <c r="BR114" s="990"/>
      <c r="BS114" s="990"/>
      <c r="BT114" s="990"/>
      <c r="BU114" s="990"/>
      <c r="BV114" s="990">
        <v>4605695</v>
      </c>
      <c r="BW114" s="990"/>
      <c r="BX114" s="990"/>
      <c r="BY114" s="990"/>
      <c r="BZ114" s="990"/>
      <c r="CA114" s="990">
        <v>4679370</v>
      </c>
      <c r="CB114" s="990"/>
      <c r="CC114" s="990"/>
      <c r="CD114" s="990"/>
      <c r="CE114" s="990"/>
      <c r="CF114" s="984">
        <v>26.2</v>
      </c>
      <c r="CG114" s="985"/>
      <c r="CH114" s="985"/>
      <c r="CI114" s="985"/>
      <c r="CJ114" s="985"/>
      <c r="CK114" s="1015"/>
      <c r="CL114" s="1016"/>
      <c r="CM114" s="986" t="s">
        <v>432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172</v>
      </c>
      <c r="DH114" s="1029"/>
      <c r="DI114" s="1029"/>
      <c r="DJ114" s="1029"/>
      <c r="DK114" s="1030"/>
      <c r="DL114" s="1031" t="s">
        <v>172</v>
      </c>
      <c r="DM114" s="1029"/>
      <c r="DN114" s="1029"/>
      <c r="DO114" s="1029"/>
      <c r="DP114" s="1030"/>
      <c r="DQ114" s="1031" t="s">
        <v>381</v>
      </c>
      <c r="DR114" s="1029"/>
      <c r="DS114" s="1029"/>
      <c r="DT114" s="1029"/>
      <c r="DU114" s="1030"/>
      <c r="DV114" s="1032" t="s">
        <v>381</v>
      </c>
      <c r="DW114" s="1033"/>
      <c r="DX114" s="1033"/>
      <c r="DY114" s="1033"/>
      <c r="DZ114" s="1034"/>
    </row>
    <row r="115" spans="1:130" s="226" customFormat="1" ht="26.25" customHeight="1" x14ac:dyDescent="0.15">
      <c r="A115" s="1024"/>
      <c r="B115" s="1025"/>
      <c r="C115" s="1020" t="s">
        <v>433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172</v>
      </c>
      <c r="AB115" s="1004"/>
      <c r="AC115" s="1004"/>
      <c r="AD115" s="1004"/>
      <c r="AE115" s="1005"/>
      <c r="AF115" s="1006" t="s">
        <v>172</v>
      </c>
      <c r="AG115" s="1004"/>
      <c r="AH115" s="1004"/>
      <c r="AI115" s="1004"/>
      <c r="AJ115" s="1005"/>
      <c r="AK115" s="1006" t="s">
        <v>381</v>
      </c>
      <c r="AL115" s="1004"/>
      <c r="AM115" s="1004"/>
      <c r="AN115" s="1004"/>
      <c r="AO115" s="1005"/>
      <c r="AP115" s="1007" t="s">
        <v>381</v>
      </c>
      <c r="AQ115" s="1008"/>
      <c r="AR115" s="1008"/>
      <c r="AS115" s="1008"/>
      <c r="AT115" s="1009"/>
      <c r="AU115" s="970"/>
      <c r="AV115" s="971"/>
      <c r="AW115" s="971"/>
      <c r="AX115" s="971"/>
      <c r="AY115" s="971"/>
      <c r="AZ115" s="1019" t="s">
        <v>434</v>
      </c>
      <c r="BA115" s="1020"/>
      <c r="BB115" s="1020"/>
      <c r="BC115" s="1020"/>
      <c r="BD115" s="1020"/>
      <c r="BE115" s="1020"/>
      <c r="BF115" s="1020"/>
      <c r="BG115" s="1020"/>
      <c r="BH115" s="1020"/>
      <c r="BI115" s="1020"/>
      <c r="BJ115" s="1020"/>
      <c r="BK115" s="1020"/>
      <c r="BL115" s="1020"/>
      <c r="BM115" s="1020"/>
      <c r="BN115" s="1020"/>
      <c r="BO115" s="1020"/>
      <c r="BP115" s="1021"/>
      <c r="BQ115" s="989">
        <v>179</v>
      </c>
      <c r="BR115" s="990"/>
      <c r="BS115" s="990"/>
      <c r="BT115" s="990"/>
      <c r="BU115" s="990"/>
      <c r="BV115" s="990">
        <v>95</v>
      </c>
      <c r="BW115" s="990"/>
      <c r="BX115" s="990"/>
      <c r="BY115" s="990"/>
      <c r="BZ115" s="990"/>
      <c r="CA115" s="990">
        <v>90</v>
      </c>
      <c r="CB115" s="990"/>
      <c r="CC115" s="990"/>
      <c r="CD115" s="990"/>
      <c r="CE115" s="990"/>
      <c r="CF115" s="984">
        <v>0</v>
      </c>
      <c r="CG115" s="985"/>
      <c r="CH115" s="985"/>
      <c r="CI115" s="985"/>
      <c r="CJ115" s="985"/>
      <c r="CK115" s="1015"/>
      <c r="CL115" s="1016"/>
      <c r="CM115" s="1019" t="s">
        <v>435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381</v>
      </c>
      <c r="DH115" s="1029"/>
      <c r="DI115" s="1029"/>
      <c r="DJ115" s="1029"/>
      <c r="DK115" s="1030"/>
      <c r="DL115" s="1031" t="s">
        <v>172</v>
      </c>
      <c r="DM115" s="1029"/>
      <c r="DN115" s="1029"/>
      <c r="DO115" s="1029"/>
      <c r="DP115" s="1030"/>
      <c r="DQ115" s="1031" t="s">
        <v>172</v>
      </c>
      <c r="DR115" s="1029"/>
      <c r="DS115" s="1029"/>
      <c r="DT115" s="1029"/>
      <c r="DU115" s="1030"/>
      <c r="DV115" s="1032" t="s">
        <v>172</v>
      </c>
      <c r="DW115" s="1033"/>
      <c r="DX115" s="1033"/>
      <c r="DY115" s="1033"/>
      <c r="DZ115" s="1034"/>
    </row>
    <row r="116" spans="1:130" s="226" customFormat="1" ht="26.25" customHeight="1" x14ac:dyDescent="0.15">
      <c r="A116" s="1026"/>
      <c r="B116" s="1027"/>
      <c r="C116" s="1035" t="s">
        <v>436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381</v>
      </c>
      <c r="AB116" s="1029"/>
      <c r="AC116" s="1029"/>
      <c r="AD116" s="1029"/>
      <c r="AE116" s="1030"/>
      <c r="AF116" s="1031" t="s">
        <v>381</v>
      </c>
      <c r="AG116" s="1029"/>
      <c r="AH116" s="1029"/>
      <c r="AI116" s="1029"/>
      <c r="AJ116" s="1030"/>
      <c r="AK116" s="1031">
        <v>3</v>
      </c>
      <c r="AL116" s="1029"/>
      <c r="AM116" s="1029"/>
      <c r="AN116" s="1029"/>
      <c r="AO116" s="1030"/>
      <c r="AP116" s="1032">
        <v>0</v>
      </c>
      <c r="AQ116" s="1033"/>
      <c r="AR116" s="1033"/>
      <c r="AS116" s="1033"/>
      <c r="AT116" s="1034"/>
      <c r="AU116" s="970"/>
      <c r="AV116" s="971"/>
      <c r="AW116" s="971"/>
      <c r="AX116" s="971"/>
      <c r="AY116" s="971"/>
      <c r="AZ116" s="1037" t="s">
        <v>437</v>
      </c>
      <c r="BA116" s="1038"/>
      <c r="BB116" s="1038"/>
      <c r="BC116" s="1038"/>
      <c r="BD116" s="1038"/>
      <c r="BE116" s="1038"/>
      <c r="BF116" s="1038"/>
      <c r="BG116" s="1038"/>
      <c r="BH116" s="1038"/>
      <c r="BI116" s="1038"/>
      <c r="BJ116" s="1038"/>
      <c r="BK116" s="1038"/>
      <c r="BL116" s="1038"/>
      <c r="BM116" s="1038"/>
      <c r="BN116" s="1038"/>
      <c r="BO116" s="1038"/>
      <c r="BP116" s="1039"/>
      <c r="BQ116" s="989" t="s">
        <v>381</v>
      </c>
      <c r="BR116" s="990"/>
      <c r="BS116" s="990"/>
      <c r="BT116" s="990"/>
      <c r="BU116" s="990"/>
      <c r="BV116" s="990" t="s">
        <v>381</v>
      </c>
      <c r="BW116" s="990"/>
      <c r="BX116" s="990"/>
      <c r="BY116" s="990"/>
      <c r="BZ116" s="990"/>
      <c r="CA116" s="990" t="s">
        <v>172</v>
      </c>
      <c r="CB116" s="990"/>
      <c r="CC116" s="990"/>
      <c r="CD116" s="990"/>
      <c r="CE116" s="990"/>
      <c r="CF116" s="984" t="s">
        <v>172</v>
      </c>
      <c r="CG116" s="985"/>
      <c r="CH116" s="985"/>
      <c r="CI116" s="985"/>
      <c r="CJ116" s="985"/>
      <c r="CK116" s="1015"/>
      <c r="CL116" s="1016"/>
      <c r="CM116" s="986" t="s">
        <v>438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381</v>
      </c>
      <c r="DH116" s="1029"/>
      <c r="DI116" s="1029"/>
      <c r="DJ116" s="1029"/>
      <c r="DK116" s="1030"/>
      <c r="DL116" s="1031" t="s">
        <v>381</v>
      </c>
      <c r="DM116" s="1029"/>
      <c r="DN116" s="1029"/>
      <c r="DO116" s="1029"/>
      <c r="DP116" s="1030"/>
      <c r="DQ116" s="1031" t="s">
        <v>172</v>
      </c>
      <c r="DR116" s="1029"/>
      <c r="DS116" s="1029"/>
      <c r="DT116" s="1029"/>
      <c r="DU116" s="1030"/>
      <c r="DV116" s="1032" t="s">
        <v>172</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439</v>
      </c>
      <c r="Z117" s="956"/>
      <c r="AA117" s="1046">
        <v>4038749</v>
      </c>
      <c r="AB117" s="1047"/>
      <c r="AC117" s="1047"/>
      <c r="AD117" s="1047"/>
      <c r="AE117" s="1048"/>
      <c r="AF117" s="1049">
        <v>4139978</v>
      </c>
      <c r="AG117" s="1047"/>
      <c r="AH117" s="1047"/>
      <c r="AI117" s="1047"/>
      <c r="AJ117" s="1048"/>
      <c r="AK117" s="1049">
        <v>4219508</v>
      </c>
      <c r="AL117" s="1047"/>
      <c r="AM117" s="1047"/>
      <c r="AN117" s="1047"/>
      <c r="AO117" s="1048"/>
      <c r="AP117" s="1050"/>
      <c r="AQ117" s="1051"/>
      <c r="AR117" s="1051"/>
      <c r="AS117" s="1051"/>
      <c r="AT117" s="1052"/>
      <c r="AU117" s="970"/>
      <c r="AV117" s="971"/>
      <c r="AW117" s="971"/>
      <c r="AX117" s="971"/>
      <c r="AY117" s="971"/>
      <c r="AZ117" s="1037" t="s">
        <v>440</v>
      </c>
      <c r="BA117" s="1038"/>
      <c r="BB117" s="1038"/>
      <c r="BC117" s="1038"/>
      <c r="BD117" s="1038"/>
      <c r="BE117" s="1038"/>
      <c r="BF117" s="1038"/>
      <c r="BG117" s="1038"/>
      <c r="BH117" s="1038"/>
      <c r="BI117" s="1038"/>
      <c r="BJ117" s="1038"/>
      <c r="BK117" s="1038"/>
      <c r="BL117" s="1038"/>
      <c r="BM117" s="1038"/>
      <c r="BN117" s="1038"/>
      <c r="BO117" s="1038"/>
      <c r="BP117" s="1039"/>
      <c r="BQ117" s="989" t="s">
        <v>381</v>
      </c>
      <c r="BR117" s="990"/>
      <c r="BS117" s="990"/>
      <c r="BT117" s="990"/>
      <c r="BU117" s="990"/>
      <c r="BV117" s="990" t="s">
        <v>381</v>
      </c>
      <c r="BW117" s="990"/>
      <c r="BX117" s="990"/>
      <c r="BY117" s="990"/>
      <c r="BZ117" s="990"/>
      <c r="CA117" s="990" t="s">
        <v>381</v>
      </c>
      <c r="CB117" s="990"/>
      <c r="CC117" s="990"/>
      <c r="CD117" s="990"/>
      <c r="CE117" s="990"/>
      <c r="CF117" s="984" t="s">
        <v>381</v>
      </c>
      <c r="CG117" s="985"/>
      <c r="CH117" s="985"/>
      <c r="CI117" s="985"/>
      <c r="CJ117" s="985"/>
      <c r="CK117" s="1015"/>
      <c r="CL117" s="1016"/>
      <c r="CM117" s="986" t="s">
        <v>441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381</v>
      </c>
      <c r="DH117" s="1029"/>
      <c r="DI117" s="1029"/>
      <c r="DJ117" s="1029"/>
      <c r="DK117" s="1030"/>
      <c r="DL117" s="1031" t="s">
        <v>172</v>
      </c>
      <c r="DM117" s="1029"/>
      <c r="DN117" s="1029"/>
      <c r="DO117" s="1029"/>
      <c r="DP117" s="1030"/>
      <c r="DQ117" s="1031" t="s">
        <v>381</v>
      </c>
      <c r="DR117" s="1029"/>
      <c r="DS117" s="1029"/>
      <c r="DT117" s="1029"/>
      <c r="DU117" s="1030"/>
      <c r="DV117" s="1032" t="s">
        <v>381</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298</v>
      </c>
      <c r="AG118" s="955"/>
      <c r="AH118" s="955"/>
      <c r="AI118" s="955"/>
      <c r="AJ118" s="956"/>
      <c r="AK118" s="954" t="s">
        <v>297</v>
      </c>
      <c r="AL118" s="955"/>
      <c r="AM118" s="955"/>
      <c r="AN118" s="955"/>
      <c r="AO118" s="956"/>
      <c r="AP118" s="1041" t="s">
        <v>414</v>
      </c>
      <c r="AQ118" s="1042"/>
      <c r="AR118" s="1042"/>
      <c r="AS118" s="1042"/>
      <c r="AT118" s="1043"/>
      <c r="AU118" s="970"/>
      <c r="AV118" s="971"/>
      <c r="AW118" s="971"/>
      <c r="AX118" s="971"/>
      <c r="AY118" s="971"/>
      <c r="AZ118" s="1044" t="s">
        <v>442</v>
      </c>
      <c r="BA118" s="1035"/>
      <c r="BB118" s="1035"/>
      <c r="BC118" s="1035"/>
      <c r="BD118" s="1035"/>
      <c r="BE118" s="1035"/>
      <c r="BF118" s="1035"/>
      <c r="BG118" s="1035"/>
      <c r="BH118" s="1035"/>
      <c r="BI118" s="1035"/>
      <c r="BJ118" s="1035"/>
      <c r="BK118" s="1035"/>
      <c r="BL118" s="1035"/>
      <c r="BM118" s="1035"/>
      <c r="BN118" s="1035"/>
      <c r="BO118" s="1035"/>
      <c r="BP118" s="1036"/>
      <c r="BQ118" s="1067" t="s">
        <v>172</v>
      </c>
      <c r="BR118" s="1068"/>
      <c r="BS118" s="1068"/>
      <c r="BT118" s="1068"/>
      <c r="BU118" s="1068"/>
      <c r="BV118" s="1068" t="s">
        <v>172</v>
      </c>
      <c r="BW118" s="1068"/>
      <c r="BX118" s="1068"/>
      <c r="BY118" s="1068"/>
      <c r="BZ118" s="1068"/>
      <c r="CA118" s="1068" t="s">
        <v>172</v>
      </c>
      <c r="CB118" s="1068"/>
      <c r="CC118" s="1068"/>
      <c r="CD118" s="1068"/>
      <c r="CE118" s="1068"/>
      <c r="CF118" s="984" t="s">
        <v>172</v>
      </c>
      <c r="CG118" s="985"/>
      <c r="CH118" s="985"/>
      <c r="CI118" s="985"/>
      <c r="CJ118" s="985"/>
      <c r="CK118" s="1015"/>
      <c r="CL118" s="1016"/>
      <c r="CM118" s="986" t="s">
        <v>443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172</v>
      </c>
      <c r="DH118" s="1029"/>
      <c r="DI118" s="1029"/>
      <c r="DJ118" s="1029"/>
      <c r="DK118" s="1030"/>
      <c r="DL118" s="1031" t="s">
        <v>172</v>
      </c>
      <c r="DM118" s="1029"/>
      <c r="DN118" s="1029"/>
      <c r="DO118" s="1029"/>
      <c r="DP118" s="1030"/>
      <c r="DQ118" s="1031" t="s">
        <v>172</v>
      </c>
      <c r="DR118" s="1029"/>
      <c r="DS118" s="1029"/>
      <c r="DT118" s="1029"/>
      <c r="DU118" s="1030"/>
      <c r="DV118" s="1032" t="s">
        <v>381</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172</v>
      </c>
      <c r="AB119" s="962"/>
      <c r="AC119" s="962"/>
      <c r="AD119" s="962"/>
      <c r="AE119" s="963"/>
      <c r="AF119" s="964" t="s">
        <v>172</v>
      </c>
      <c r="AG119" s="962"/>
      <c r="AH119" s="962"/>
      <c r="AI119" s="962"/>
      <c r="AJ119" s="963"/>
      <c r="AK119" s="964" t="s">
        <v>172</v>
      </c>
      <c r="AL119" s="962"/>
      <c r="AM119" s="962"/>
      <c r="AN119" s="962"/>
      <c r="AO119" s="963"/>
      <c r="AP119" s="965" t="s">
        <v>172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444</v>
      </c>
      <c r="BP119" s="1076"/>
      <c r="BQ119" s="1067">
        <v>54529244</v>
      </c>
      <c r="BR119" s="1068"/>
      <c r="BS119" s="1068"/>
      <c r="BT119" s="1068"/>
      <c r="BU119" s="1068"/>
      <c r="BV119" s="1068">
        <v>54070859</v>
      </c>
      <c r="BW119" s="1068"/>
      <c r="BX119" s="1068"/>
      <c r="BY119" s="1068"/>
      <c r="BZ119" s="1068"/>
      <c r="CA119" s="1068">
        <v>52669589</v>
      </c>
      <c r="CB119" s="1068"/>
      <c r="CC119" s="1068"/>
      <c r="CD119" s="1068"/>
      <c r="CE119" s="1068"/>
      <c r="CF119" s="1069"/>
      <c r="CG119" s="1070"/>
      <c r="CH119" s="1070"/>
      <c r="CI119" s="1070"/>
      <c r="CJ119" s="1071"/>
      <c r="CK119" s="1017"/>
      <c r="CL119" s="1018"/>
      <c r="CM119" s="1072" t="s">
        <v>445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172</v>
      </c>
      <c r="DH119" s="1054"/>
      <c r="DI119" s="1054"/>
      <c r="DJ119" s="1054"/>
      <c r="DK119" s="1055"/>
      <c r="DL119" s="1053" t="s">
        <v>172</v>
      </c>
      <c r="DM119" s="1054"/>
      <c r="DN119" s="1054"/>
      <c r="DO119" s="1054"/>
      <c r="DP119" s="1055"/>
      <c r="DQ119" s="1053" t="s">
        <v>172</v>
      </c>
      <c r="DR119" s="1054"/>
      <c r="DS119" s="1054"/>
      <c r="DT119" s="1054"/>
      <c r="DU119" s="1055"/>
      <c r="DV119" s="1056" t="s">
        <v>172</v>
      </c>
      <c r="DW119" s="1057"/>
      <c r="DX119" s="1057"/>
      <c r="DY119" s="1057"/>
      <c r="DZ119" s="1058"/>
    </row>
    <row r="120" spans="1:130" s="226" customFormat="1" ht="26.25" customHeight="1" x14ac:dyDescent="0.15">
      <c r="A120" s="1129"/>
      <c r="B120" s="1016"/>
      <c r="C120" s="986" t="s">
        <v>422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172</v>
      </c>
      <c r="AB120" s="1029"/>
      <c r="AC120" s="1029"/>
      <c r="AD120" s="1029"/>
      <c r="AE120" s="1030"/>
      <c r="AF120" s="1031" t="s">
        <v>172</v>
      </c>
      <c r="AG120" s="1029"/>
      <c r="AH120" s="1029"/>
      <c r="AI120" s="1029"/>
      <c r="AJ120" s="1030"/>
      <c r="AK120" s="1031" t="s">
        <v>381</v>
      </c>
      <c r="AL120" s="1029"/>
      <c r="AM120" s="1029"/>
      <c r="AN120" s="1029"/>
      <c r="AO120" s="1030"/>
      <c r="AP120" s="1032" t="s">
        <v>172</v>
      </c>
      <c r="AQ120" s="1033"/>
      <c r="AR120" s="1033"/>
      <c r="AS120" s="1033"/>
      <c r="AT120" s="1034"/>
      <c r="AU120" s="1059" t="s">
        <v>446</v>
      </c>
      <c r="AV120" s="1060"/>
      <c r="AW120" s="1060"/>
      <c r="AX120" s="1060"/>
      <c r="AY120" s="1061"/>
      <c r="AZ120" s="1010" t="s">
        <v>447</v>
      </c>
      <c r="BA120" s="959"/>
      <c r="BB120" s="959"/>
      <c r="BC120" s="959"/>
      <c r="BD120" s="959"/>
      <c r="BE120" s="959"/>
      <c r="BF120" s="959"/>
      <c r="BG120" s="959"/>
      <c r="BH120" s="959"/>
      <c r="BI120" s="959"/>
      <c r="BJ120" s="959"/>
      <c r="BK120" s="959"/>
      <c r="BL120" s="959"/>
      <c r="BM120" s="959"/>
      <c r="BN120" s="959"/>
      <c r="BO120" s="959"/>
      <c r="BP120" s="960"/>
      <c r="BQ120" s="996">
        <v>7706676</v>
      </c>
      <c r="BR120" s="997"/>
      <c r="BS120" s="997"/>
      <c r="BT120" s="997"/>
      <c r="BU120" s="997"/>
      <c r="BV120" s="997">
        <v>7525729</v>
      </c>
      <c r="BW120" s="997"/>
      <c r="BX120" s="997"/>
      <c r="BY120" s="997"/>
      <c r="BZ120" s="997"/>
      <c r="CA120" s="997">
        <v>8175858</v>
      </c>
      <c r="CB120" s="997"/>
      <c r="CC120" s="997"/>
      <c r="CD120" s="997"/>
      <c r="CE120" s="997"/>
      <c r="CF120" s="1011">
        <v>45.7</v>
      </c>
      <c r="CG120" s="1012"/>
      <c r="CH120" s="1012"/>
      <c r="CI120" s="1012"/>
      <c r="CJ120" s="1012"/>
      <c r="CK120" s="1077" t="s">
        <v>448</v>
      </c>
      <c r="CL120" s="1078"/>
      <c r="CM120" s="1078"/>
      <c r="CN120" s="1078"/>
      <c r="CO120" s="1079"/>
      <c r="CP120" s="1085" t="s">
        <v>449</v>
      </c>
      <c r="CQ120" s="1086"/>
      <c r="CR120" s="1086"/>
      <c r="CS120" s="1086"/>
      <c r="CT120" s="1086"/>
      <c r="CU120" s="1086"/>
      <c r="CV120" s="1086"/>
      <c r="CW120" s="1086"/>
      <c r="CX120" s="1086"/>
      <c r="CY120" s="1086"/>
      <c r="CZ120" s="1086"/>
      <c r="DA120" s="1086"/>
      <c r="DB120" s="1086"/>
      <c r="DC120" s="1086"/>
      <c r="DD120" s="1086"/>
      <c r="DE120" s="1086"/>
      <c r="DF120" s="1087"/>
      <c r="DG120" s="996" t="s">
        <v>172</v>
      </c>
      <c r="DH120" s="997"/>
      <c r="DI120" s="997"/>
      <c r="DJ120" s="997"/>
      <c r="DK120" s="997"/>
      <c r="DL120" s="997">
        <v>16037137</v>
      </c>
      <c r="DM120" s="997"/>
      <c r="DN120" s="997"/>
      <c r="DO120" s="997"/>
      <c r="DP120" s="997"/>
      <c r="DQ120" s="997">
        <v>15387776</v>
      </c>
      <c r="DR120" s="997"/>
      <c r="DS120" s="997"/>
      <c r="DT120" s="997"/>
      <c r="DU120" s="997"/>
      <c r="DV120" s="998">
        <v>86</v>
      </c>
      <c r="DW120" s="998"/>
      <c r="DX120" s="998"/>
      <c r="DY120" s="998"/>
      <c r="DZ120" s="999"/>
    </row>
    <row r="121" spans="1:130" s="226" customFormat="1" ht="26.25" customHeight="1" x14ac:dyDescent="0.15">
      <c r="A121" s="1129"/>
      <c r="B121" s="1016"/>
      <c r="C121" s="1037" t="s">
        <v>450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172</v>
      </c>
      <c r="AB121" s="1029"/>
      <c r="AC121" s="1029"/>
      <c r="AD121" s="1029"/>
      <c r="AE121" s="1030"/>
      <c r="AF121" s="1031" t="s">
        <v>172</v>
      </c>
      <c r="AG121" s="1029"/>
      <c r="AH121" s="1029"/>
      <c r="AI121" s="1029"/>
      <c r="AJ121" s="1030"/>
      <c r="AK121" s="1031" t="s">
        <v>172</v>
      </c>
      <c r="AL121" s="1029"/>
      <c r="AM121" s="1029"/>
      <c r="AN121" s="1029"/>
      <c r="AO121" s="1030"/>
      <c r="AP121" s="1032" t="s">
        <v>172</v>
      </c>
      <c r="AQ121" s="1033"/>
      <c r="AR121" s="1033"/>
      <c r="AS121" s="1033"/>
      <c r="AT121" s="1034"/>
      <c r="AU121" s="1062"/>
      <c r="AV121" s="1063"/>
      <c r="AW121" s="1063"/>
      <c r="AX121" s="1063"/>
      <c r="AY121" s="1064"/>
      <c r="AZ121" s="1019" t="s">
        <v>451</v>
      </c>
      <c r="BA121" s="1020"/>
      <c r="BB121" s="1020"/>
      <c r="BC121" s="1020"/>
      <c r="BD121" s="1020"/>
      <c r="BE121" s="1020"/>
      <c r="BF121" s="1020"/>
      <c r="BG121" s="1020"/>
      <c r="BH121" s="1020"/>
      <c r="BI121" s="1020"/>
      <c r="BJ121" s="1020"/>
      <c r="BK121" s="1020"/>
      <c r="BL121" s="1020"/>
      <c r="BM121" s="1020"/>
      <c r="BN121" s="1020"/>
      <c r="BO121" s="1020"/>
      <c r="BP121" s="1021"/>
      <c r="BQ121" s="989">
        <v>11812069</v>
      </c>
      <c r="BR121" s="990"/>
      <c r="BS121" s="990"/>
      <c r="BT121" s="990"/>
      <c r="BU121" s="990"/>
      <c r="BV121" s="990">
        <v>11587263</v>
      </c>
      <c r="BW121" s="990"/>
      <c r="BX121" s="990"/>
      <c r="BY121" s="990"/>
      <c r="BZ121" s="990"/>
      <c r="CA121" s="990">
        <v>11663397</v>
      </c>
      <c r="CB121" s="990"/>
      <c r="CC121" s="990"/>
      <c r="CD121" s="990"/>
      <c r="CE121" s="990"/>
      <c r="CF121" s="984">
        <v>65.2</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643442</v>
      </c>
      <c r="DH121" s="990"/>
      <c r="DI121" s="990"/>
      <c r="DJ121" s="990"/>
      <c r="DK121" s="990"/>
      <c r="DL121" s="990">
        <v>695137</v>
      </c>
      <c r="DM121" s="990"/>
      <c r="DN121" s="990"/>
      <c r="DO121" s="990"/>
      <c r="DP121" s="990"/>
      <c r="DQ121" s="990">
        <v>725109</v>
      </c>
      <c r="DR121" s="990"/>
      <c r="DS121" s="990"/>
      <c r="DT121" s="990"/>
      <c r="DU121" s="990"/>
      <c r="DV121" s="991">
        <v>4.0999999999999996</v>
      </c>
      <c r="DW121" s="991"/>
      <c r="DX121" s="991"/>
      <c r="DY121" s="991"/>
      <c r="DZ121" s="992"/>
    </row>
    <row r="122" spans="1:130" s="226" customFormat="1" ht="26.25" customHeight="1" x14ac:dyDescent="0.15">
      <c r="A122" s="1129"/>
      <c r="B122" s="1016"/>
      <c r="C122" s="986" t="s">
        <v>432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172</v>
      </c>
      <c r="AB122" s="1029"/>
      <c r="AC122" s="1029"/>
      <c r="AD122" s="1029"/>
      <c r="AE122" s="1030"/>
      <c r="AF122" s="1031" t="s">
        <v>172</v>
      </c>
      <c r="AG122" s="1029"/>
      <c r="AH122" s="1029"/>
      <c r="AI122" s="1029"/>
      <c r="AJ122" s="1030"/>
      <c r="AK122" s="1031" t="s">
        <v>381</v>
      </c>
      <c r="AL122" s="1029"/>
      <c r="AM122" s="1029"/>
      <c r="AN122" s="1029"/>
      <c r="AO122" s="1030"/>
      <c r="AP122" s="1032" t="s">
        <v>381</v>
      </c>
      <c r="AQ122" s="1033"/>
      <c r="AR122" s="1033"/>
      <c r="AS122" s="1033"/>
      <c r="AT122" s="1034"/>
      <c r="AU122" s="1062"/>
      <c r="AV122" s="1063"/>
      <c r="AW122" s="1063"/>
      <c r="AX122" s="1063"/>
      <c r="AY122" s="1064"/>
      <c r="AZ122" s="1044" t="s">
        <v>452</v>
      </c>
      <c r="BA122" s="1035"/>
      <c r="BB122" s="1035"/>
      <c r="BC122" s="1035"/>
      <c r="BD122" s="1035"/>
      <c r="BE122" s="1035"/>
      <c r="BF122" s="1035"/>
      <c r="BG122" s="1035"/>
      <c r="BH122" s="1035"/>
      <c r="BI122" s="1035"/>
      <c r="BJ122" s="1035"/>
      <c r="BK122" s="1035"/>
      <c r="BL122" s="1035"/>
      <c r="BM122" s="1035"/>
      <c r="BN122" s="1035"/>
      <c r="BO122" s="1035"/>
      <c r="BP122" s="1036"/>
      <c r="BQ122" s="1067">
        <v>37425930</v>
      </c>
      <c r="BR122" s="1068"/>
      <c r="BS122" s="1068"/>
      <c r="BT122" s="1068"/>
      <c r="BU122" s="1068"/>
      <c r="BV122" s="1068">
        <v>36618261</v>
      </c>
      <c r="BW122" s="1068"/>
      <c r="BX122" s="1068"/>
      <c r="BY122" s="1068"/>
      <c r="BZ122" s="1068"/>
      <c r="CA122" s="1068">
        <v>36150330</v>
      </c>
      <c r="CB122" s="1068"/>
      <c r="CC122" s="1068"/>
      <c r="CD122" s="1068"/>
      <c r="CE122" s="1068"/>
      <c r="CF122" s="1088">
        <v>202</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172</v>
      </c>
      <c r="DH122" s="990"/>
      <c r="DI122" s="990"/>
      <c r="DJ122" s="990"/>
      <c r="DK122" s="990"/>
      <c r="DL122" s="990" t="s">
        <v>172</v>
      </c>
      <c r="DM122" s="990"/>
      <c r="DN122" s="990"/>
      <c r="DO122" s="990"/>
      <c r="DP122" s="990"/>
      <c r="DQ122" s="990" t="s">
        <v>381</v>
      </c>
      <c r="DR122" s="990"/>
      <c r="DS122" s="990"/>
      <c r="DT122" s="990"/>
      <c r="DU122" s="990"/>
      <c r="DV122" s="991" t="s">
        <v>172</v>
      </c>
      <c r="DW122" s="991"/>
      <c r="DX122" s="991"/>
      <c r="DY122" s="991"/>
      <c r="DZ122" s="992"/>
    </row>
    <row r="123" spans="1:130" s="226" customFormat="1" ht="26.25" customHeight="1" x14ac:dyDescent="0.15">
      <c r="A123" s="1129"/>
      <c r="B123" s="1016"/>
      <c r="C123" s="986" t="s">
        <v>438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172</v>
      </c>
      <c r="AB123" s="1029"/>
      <c r="AC123" s="1029"/>
      <c r="AD123" s="1029"/>
      <c r="AE123" s="1030"/>
      <c r="AF123" s="1031" t="s">
        <v>172</v>
      </c>
      <c r="AG123" s="1029"/>
      <c r="AH123" s="1029"/>
      <c r="AI123" s="1029"/>
      <c r="AJ123" s="1030"/>
      <c r="AK123" s="1031" t="s">
        <v>172</v>
      </c>
      <c r="AL123" s="1029"/>
      <c r="AM123" s="1029"/>
      <c r="AN123" s="1029"/>
      <c r="AO123" s="1030"/>
      <c r="AP123" s="1032" t="s">
        <v>381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453</v>
      </c>
      <c r="BP123" s="1076"/>
      <c r="BQ123" s="1135">
        <v>56944675</v>
      </c>
      <c r="BR123" s="1136"/>
      <c r="BS123" s="1136"/>
      <c r="BT123" s="1136"/>
      <c r="BU123" s="1136"/>
      <c r="BV123" s="1136">
        <v>55731253</v>
      </c>
      <c r="BW123" s="1136"/>
      <c r="BX123" s="1136"/>
      <c r="BY123" s="1136"/>
      <c r="BZ123" s="1136"/>
      <c r="CA123" s="1136">
        <v>55989585</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172</v>
      </c>
      <c r="DH123" s="1029"/>
      <c r="DI123" s="1029"/>
      <c r="DJ123" s="1029"/>
      <c r="DK123" s="1030"/>
      <c r="DL123" s="1031" t="s">
        <v>172</v>
      </c>
      <c r="DM123" s="1029"/>
      <c r="DN123" s="1029"/>
      <c r="DO123" s="1029"/>
      <c r="DP123" s="1030"/>
      <c r="DQ123" s="1031" t="s">
        <v>172</v>
      </c>
      <c r="DR123" s="1029"/>
      <c r="DS123" s="1029"/>
      <c r="DT123" s="1029"/>
      <c r="DU123" s="1030"/>
      <c r="DV123" s="1032" t="s">
        <v>172</v>
      </c>
      <c r="DW123" s="1033"/>
      <c r="DX123" s="1033"/>
      <c r="DY123" s="1033"/>
      <c r="DZ123" s="1034"/>
    </row>
    <row r="124" spans="1:130" s="226" customFormat="1" ht="26.25" customHeight="1" thickBot="1" x14ac:dyDescent="0.2">
      <c r="A124" s="1129"/>
      <c r="B124" s="1016"/>
      <c r="C124" s="986" t="s">
        <v>441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172</v>
      </c>
      <c r="AB124" s="1029"/>
      <c r="AC124" s="1029"/>
      <c r="AD124" s="1029"/>
      <c r="AE124" s="1030"/>
      <c r="AF124" s="1031" t="s">
        <v>172</v>
      </c>
      <c r="AG124" s="1029"/>
      <c r="AH124" s="1029"/>
      <c r="AI124" s="1029"/>
      <c r="AJ124" s="1030"/>
      <c r="AK124" s="1031" t="s">
        <v>172</v>
      </c>
      <c r="AL124" s="1029"/>
      <c r="AM124" s="1029"/>
      <c r="AN124" s="1029"/>
      <c r="AO124" s="1030"/>
      <c r="AP124" s="1032" t="s">
        <v>172</v>
      </c>
      <c r="AQ124" s="1033"/>
      <c r="AR124" s="1033"/>
      <c r="AS124" s="1033"/>
      <c r="AT124" s="1034"/>
      <c r="AU124" s="1131" t="s">
        <v>454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172</v>
      </c>
      <c r="BR124" s="1098"/>
      <c r="BS124" s="1098"/>
      <c r="BT124" s="1098"/>
      <c r="BU124" s="1098"/>
      <c r="BV124" s="1098" t="s">
        <v>172</v>
      </c>
      <c r="BW124" s="1098"/>
      <c r="BX124" s="1098"/>
      <c r="BY124" s="1098"/>
      <c r="BZ124" s="1098"/>
      <c r="CA124" s="1098" t="s">
        <v>172</v>
      </c>
      <c r="CB124" s="1098"/>
      <c r="CC124" s="1098"/>
      <c r="CD124" s="1098"/>
      <c r="CE124" s="1098"/>
      <c r="CF124" s="1099"/>
      <c r="CG124" s="1100"/>
      <c r="CH124" s="1100"/>
      <c r="CI124" s="1100"/>
      <c r="CJ124" s="1101"/>
      <c r="CK124" s="1083"/>
      <c r="CL124" s="1083"/>
      <c r="CM124" s="1083"/>
      <c r="CN124" s="1083"/>
      <c r="CO124" s="1084"/>
      <c r="CP124" s="1090" t="s">
        <v>455</v>
      </c>
      <c r="CQ124" s="1091"/>
      <c r="CR124" s="1091"/>
      <c r="CS124" s="1091"/>
      <c r="CT124" s="1091"/>
      <c r="CU124" s="1091"/>
      <c r="CV124" s="1091"/>
      <c r="CW124" s="1091"/>
      <c r="CX124" s="1091"/>
      <c r="CY124" s="1091"/>
      <c r="CZ124" s="1091"/>
      <c r="DA124" s="1091"/>
      <c r="DB124" s="1091"/>
      <c r="DC124" s="1091"/>
      <c r="DD124" s="1091"/>
      <c r="DE124" s="1091"/>
      <c r="DF124" s="1092"/>
      <c r="DG124" s="1075">
        <v>16285144</v>
      </c>
      <c r="DH124" s="1054"/>
      <c r="DI124" s="1054"/>
      <c r="DJ124" s="1054"/>
      <c r="DK124" s="1055"/>
      <c r="DL124" s="1053" t="s">
        <v>172</v>
      </c>
      <c r="DM124" s="1054"/>
      <c r="DN124" s="1054"/>
      <c r="DO124" s="1054"/>
      <c r="DP124" s="1055"/>
      <c r="DQ124" s="1053" t="s">
        <v>172</v>
      </c>
      <c r="DR124" s="1054"/>
      <c r="DS124" s="1054"/>
      <c r="DT124" s="1054"/>
      <c r="DU124" s="1055"/>
      <c r="DV124" s="1056" t="s">
        <v>172</v>
      </c>
      <c r="DW124" s="1057"/>
      <c r="DX124" s="1057"/>
      <c r="DY124" s="1057"/>
      <c r="DZ124" s="1058"/>
    </row>
    <row r="125" spans="1:130" s="226" customFormat="1" ht="26.25" customHeight="1" x14ac:dyDescent="0.15">
      <c r="A125" s="1129"/>
      <c r="B125" s="1016"/>
      <c r="C125" s="986" t="s">
        <v>443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172</v>
      </c>
      <c r="AB125" s="1029"/>
      <c r="AC125" s="1029"/>
      <c r="AD125" s="1029"/>
      <c r="AE125" s="1030"/>
      <c r="AF125" s="1031" t="s">
        <v>172</v>
      </c>
      <c r="AG125" s="1029"/>
      <c r="AH125" s="1029"/>
      <c r="AI125" s="1029"/>
      <c r="AJ125" s="1030"/>
      <c r="AK125" s="1031" t="s">
        <v>381</v>
      </c>
      <c r="AL125" s="1029"/>
      <c r="AM125" s="1029"/>
      <c r="AN125" s="1029"/>
      <c r="AO125" s="1030"/>
      <c r="AP125" s="1032" t="s">
        <v>172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456</v>
      </c>
      <c r="CL125" s="1078"/>
      <c r="CM125" s="1078"/>
      <c r="CN125" s="1078"/>
      <c r="CO125" s="1079"/>
      <c r="CP125" s="1010" t="s">
        <v>457</v>
      </c>
      <c r="CQ125" s="959"/>
      <c r="CR125" s="959"/>
      <c r="CS125" s="959"/>
      <c r="CT125" s="959"/>
      <c r="CU125" s="959"/>
      <c r="CV125" s="959"/>
      <c r="CW125" s="959"/>
      <c r="CX125" s="959"/>
      <c r="CY125" s="959"/>
      <c r="CZ125" s="959"/>
      <c r="DA125" s="959"/>
      <c r="DB125" s="959"/>
      <c r="DC125" s="959"/>
      <c r="DD125" s="959"/>
      <c r="DE125" s="959"/>
      <c r="DF125" s="960"/>
      <c r="DG125" s="996" t="s">
        <v>172</v>
      </c>
      <c r="DH125" s="997"/>
      <c r="DI125" s="997"/>
      <c r="DJ125" s="997"/>
      <c r="DK125" s="997"/>
      <c r="DL125" s="997" t="s">
        <v>172</v>
      </c>
      <c r="DM125" s="997"/>
      <c r="DN125" s="997"/>
      <c r="DO125" s="997"/>
      <c r="DP125" s="997"/>
      <c r="DQ125" s="997" t="s">
        <v>172</v>
      </c>
      <c r="DR125" s="997"/>
      <c r="DS125" s="997"/>
      <c r="DT125" s="997"/>
      <c r="DU125" s="997"/>
      <c r="DV125" s="998" t="s">
        <v>381</v>
      </c>
      <c r="DW125" s="998"/>
      <c r="DX125" s="998"/>
      <c r="DY125" s="998"/>
      <c r="DZ125" s="999"/>
    </row>
    <row r="126" spans="1:130" s="226" customFormat="1" ht="26.25" customHeight="1" thickBot="1" x14ac:dyDescent="0.2">
      <c r="A126" s="1129"/>
      <c r="B126" s="1016"/>
      <c r="C126" s="986" t="s">
        <v>445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172</v>
      </c>
      <c r="AB126" s="1029"/>
      <c r="AC126" s="1029"/>
      <c r="AD126" s="1029"/>
      <c r="AE126" s="1030"/>
      <c r="AF126" s="1031" t="s">
        <v>381</v>
      </c>
      <c r="AG126" s="1029"/>
      <c r="AH126" s="1029"/>
      <c r="AI126" s="1029"/>
      <c r="AJ126" s="1030"/>
      <c r="AK126" s="1031" t="s">
        <v>172</v>
      </c>
      <c r="AL126" s="1029"/>
      <c r="AM126" s="1029"/>
      <c r="AN126" s="1029"/>
      <c r="AO126" s="1030"/>
      <c r="AP126" s="1032" t="s">
        <v>381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458</v>
      </c>
      <c r="CQ126" s="1020"/>
      <c r="CR126" s="1020"/>
      <c r="CS126" s="1020"/>
      <c r="CT126" s="1020"/>
      <c r="CU126" s="1020"/>
      <c r="CV126" s="1020"/>
      <c r="CW126" s="1020"/>
      <c r="CX126" s="1020"/>
      <c r="CY126" s="1020"/>
      <c r="CZ126" s="1020"/>
      <c r="DA126" s="1020"/>
      <c r="DB126" s="1020"/>
      <c r="DC126" s="1020"/>
      <c r="DD126" s="1020"/>
      <c r="DE126" s="1020"/>
      <c r="DF126" s="1021"/>
      <c r="DG126" s="989" t="s">
        <v>172</v>
      </c>
      <c r="DH126" s="990"/>
      <c r="DI126" s="990"/>
      <c r="DJ126" s="990"/>
      <c r="DK126" s="990"/>
      <c r="DL126" s="990" t="s">
        <v>172</v>
      </c>
      <c r="DM126" s="990"/>
      <c r="DN126" s="990"/>
      <c r="DO126" s="990"/>
      <c r="DP126" s="990"/>
      <c r="DQ126" s="990" t="s">
        <v>172</v>
      </c>
      <c r="DR126" s="990"/>
      <c r="DS126" s="990"/>
      <c r="DT126" s="990"/>
      <c r="DU126" s="990"/>
      <c r="DV126" s="991" t="s">
        <v>172</v>
      </c>
      <c r="DW126" s="991"/>
      <c r="DX126" s="991"/>
      <c r="DY126" s="991"/>
      <c r="DZ126" s="992"/>
    </row>
    <row r="127" spans="1:130" s="226" customFormat="1" ht="26.25" customHeight="1" x14ac:dyDescent="0.15">
      <c r="A127" s="1130"/>
      <c r="B127" s="1018"/>
      <c r="C127" s="1072" t="s">
        <v>459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172</v>
      </c>
      <c r="AB127" s="1029"/>
      <c r="AC127" s="1029"/>
      <c r="AD127" s="1029"/>
      <c r="AE127" s="1030"/>
      <c r="AF127" s="1031" t="s">
        <v>381</v>
      </c>
      <c r="AG127" s="1029"/>
      <c r="AH127" s="1029"/>
      <c r="AI127" s="1029"/>
      <c r="AJ127" s="1030"/>
      <c r="AK127" s="1031" t="s">
        <v>172</v>
      </c>
      <c r="AL127" s="1029"/>
      <c r="AM127" s="1029"/>
      <c r="AN127" s="1029"/>
      <c r="AO127" s="1030"/>
      <c r="AP127" s="1032" t="s">
        <v>172</v>
      </c>
      <c r="AQ127" s="1033"/>
      <c r="AR127" s="1033"/>
      <c r="AS127" s="1033"/>
      <c r="AT127" s="1034"/>
      <c r="AU127" s="262"/>
      <c r="AV127" s="262"/>
      <c r="AW127" s="262"/>
      <c r="AX127" s="1102" t="s">
        <v>460</v>
      </c>
      <c r="AY127" s="1103"/>
      <c r="AZ127" s="1103"/>
      <c r="BA127" s="1103"/>
      <c r="BB127" s="1103"/>
      <c r="BC127" s="1103"/>
      <c r="BD127" s="1103"/>
      <c r="BE127" s="1104"/>
      <c r="BF127" s="1105" t="s">
        <v>461</v>
      </c>
      <c r="BG127" s="1103"/>
      <c r="BH127" s="1103"/>
      <c r="BI127" s="1103"/>
      <c r="BJ127" s="1103"/>
      <c r="BK127" s="1103"/>
      <c r="BL127" s="1104"/>
      <c r="BM127" s="1105" t="s">
        <v>462</v>
      </c>
      <c r="BN127" s="1103"/>
      <c r="BO127" s="1103"/>
      <c r="BP127" s="1103"/>
      <c r="BQ127" s="1103"/>
      <c r="BR127" s="1103"/>
      <c r="BS127" s="1104"/>
      <c r="BT127" s="1105" t="s">
        <v>463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464</v>
      </c>
      <c r="CQ127" s="1020"/>
      <c r="CR127" s="1020"/>
      <c r="CS127" s="1020"/>
      <c r="CT127" s="1020"/>
      <c r="CU127" s="1020"/>
      <c r="CV127" s="1020"/>
      <c r="CW127" s="1020"/>
      <c r="CX127" s="1020"/>
      <c r="CY127" s="1020"/>
      <c r="CZ127" s="1020"/>
      <c r="DA127" s="1020"/>
      <c r="DB127" s="1020"/>
      <c r="DC127" s="1020"/>
      <c r="DD127" s="1020"/>
      <c r="DE127" s="1020"/>
      <c r="DF127" s="1021"/>
      <c r="DG127" s="989" t="s">
        <v>381</v>
      </c>
      <c r="DH127" s="990"/>
      <c r="DI127" s="990"/>
      <c r="DJ127" s="990"/>
      <c r="DK127" s="990"/>
      <c r="DL127" s="990" t="s">
        <v>172</v>
      </c>
      <c r="DM127" s="990"/>
      <c r="DN127" s="990"/>
      <c r="DO127" s="990"/>
      <c r="DP127" s="990"/>
      <c r="DQ127" s="990" t="s">
        <v>172</v>
      </c>
      <c r="DR127" s="990"/>
      <c r="DS127" s="990"/>
      <c r="DT127" s="990"/>
      <c r="DU127" s="990"/>
      <c r="DV127" s="991" t="s">
        <v>172</v>
      </c>
      <c r="DW127" s="991"/>
      <c r="DX127" s="991"/>
      <c r="DY127" s="991"/>
      <c r="DZ127" s="992"/>
    </row>
    <row r="128" spans="1:130" s="226" customFormat="1" ht="26.25" customHeight="1" thickBot="1" x14ac:dyDescent="0.2">
      <c r="A128" s="1113" t="s">
        <v>465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466</v>
      </c>
      <c r="X128" s="1115"/>
      <c r="Y128" s="1115"/>
      <c r="Z128" s="1116"/>
      <c r="AA128" s="1117">
        <v>915318</v>
      </c>
      <c r="AB128" s="1118"/>
      <c r="AC128" s="1118"/>
      <c r="AD128" s="1118"/>
      <c r="AE128" s="1119"/>
      <c r="AF128" s="1120">
        <v>942443</v>
      </c>
      <c r="AG128" s="1118"/>
      <c r="AH128" s="1118"/>
      <c r="AI128" s="1118"/>
      <c r="AJ128" s="1119"/>
      <c r="AK128" s="1120">
        <v>954678</v>
      </c>
      <c r="AL128" s="1118"/>
      <c r="AM128" s="1118"/>
      <c r="AN128" s="1118"/>
      <c r="AO128" s="1119"/>
      <c r="AP128" s="1121"/>
      <c r="AQ128" s="1122"/>
      <c r="AR128" s="1122"/>
      <c r="AS128" s="1122"/>
      <c r="AT128" s="1123"/>
      <c r="AU128" s="262"/>
      <c r="AV128" s="262"/>
      <c r="AW128" s="262"/>
      <c r="AX128" s="958" t="s">
        <v>467</v>
      </c>
      <c r="AY128" s="959"/>
      <c r="AZ128" s="959"/>
      <c r="BA128" s="959"/>
      <c r="BB128" s="959"/>
      <c r="BC128" s="959"/>
      <c r="BD128" s="959"/>
      <c r="BE128" s="960"/>
      <c r="BF128" s="1124" t="s">
        <v>381</v>
      </c>
      <c r="BG128" s="1125"/>
      <c r="BH128" s="1125"/>
      <c r="BI128" s="1125"/>
      <c r="BJ128" s="1125"/>
      <c r="BK128" s="1125"/>
      <c r="BL128" s="1126"/>
      <c r="BM128" s="1124">
        <v>12.42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468</v>
      </c>
      <c r="CQ128" s="1107"/>
      <c r="CR128" s="1107"/>
      <c r="CS128" s="1107"/>
      <c r="CT128" s="1107"/>
      <c r="CU128" s="1107"/>
      <c r="CV128" s="1107"/>
      <c r="CW128" s="1107"/>
      <c r="CX128" s="1107"/>
      <c r="CY128" s="1107"/>
      <c r="CZ128" s="1107"/>
      <c r="DA128" s="1107"/>
      <c r="DB128" s="1107"/>
      <c r="DC128" s="1107"/>
      <c r="DD128" s="1107"/>
      <c r="DE128" s="1107"/>
      <c r="DF128" s="1108"/>
      <c r="DG128" s="1109">
        <v>179</v>
      </c>
      <c r="DH128" s="1110"/>
      <c r="DI128" s="1110"/>
      <c r="DJ128" s="1110"/>
      <c r="DK128" s="1110"/>
      <c r="DL128" s="1110">
        <v>95</v>
      </c>
      <c r="DM128" s="1110"/>
      <c r="DN128" s="1110"/>
      <c r="DO128" s="1110"/>
      <c r="DP128" s="1110"/>
      <c r="DQ128" s="1110">
        <v>90</v>
      </c>
      <c r="DR128" s="1110"/>
      <c r="DS128" s="1110"/>
      <c r="DT128" s="1110"/>
      <c r="DU128" s="1110"/>
      <c r="DV128" s="1111">
        <v>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469</v>
      </c>
      <c r="X129" s="1144"/>
      <c r="Y129" s="1144"/>
      <c r="Z129" s="1145"/>
      <c r="AA129" s="1028">
        <v>21273526</v>
      </c>
      <c r="AB129" s="1029"/>
      <c r="AC129" s="1029"/>
      <c r="AD129" s="1029"/>
      <c r="AE129" s="1030"/>
      <c r="AF129" s="1031">
        <v>20848544</v>
      </c>
      <c r="AG129" s="1029"/>
      <c r="AH129" s="1029"/>
      <c r="AI129" s="1029"/>
      <c r="AJ129" s="1030"/>
      <c r="AK129" s="1031">
        <v>20772481</v>
      </c>
      <c r="AL129" s="1029"/>
      <c r="AM129" s="1029"/>
      <c r="AN129" s="1029"/>
      <c r="AO129" s="1030"/>
      <c r="AP129" s="1146"/>
      <c r="AQ129" s="1147"/>
      <c r="AR129" s="1147"/>
      <c r="AS129" s="1147"/>
      <c r="AT129" s="1148"/>
      <c r="AU129" s="264"/>
      <c r="AV129" s="264"/>
      <c r="AW129" s="264"/>
      <c r="AX129" s="1137" t="s">
        <v>470</v>
      </c>
      <c r="AY129" s="1020"/>
      <c r="AZ129" s="1020"/>
      <c r="BA129" s="1020"/>
      <c r="BB129" s="1020"/>
      <c r="BC129" s="1020"/>
      <c r="BD129" s="1020"/>
      <c r="BE129" s="1021"/>
      <c r="BF129" s="1138" t="s">
        <v>471</v>
      </c>
      <c r="BG129" s="1139"/>
      <c r="BH129" s="1139"/>
      <c r="BI129" s="1139"/>
      <c r="BJ129" s="1139"/>
      <c r="BK129" s="1139"/>
      <c r="BL129" s="1140"/>
      <c r="BM129" s="1138">
        <v>17.420000000000002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473</v>
      </c>
      <c r="X130" s="1144"/>
      <c r="Y130" s="1144"/>
      <c r="Z130" s="1145"/>
      <c r="AA130" s="1028">
        <v>3028948</v>
      </c>
      <c r="AB130" s="1029"/>
      <c r="AC130" s="1029"/>
      <c r="AD130" s="1029"/>
      <c r="AE130" s="1030"/>
      <c r="AF130" s="1031">
        <v>2977797</v>
      </c>
      <c r="AG130" s="1029"/>
      <c r="AH130" s="1029"/>
      <c r="AI130" s="1029"/>
      <c r="AJ130" s="1030"/>
      <c r="AK130" s="1031">
        <v>2878706</v>
      </c>
      <c r="AL130" s="1029"/>
      <c r="AM130" s="1029"/>
      <c r="AN130" s="1029"/>
      <c r="AO130" s="1030"/>
      <c r="AP130" s="1146"/>
      <c r="AQ130" s="1147"/>
      <c r="AR130" s="1147"/>
      <c r="AS130" s="1147"/>
      <c r="AT130" s="1148"/>
      <c r="AU130" s="264"/>
      <c r="AV130" s="264"/>
      <c r="AW130" s="264"/>
      <c r="AX130" s="1137" t="s">
        <v>474</v>
      </c>
      <c r="AY130" s="1020"/>
      <c r="AZ130" s="1020"/>
      <c r="BA130" s="1020"/>
      <c r="BB130" s="1020"/>
      <c r="BC130" s="1020"/>
      <c r="BD130" s="1020"/>
      <c r="BE130" s="1021"/>
      <c r="BF130" s="1174">
        <v>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475</v>
      </c>
      <c r="X131" s="1182"/>
      <c r="Y131" s="1182"/>
      <c r="Z131" s="1183"/>
      <c r="AA131" s="1075">
        <v>18244578</v>
      </c>
      <c r="AB131" s="1054"/>
      <c r="AC131" s="1054"/>
      <c r="AD131" s="1054"/>
      <c r="AE131" s="1055"/>
      <c r="AF131" s="1053">
        <v>17870747</v>
      </c>
      <c r="AG131" s="1054"/>
      <c r="AH131" s="1054"/>
      <c r="AI131" s="1054"/>
      <c r="AJ131" s="1055"/>
      <c r="AK131" s="1053">
        <v>17893775</v>
      </c>
      <c r="AL131" s="1054"/>
      <c r="AM131" s="1054"/>
      <c r="AN131" s="1054"/>
      <c r="AO131" s="1055"/>
      <c r="AP131" s="1184"/>
      <c r="AQ131" s="1185"/>
      <c r="AR131" s="1185"/>
      <c r="AS131" s="1185"/>
      <c r="AT131" s="1186"/>
      <c r="AU131" s="264"/>
      <c r="AV131" s="264"/>
      <c r="AW131" s="264"/>
      <c r="AX131" s="1156" t="s">
        <v>476</v>
      </c>
      <c r="AY131" s="1107"/>
      <c r="AZ131" s="1107"/>
      <c r="BA131" s="1107"/>
      <c r="BB131" s="1107"/>
      <c r="BC131" s="1107"/>
      <c r="BD131" s="1107"/>
      <c r="BE131" s="1108"/>
      <c r="BF131" s="1157" t="s">
        <v>172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478</v>
      </c>
      <c r="W132" s="1167"/>
      <c r="X132" s="1167"/>
      <c r="Y132" s="1167"/>
      <c r="Z132" s="1168"/>
      <c r="AA132" s="1169">
        <v>0.51786892500000004</v>
      </c>
      <c r="AB132" s="1170"/>
      <c r="AC132" s="1170"/>
      <c r="AD132" s="1170"/>
      <c r="AE132" s="1171"/>
      <c r="AF132" s="1172">
        <v>1.2295960539999999</v>
      </c>
      <c r="AG132" s="1170"/>
      <c r="AH132" s="1170"/>
      <c r="AI132" s="1170"/>
      <c r="AJ132" s="1171"/>
      <c r="AK132" s="1172">
        <v>2.1578677499999999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479</v>
      </c>
      <c r="W133" s="1150"/>
      <c r="X133" s="1150"/>
      <c r="Y133" s="1150"/>
      <c r="Z133" s="1151"/>
      <c r="AA133" s="1152">
        <v>4.5999999999999996</v>
      </c>
      <c r="AB133" s="1153"/>
      <c r="AC133" s="1153"/>
      <c r="AD133" s="1153"/>
      <c r="AE133" s="1154"/>
      <c r="AF133" s="1152">
        <v>3.4</v>
      </c>
      <c r="AG133" s="1153"/>
      <c r="AH133" s="1153"/>
      <c r="AI133" s="1153"/>
      <c r="AJ133" s="1154"/>
      <c r="AK133" s="1152">
        <v>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Z047tNIH0S6pr0HB6dk4Ku37btCswzJYxtnTzJ/OmX53SASp71nYoMKxgXavfFQSNKHlPbuSohqAxgKPN7kug==" saltValue="t9QYKdO3qGeXZCtzQIGO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V/pwdkdhTJJQnaMXNMCA7AEupOoUaK3r+KCa0LNmAYgjfL+X27C47ulU6bO+BFk9nIeqLvK9swZH3aTaRekkA==" saltValue="YpDrBYmJ+0U15MzvK4aA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NrK99FqZuDvhTJRPV2/oXSr692qt7bDcW5CRbe0Q6WYZqiWFfbkzZfM9gIN0xeOQCruiCm/d0sPw6HJft+vmQ==" saltValue="I7Rzq62X2HR59W6Ggs95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488</v>
      </c>
      <c r="AL9" s="1193"/>
      <c r="AM9" s="1193"/>
      <c r="AN9" s="1194"/>
      <c r="AO9" s="292">
        <v>5945776</v>
      </c>
      <c r="AP9" s="292">
        <v>55423</v>
      </c>
      <c r="AQ9" s="293">
        <v>56348</v>
      </c>
      <c r="AR9" s="294">
        <v>-1.6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489</v>
      </c>
      <c r="AL10" s="1193"/>
      <c r="AM10" s="1193"/>
      <c r="AN10" s="1194"/>
      <c r="AO10" s="295">
        <v>252977</v>
      </c>
      <c r="AP10" s="295">
        <v>2358</v>
      </c>
      <c r="AQ10" s="296">
        <v>3645</v>
      </c>
      <c r="AR10" s="297">
        <v>-35.299999999999997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490</v>
      </c>
      <c r="AL11" s="1193"/>
      <c r="AM11" s="1193"/>
      <c r="AN11" s="1194"/>
      <c r="AO11" s="295">
        <v>77185</v>
      </c>
      <c r="AP11" s="295">
        <v>719</v>
      </c>
      <c r="AQ11" s="296">
        <v>3500</v>
      </c>
      <c r="AR11" s="297">
        <v>-79.5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491</v>
      </c>
      <c r="AL12" s="1193"/>
      <c r="AM12" s="1193"/>
      <c r="AN12" s="1194"/>
      <c r="AO12" s="295">
        <v>27968</v>
      </c>
      <c r="AP12" s="295">
        <v>261</v>
      </c>
      <c r="AQ12" s="296">
        <v>434</v>
      </c>
      <c r="AR12" s="297">
        <v>-39.9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493</v>
      </c>
      <c r="AP13" s="295" t="s">
        <v>493</v>
      </c>
      <c r="AQ13" s="296">
        <v>13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494</v>
      </c>
      <c r="AL14" s="1193"/>
      <c r="AM14" s="1193"/>
      <c r="AN14" s="1194"/>
      <c r="AO14" s="295">
        <v>315538</v>
      </c>
      <c r="AP14" s="295">
        <v>2941</v>
      </c>
      <c r="AQ14" s="296">
        <v>2442</v>
      </c>
      <c r="AR14" s="297">
        <v>20.399999999999999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495</v>
      </c>
      <c r="AL15" s="1193"/>
      <c r="AM15" s="1193"/>
      <c r="AN15" s="1194"/>
      <c r="AO15" s="295">
        <v>24375</v>
      </c>
      <c r="AP15" s="295">
        <v>227</v>
      </c>
      <c r="AQ15" s="296">
        <v>1100</v>
      </c>
      <c r="AR15" s="297">
        <v>-79.400000000000006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496</v>
      </c>
      <c r="AL16" s="1196"/>
      <c r="AM16" s="1196"/>
      <c r="AN16" s="1197"/>
      <c r="AO16" s="295">
        <v>-386978</v>
      </c>
      <c r="AP16" s="295">
        <v>-3607</v>
      </c>
      <c r="AQ16" s="296">
        <v>-4518</v>
      </c>
      <c r="AR16" s="297">
        <v>-20.2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6256841</v>
      </c>
      <c r="AP17" s="295">
        <v>58323</v>
      </c>
      <c r="AQ17" s="296">
        <v>62964</v>
      </c>
      <c r="AR17" s="297">
        <v>-7.4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501</v>
      </c>
      <c r="AL21" s="1188"/>
      <c r="AM21" s="1188"/>
      <c r="AN21" s="1189"/>
      <c r="AO21" s="307">
        <v>5.2</v>
      </c>
      <c r="AP21" s="308">
        <v>5.98</v>
      </c>
      <c r="AQ21" s="309">
        <v>-0.78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502</v>
      </c>
      <c r="AL22" s="1188"/>
      <c r="AM22" s="1188"/>
      <c r="AN22" s="1189"/>
      <c r="AO22" s="312">
        <v>99.5</v>
      </c>
      <c r="AP22" s="313">
        <v>99.8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507</v>
      </c>
      <c r="AL32" s="1204"/>
      <c r="AM32" s="1204"/>
      <c r="AN32" s="1205"/>
      <c r="AO32" s="322">
        <v>3147483</v>
      </c>
      <c r="AP32" s="322">
        <v>29339</v>
      </c>
      <c r="AQ32" s="323">
        <v>32962</v>
      </c>
      <c r="AR32" s="324">
        <v>-11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508</v>
      </c>
      <c r="AL33" s="1204"/>
      <c r="AM33" s="1204"/>
      <c r="AN33" s="1205"/>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509</v>
      </c>
      <c r="AL34" s="1204"/>
      <c r="AM34" s="1204"/>
      <c r="AN34" s="1205"/>
      <c r="AO34" s="322" t="s">
        <v>493</v>
      </c>
      <c r="AP34" s="322" t="s">
        <v>493</v>
      </c>
      <c r="AQ34" s="323">
        <v>46</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510</v>
      </c>
      <c r="AL35" s="1204"/>
      <c r="AM35" s="1204"/>
      <c r="AN35" s="1205"/>
      <c r="AO35" s="322">
        <v>1069904</v>
      </c>
      <c r="AP35" s="322">
        <v>9973</v>
      </c>
      <c r="AQ35" s="323">
        <v>6858</v>
      </c>
      <c r="AR35" s="324">
        <v>45.4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511</v>
      </c>
      <c r="AL36" s="1204"/>
      <c r="AM36" s="1204"/>
      <c r="AN36" s="1205"/>
      <c r="AO36" s="322">
        <v>2118</v>
      </c>
      <c r="AP36" s="322">
        <v>20</v>
      </c>
      <c r="AQ36" s="323">
        <v>1328</v>
      </c>
      <c r="AR36" s="324">
        <v>-98.5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512</v>
      </c>
      <c r="AL37" s="1204"/>
      <c r="AM37" s="1204"/>
      <c r="AN37" s="1205"/>
      <c r="AO37" s="322" t="s">
        <v>493</v>
      </c>
      <c r="AP37" s="322" t="s">
        <v>493</v>
      </c>
      <c r="AQ37" s="323">
        <v>918</v>
      </c>
      <c r="AR37" s="324" t="s">
        <v>493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513</v>
      </c>
      <c r="AL38" s="1207"/>
      <c r="AM38" s="1207"/>
      <c r="AN38" s="1208"/>
      <c r="AO38" s="325">
        <v>3</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514</v>
      </c>
      <c r="AL39" s="1207"/>
      <c r="AM39" s="1207"/>
      <c r="AN39" s="1208"/>
      <c r="AO39" s="322">
        <v>-954678</v>
      </c>
      <c r="AP39" s="322">
        <v>-8899</v>
      </c>
      <c r="AQ39" s="323">
        <v>-7068</v>
      </c>
      <c r="AR39" s="324">
        <v>25.9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515</v>
      </c>
      <c r="AL40" s="1204"/>
      <c r="AM40" s="1204"/>
      <c r="AN40" s="1205"/>
      <c r="AO40" s="322">
        <v>-2878706</v>
      </c>
      <c r="AP40" s="322">
        <v>-26834</v>
      </c>
      <c r="AQ40" s="323">
        <v>-26735</v>
      </c>
      <c r="AR40" s="324">
        <v>0.4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386124</v>
      </c>
      <c r="AP41" s="322">
        <v>3599</v>
      </c>
      <c r="AQ41" s="323">
        <v>8310</v>
      </c>
      <c r="AR41" s="324">
        <v>-56.7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483</v>
      </c>
      <c r="AN49" s="1200" t="s">
        <v>519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3632242</v>
      </c>
      <c r="AN51" s="344">
        <v>32381</v>
      </c>
      <c r="AO51" s="345">
        <v>72.7</v>
      </c>
      <c r="AP51" s="346">
        <v>50840</v>
      </c>
      <c r="AQ51" s="347">
        <v>16.899999999999999</v>
      </c>
      <c r="AR51" s="348">
        <v>55.8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2308765</v>
      </c>
      <c r="AN52" s="352">
        <v>20582</v>
      </c>
      <c r="AO52" s="353">
        <v>131.5</v>
      </c>
      <c r="AP52" s="354">
        <v>25367</v>
      </c>
      <c r="AQ52" s="355">
        <v>9.1</v>
      </c>
      <c r="AR52" s="356">
        <v>122.4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2361287</v>
      </c>
      <c r="AN53" s="344">
        <v>21278</v>
      </c>
      <c r="AO53" s="345">
        <v>-34.299999999999997</v>
      </c>
      <c r="AP53" s="346">
        <v>53605</v>
      </c>
      <c r="AQ53" s="347">
        <v>5.4</v>
      </c>
      <c r="AR53" s="348">
        <v>-39.700000000000003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1117687</v>
      </c>
      <c r="AN54" s="352">
        <v>10072</v>
      </c>
      <c r="AO54" s="353">
        <v>-51.1</v>
      </c>
      <c r="AP54" s="354">
        <v>28343</v>
      </c>
      <c r="AQ54" s="355">
        <v>11.7</v>
      </c>
      <c r="AR54" s="356">
        <v>-62.8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2313027</v>
      </c>
      <c r="AN55" s="344">
        <v>21115</v>
      </c>
      <c r="AO55" s="345">
        <v>-0.8</v>
      </c>
      <c r="AP55" s="346">
        <v>44267</v>
      </c>
      <c r="AQ55" s="347">
        <v>-17.399999999999999</v>
      </c>
      <c r="AR55" s="348">
        <v>16.600000000000001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1371036</v>
      </c>
      <c r="AN56" s="352">
        <v>12516</v>
      </c>
      <c r="AO56" s="353">
        <v>24.3</v>
      </c>
      <c r="AP56" s="354">
        <v>26161</v>
      </c>
      <c r="AQ56" s="355">
        <v>-7.7</v>
      </c>
      <c r="AR56" s="356">
        <v>32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2742440</v>
      </c>
      <c r="AN57" s="344">
        <v>25279</v>
      </c>
      <c r="AO57" s="345">
        <v>19.7</v>
      </c>
      <c r="AP57" s="346">
        <v>40879</v>
      </c>
      <c r="AQ57" s="347">
        <v>-7.7</v>
      </c>
      <c r="AR57" s="348">
        <v>27.4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1769232</v>
      </c>
      <c r="AN58" s="352">
        <v>16308</v>
      </c>
      <c r="AO58" s="353">
        <v>30.3</v>
      </c>
      <c r="AP58" s="354">
        <v>24087</v>
      </c>
      <c r="AQ58" s="355">
        <v>-7.9</v>
      </c>
      <c r="AR58" s="356">
        <v>38.200000000000003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1297210</v>
      </c>
      <c r="AN59" s="344">
        <v>12092</v>
      </c>
      <c r="AO59" s="345">
        <v>-52.2</v>
      </c>
      <c r="AP59" s="346">
        <v>42651</v>
      </c>
      <c r="AQ59" s="347">
        <v>4.3</v>
      </c>
      <c r="AR59" s="348">
        <v>-56.5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620027</v>
      </c>
      <c r="AN60" s="352">
        <v>5780</v>
      </c>
      <c r="AO60" s="353">
        <v>-64.599999999999994</v>
      </c>
      <c r="AP60" s="354">
        <v>22675</v>
      </c>
      <c r="AQ60" s="355">
        <v>-5.9</v>
      </c>
      <c r="AR60" s="356">
        <v>-58.7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2469241</v>
      </c>
      <c r="AN61" s="359">
        <v>22429</v>
      </c>
      <c r="AO61" s="360">
        <v>1</v>
      </c>
      <c r="AP61" s="361">
        <v>46448</v>
      </c>
      <c r="AQ61" s="362">
        <v>0.3</v>
      </c>
      <c r="AR61" s="348">
        <v>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1437349</v>
      </c>
      <c r="AN62" s="352">
        <v>13052</v>
      </c>
      <c r="AO62" s="353">
        <v>14.1</v>
      </c>
      <c r="AP62" s="354">
        <v>25327</v>
      </c>
      <c r="AQ62" s="355">
        <v>-0.1</v>
      </c>
      <c r="AR62" s="356">
        <v>14.2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OqRXJDRRFnNYdo+x6JDhxtreBtmxBMxaOUl/xaHYUSGWktMgIm0Z/neROFoakN8OUChdL5/AB0Rl+2yikwh7A==" saltValue="NsGJa4P0lSRxkG2jKYln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CbJVJJQgN7AzgG5fbQcXpDvWbRbymVL08VQ6b5cr7WcCOFq3tdw5d+ZMWJl36r3E+yTwTW5TuGCvl6o1RnEA==" saltValue="sSxtBFZAFHkvunwW966p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Lc2cCULmYUPvcRtHwvwVeAVCWfK7+Sh4RcltnhdIgOg4We2WakGHVQsR695jbqe8FqzL1lXFZ2JYtbfF5idw==" saltValue="xMJcaAelKfe8hGJKykYW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2" t="s">
        <v>3</v>
      </c>
      <c r="D47" s="1212"/>
      <c r="E47" s="1213"/>
      <c r="F47" s="11">
        <v>21.66</v>
      </c>
      <c r="G47" s="12">
        <v>19.100000000000001</v>
      </c>
      <c r="H47" s="12">
        <v>18.5</v>
      </c>
      <c r="I47" s="12">
        <v>16.829999999999998</v>
      </c>
      <c r="J47" s="13">
        <v>17.03</v>
      </c>
    </row>
    <row r="48" spans="2:10" ht="57.75" customHeight="1" x14ac:dyDescent="0.15">
      <c r="B48" s="14"/>
      <c r="C48" s="1214" t="s">
        <v>4</v>
      </c>
      <c r="D48" s="1214"/>
      <c r="E48" s="1215"/>
      <c r="F48" s="15">
        <v>0.2</v>
      </c>
      <c r="G48" s="16">
        <v>0.09</v>
      </c>
      <c r="H48" s="16">
        <v>0.66</v>
      </c>
      <c r="I48" s="16">
        <v>0.08</v>
      </c>
      <c r="J48" s="17">
        <v>0.18</v>
      </c>
    </row>
    <row r="49" spans="2:10" ht="57.75" customHeight="1" thickBot="1" x14ac:dyDescent="0.2">
      <c r="B49" s="18"/>
      <c r="C49" s="1216" t="s">
        <v>5</v>
      </c>
      <c r="D49" s="1216"/>
      <c r="E49" s="1217"/>
      <c r="F49" s="19">
        <v>1.45</v>
      </c>
      <c r="G49" s="20" t="s">
        <v>540</v>
      </c>
      <c r="H49" s="20">
        <v>0.09</v>
      </c>
      <c r="I49" s="20" t="s">
        <v>541</v>
      </c>
      <c r="J49" s="21">
        <v>0.24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A9dQM321NvuFcTasWfEgoEB9xdPrBTp++kYkyGPS7gijOdr6pCsgVysSWkyX8/Vh4FUK71vTcXkFVWbjr3r7w==" saltValue="w1D/VZ5YOp20oLNHy7i/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2019-03-22T07:22:15Z</cp:lastPrinted>
  <dcterms:created xsi:type="dcterms:W3CDTF">2019-02-14T03:41:32Z</dcterms:created>
  <dcterms:modified xsi:type="dcterms:W3CDTF">2019-10-25T01:43:43Z</dcterms:modified>
  <cp:category/>
</cp:coreProperties>
</file>