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<sst xmlns="http://schemas.openxmlformats.org/spreadsheetml/2006/main" count="232" uniqueCount="120">
  <si>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</si>
  <si>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</si>
  <si>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</si>
  <si>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</si>
  <si>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</si>
  <si>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</si>
  <si>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</si>
  <si>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</si>
  <si>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</si>
  <si>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</si>
  <si>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</si>
  <si>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</si>
  <si>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</si>
  <si>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</si>
  <si>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</si>
  <si>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</si>
  <si>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</si>
  <si>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</si>
  <si>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</si>
  <si>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</si>
  <si>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</si>
  <si>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</si>
  <si>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</si>
  <si>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</si>
  <si>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</si>
  <si>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</si>
  <si>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</si>
  <si>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</si>
  <si>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</si>
  <si>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</si>
  <si>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</si>
  <si>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</si>
  <si>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</si>
  <si>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</si>
  <si>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</si>
  <si>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</si>
  <si>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</si>
  <si>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</si>
  <si>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</si>
  <si>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</si>
  <si>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</si>
  <si>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</si>
  <si>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</si>
  <si>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</si>
  <si>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</si>
  <si>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</si>
  <si>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</si>
  <si>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</si>
  <si>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</si>
  <si>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</si>
  <si>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</si>
  <si>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</si>
  <si>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</si>
  <si>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</si>
  <si>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</si>
  <si>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</si>
  <si>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</si>
  <si>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</si>
  <si>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</si>
  <si>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</si>
  <si>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</si>
  <si>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</si>
  <si>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</si>
  <si>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</si>
  <si>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</si>
  <si>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</si>
  <si>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</si>
  <si>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</si>
  <si>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</si>
  <si>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</si>
  <si>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</si>
  <si>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</si>
  <si>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</si>
  <si>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</si>
  <si>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</si>
  <si>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</si>
  <si>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</si>
  <si>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</si>
  <si>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</si>
  <si>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</si>
  <si>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</si>
  <si>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</si>
  <si>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</si>
  <si>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</si>
  <si>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</si>
  <si>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</si>
  <si>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</si>
  <si>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</si>
  <si>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</si>
  <si>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</si>
  <si>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</si>
  <si>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</si>
  <si>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</si>
  <si>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</si>
  <si>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</si>
  <si>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</si>
  <si>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</si>
  <si>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</si>
  <si>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</si>
  <si>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</si>
  <si>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</si>
  <si>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</si>
  <si>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</si>
  <si>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</si>
  <si>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</si>
  <si>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四條畷市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</si>
  <si>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</si>
  <si>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</si>
  <si>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</si>
  <si>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</si>
  <si>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</si>
  <si>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</si>
  <si>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</si>
  <si>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</si>
  <si>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</si>
  <si>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</si>
  <si>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</si>
  <si>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経常収支比率については、平成27年10月に開業した大型商業施設の収益が通年（前年度は下半期のみの効果）となったことなどにより、年々減少傾向にあった給水収益が増加し、営業収益が改善され類以団体平均値に近づけた。
⑤料金回収率については、経常収支比率と同様に大型商業施設の収益が通年となったことなどで、前年度に比べ給水収益が増加し、料金回収率が若干上昇した。                                                                                                                                                                                                                                                   　　　⑥給水原価については、地形等（飯盛山・北生駒山系）の関係でポンプ施設などの施設が他市に比べ多く、費用が高くなる傾向にある。
⑦施設利用率については、経常収支比率と同様に大型商業施設の収益が通年となったことなどで、前年度に比べ有収水量が増えたことに伴い、年間総配水量も増加し施設利用率が上昇した。</t>
    <rPh sb="1" eb="3">
      <t>ケイジョウ</t>
    </rPh>
    <rPh sb="3" eb="5">
      <t>シュウシ</t>
    </rPh>
    <rPh sb="5" eb="7">
      <t>ヒリツ</t>
    </rPh>
    <rPh sb="13" eb="15">
      <t>ヘイセイ</t>
    </rPh>
    <rPh sb="17" eb="18">
      <t>ネン</t>
    </rPh>
    <rPh sb="20" eb="21">
      <t>ガツ</t>
    </rPh>
    <rPh sb="22" eb="24">
      <t>カイギョウ</t>
    </rPh>
    <rPh sb="26" eb="28">
      <t>オオガタ</t>
    </rPh>
    <rPh sb="28" eb="30">
      <t>ショウギョウ</t>
    </rPh>
    <rPh sb="30" eb="32">
      <t>シセツ</t>
    </rPh>
    <rPh sb="33" eb="35">
      <t>シュウエキ</t>
    </rPh>
    <rPh sb="36" eb="38">
      <t>ツウネン</t>
    </rPh>
    <rPh sb="39" eb="42">
      <t>ゼンネンド</t>
    </rPh>
    <rPh sb="43" eb="46">
      <t>シモハンキ</t>
    </rPh>
    <rPh sb="49" eb="51">
      <t>コウカ</t>
    </rPh>
    <rPh sb="64" eb="66">
      <t>ネンネン</t>
    </rPh>
    <rPh sb="66" eb="68">
      <t>ゲンショウ</t>
    </rPh>
    <rPh sb="68" eb="70">
      <t>ケイコウ</t>
    </rPh>
    <rPh sb="74" eb="76">
      <t>キュウスイ</t>
    </rPh>
    <rPh sb="76" eb="78">
      <t>シュウエキ</t>
    </rPh>
    <rPh sb="79" eb="81">
      <t>ゾウカ</t>
    </rPh>
    <rPh sb="83" eb="85">
      <t>エイギョウ</t>
    </rPh>
    <rPh sb="85" eb="87">
      <t>シュウエキ</t>
    </rPh>
    <rPh sb="88" eb="90">
      <t>カイゼン</t>
    </rPh>
    <rPh sb="92" eb="93">
      <t>ルイ</t>
    </rPh>
    <rPh sb="93" eb="94">
      <t>イ</t>
    </rPh>
    <rPh sb="94" eb="96">
      <t>ダンタイ</t>
    </rPh>
    <rPh sb="96" eb="99">
      <t>ヘイキンチ</t>
    </rPh>
    <rPh sb="100" eb="101">
      <t>チカ</t>
    </rPh>
    <rPh sb="107" eb="109">
      <t>リョウキン</t>
    </rPh>
    <rPh sb="109" eb="111">
      <t>カイシュウ</t>
    </rPh>
    <rPh sb="111" eb="112">
      <t>リツ</t>
    </rPh>
    <rPh sb="118" eb="120">
      <t>ケイジョウ</t>
    </rPh>
    <rPh sb="120" eb="122">
      <t>シュウシ</t>
    </rPh>
    <rPh sb="122" eb="124">
      <t>ヒリツ</t>
    </rPh>
    <rPh sb="125" eb="127">
      <t>ドウヨウ</t>
    </rPh>
    <rPh sb="128" eb="130">
      <t>オオガタ</t>
    </rPh>
    <rPh sb="130" eb="132">
      <t>ショウギョウ</t>
    </rPh>
    <rPh sb="132" eb="134">
      <t>シセツ</t>
    </rPh>
    <rPh sb="135" eb="137">
      <t>シュウエキ</t>
    </rPh>
    <rPh sb="138" eb="140">
      <t>ツウネン</t>
    </rPh>
    <rPh sb="150" eb="153">
      <t>ゼンネンド</t>
    </rPh>
    <rPh sb="154" eb="155">
      <t>クラ</t>
    </rPh>
    <rPh sb="156" eb="158">
      <t>キュウスイ</t>
    </rPh>
    <rPh sb="158" eb="160">
      <t>シュウエキ</t>
    </rPh>
    <rPh sb="161" eb="163">
      <t>ゾウカ</t>
    </rPh>
    <rPh sb="165" eb="167">
      <t>リョウキン</t>
    </rPh>
    <rPh sb="167" eb="169">
      <t>カイシュウ</t>
    </rPh>
    <rPh sb="169" eb="170">
      <t>リツ</t>
    </rPh>
    <rPh sb="171" eb="173">
      <t>ジャッカン</t>
    </rPh>
    <rPh sb="173" eb="175">
      <t>ジョウショウ</t>
    </rPh>
    <rPh sb="425" eb="427">
      <t>キュウスイ</t>
    </rPh>
    <rPh sb="427" eb="429">
      <t>ゲンカ</t>
    </rPh>
    <rPh sb="435" eb="437">
      <t>チケイ</t>
    </rPh>
    <rPh sb="437" eb="438">
      <t>トウ</t>
    </rPh>
    <rPh sb="439" eb="441">
      <t>イイモリ</t>
    </rPh>
    <rPh sb="441" eb="442">
      <t>ヤマ</t>
    </rPh>
    <rPh sb="443" eb="444">
      <t>キタ</t>
    </rPh>
    <rPh sb="444" eb="446">
      <t>イコマ</t>
    </rPh>
    <rPh sb="446" eb="448">
      <t>サンケイ</t>
    </rPh>
    <rPh sb="450" eb="452">
      <t>カンケイ</t>
    </rPh>
    <rPh sb="456" eb="458">
      <t>シセツ</t>
    </rPh>
    <rPh sb="461" eb="463">
      <t>シセツ</t>
    </rPh>
    <rPh sb="464" eb="466">
      <t>タシ</t>
    </rPh>
    <rPh sb="467" eb="468">
      <t>クラ</t>
    </rPh>
    <rPh sb="469" eb="470">
      <t>オオ</t>
    </rPh>
    <rPh sb="472" eb="474">
      <t>ヒヨウ</t>
    </rPh>
    <rPh sb="475" eb="476">
      <t>タカ</t>
    </rPh>
    <rPh sb="479" eb="481">
      <t>ケイコウ</t>
    </rPh>
    <rPh sb="487" eb="489">
      <t>シセツ</t>
    </rPh>
    <rPh sb="489" eb="492">
      <t>リヨウリツ</t>
    </rPh>
    <rPh sb="498" eb="500">
      <t>ケイジョウ</t>
    </rPh>
    <rPh sb="500" eb="502">
      <t>シュウシ</t>
    </rPh>
    <rPh sb="502" eb="504">
      <t>ヒリツ</t>
    </rPh>
    <rPh sb="505" eb="507">
      <t>ドウヨウ</t>
    </rPh>
    <rPh sb="530" eb="533">
      <t>ゼンネンド</t>
    </rPh>
    <rPh sb="534" eb="535">
      <t>クラ</t>
    </rPh>
    <rPh sb="536" eb="538">
      <t>ユウシュウ</t>
    </rPh>
    <rPh sb="538" eb="540">
      <t>スイリョウ</t>
    </rPh>
    <rPh sb="541" eb="542">
      <t>フ</t>
    </rPh>
    <rPh sb="547" eb="548">
      <t>トモナ</t>
    </rPh>
    <rPh sb="550" eb="552">
      <t>ネンカン</t>
    </rPh>
    <rPh sb="552" eb="553">
      <t>ソウ</t>
    </rPh>
    <rPh sb="553" eb="555">
      <t>ハイスイ</t>
    </rPh>
    <rPh sb="555" eb="556">
      <t>リョウ</t>
    </rPh>
    <rPh sb="557" eb="559">
      <t>ゾウカ</t>
    </rPh>
    <rPh sb="560" eb="562">
      <t>シセツ</t>
    </rPh>
    <rPh sb="562" eb="565">
      <t>リヨウリツ</t>
    </rPh>
    <rPh sb="566" eb="568">
      <t>ジョウショウ</t>
    </rPh>
    <phoneticPr fontId="7"/>
  </si>
  <si>
    <t>　現在のところ、大型商業施設の開業で給水収益が増加しているが、今後、給水人口の減少、四條畷市交野市清掃施設組合の移転等により、経営は厳しくなってくると想定している。
　また、アセットマネジメントを用いた試算では施設の更新費用が今後40年間（H25～64年度）で109億6千700万円かかる見込みであり、これに基づき更新計画を進める必要がある。
　平成29年4月に大阪広域水道企業団と統合し、これにより、国の交付金を活用し、将来の水道料金の値上げを抑制することができるとともにスケールメリットを活かし、安全で安心な水を安定的に供給できると考える。</t>
    <rPh sb="1" eb="3">
      <t>ゲンザイ</t>
    </rPh>
    <rPh sb="8" eb="10">
      <t>オオガタ</t>
    </rPh>
    <rPh sb="10" eb="12">
      <t>ショウギョウ</t>
    </rPh>
    <rPh sb="12" eb="14">
      <t>シセツ</t>
    </rPh>
    <rPh sb="15" eb="17">
      <t>カイギョウ</t>
    </rPh>
    <rPh sb="18" eb="20">
      <t>キュウスイ</t>
    </rPh>
    <rPh sb="20" eb="22">
      <t>シュウエキ</t>
    </rPh>
    <rPh sb="23" eb="25">
      <t>ゾウカ</t>
    </rPh>
    <rPh sb="31" eb="33">
      <t>コンゴ</t>
    </rPh>
    <rPh sb="34" eb="36">
      <t>キュウスイ</t>
    </rPh>
    <rPh sb="36" eb="38">
      <t>ジンコウ</t>
    </rPh>
    <rPh sb="45" eb="46">
      <t>シ</t>
    </rPh>
    <rPh sb="48" eb="49">
      <t>シ</t>
    </rPh>
    <rPh sb="63" eb="65">
      <t>ケイエイ</t>
    </rPh>
    <rPh sb="66" eb="67">
      <t>キビ</t>
    </rPh>
    <rPh sb="75" eb="77">
      <t>ソウテイ</t>
    </rPh>
    <rPh sb="98" eb="99">
      <t>モチ</t>
    </rPh>
    <rPh sb="101" eb="103">
      <t>シサン</t>
    </rPh>
    <rPh sb="105" eb="107">
      <t>シセツ</t>
    </rPh>
    <rPh sb="108" eb="110">
      <t>コウシン</t>
    </rPh>
    <rPh sb="110" eb="112">
      <t>ヒヨウ</t>
    </rPh>
    <rPh sb="113" eb="115">
      <t>コンゴ</t>
    </rPh>
    <rPh sb="117" eb="119">
      <t>ネンカン</t>
    </rPh>
    <rPh sb="126" eb="127">
      <t>ネン</t>
    </rPh>
    <rPh sb="127" eb="128">
      <t>ド</t>
    </rPh>
    <rPh sb="133" eb="134">
      <t>オク</t>
    </rPh>
    <rPh sb="135" eb="136">
      <t>セン</t>
    </rPh>
    <rPh sb="139" eb="141">
      <t>マンエン</t>
    </rPh>
    <rPh sb="144" eb="146">
      <t>ミコ</t>
    </rPh>
    <rPh sb="154" eb="155">
      <t>モト</t>
    </rPh>
    <rPh sb="157" eb="159">
      <t>コウシン</t>
    </rPh>
    <rPh sb="159" eb="161">
      <t>ケイカク</t>
    </rPh>
    <rPh sb="162" eb="163">
      <t>スス</t>
    </rPh>
    <rPh sb="165" eb="167">
      <t>ヒツヨウ</t>
    </rPh>
    <rPh sb="173" eb="175">
      <t>ヘイセイ</t>
    </rPh>
    <rPh sb="177" eb="178">
      <t>ネン</t>
    </rPh>
    <rPh sb="179" eb="180">
      <t>ガツ</t>
    </rPh>
    <rPh sb="181" eb="183">
      <t>オオサカ</t>
    </rPh>
    <rPh sb="183" eb="185">
      <t>コウイキ</t>
    </rPh>
    <rPh sb="185" eb="187">
      <t>スイドウ</t>
    </rPh>
    <rPh sb="187" eb="189">
      <t>キギョウ</t>
    </rPh>
    <rPh sb="189" eb="190">
      <t>ダン</t>
    </rPh>
    <rPh sb="191" eb="193">
      <t>トウゴウ</t>
    </rPh>
    <rPh sb="201" eb="202">
      <t>クニ</t>
    </rPh>
    <rPh sb="203" eb="206">
      <t>コウフキン</t>
    </rPh>
    <rPh sb="207" eb="209">
      <t>カツヨウ</t>
    </rPh>
    <rPh sb="211" eb="213">
      <t>ショウライ</t>
    </rPh>
    <rPh sb="214" eb="216">
      <t>スイドウ</t>
    </rPh>
    <rPh sb="216" eb="218">
      <t>リョウキン</t>
    </rPh>
    <rPh sb="219" eb="221">
      <t>ネア</t>
    </rPh>
    <rPh sb="223" eb="225">
      <t>ヨクセイ</t>
    </rPh>
    <rPh sb="246" eb="247">
      <t>イ</t>
    </rPh>
    <rPh sb="250" eb="252">
      <t>アンゼン</t>
    </rPh>
    <rPh sb="253" eb="255">
      <t>アンシン</t>
    </rPh>
    <rPh sb="256" eb="257">
      <t>ミズ</t>
    </rPh>
    <rPh sb="258" eb="261">
      <t>アンテイテキ</t>
    </rPh>
    <rPh sb="262" eb="264">
      <t>キョウキュウ</t>
    </rPh>
    <rPh sb="268" eb="269">
      <t>カンガ</t>
    </rPh>
    <phoneticPr fontId="7"/>
  </si>
  <si>
    <t xml:space="preserve">②管路経年率については、高度経済成長期に布設した管路が現在、耐用年数を向かえており、耐震性能の低い管種を優先的に更新している。今年度の当市数値は、前年度と比べ横ばいであったが、類似団体平均値が大幅に増加したため、類似団体との比較では、下回った。
③管路更新率について、口径200㎜以上の管路を主要幹線と位置づけ、耐用年数を経過した管路を優先的に耐震管への布設替えを実施している。今年度も更新計画をもとに管路の更新を実施したが、全体の事業計画のうち管路の計画が少なかったため、管路更新率が下がった。　　　　　　　　　　　　　　　　　　　　　　　　　　　
</t>
    <rPh sb="1" eb="3">
      <t>カンロ</t>
    </rPh>
    <rPh sb="3" eb="4">
      <t>ケイ</t>
    </rPh>
    <rPh sb="4" eb="6">
      <t>ネンリツ</t>
    </rPh>
    <rPh sb="12" eb="14">
      <t>コウド</t>
    </rPh>
    <rPh sb="14" eb="16">
      <t>ケイザイ</t>
    </rPh>
    <rPh sb="16" eb="19">
      <t>セイチョウキ</t>
    </rPh>
    <rPh sb="20" eb="22">
      <t>フセツ</t>
    </rPh>
    <rPh sb="24" eb="26">
      <t>カンロ</t>
    </rPh>
    <rPh sb="27" eb="29">
      <t>ゲンザイ</t>
    </rPh>
    <rPh sb="30" eb="32">
      <t>タイヨウ</t>
    </rPh>
    <rPh sb="32" eb="34">
      <t>ネンスウ</t>
    </rPh>
    <rPh sb="35" eb="36">
      <t>ム</t>
    </rPh>
    <rPh sb="42" eb="44">
      <t>タイシン</t>
    </rPh>
    <rPh sb="44" eb="46">
      <t>セイノウ</t>
    </rPh>
    <rPh sb="47" eb="48">
      <t>ヒク</t>
    </rPh>
    <rPh sb="49" eb="50">
      <t>カン</t>
    </rPh>
    <rPh sb="50" eb="51">
      <t>シュ</t>
    </rPh>
    <rPh sb="52" eb="55">
      <t>ユウセンテキ</t>
    </rPh>
    <rPh sb="56" eb="58">
      <t>コウシン</t>
    </rPh>
    <rPh sb="134" eb="136">
      <t>コウケイ</t>
    </rPh>
    <rPh sb="140" eb="142">
      <t>イジョウ</t>
    </rPh>
    <rPh sb="143" eb="145">
      <t>カンロ</t>
    </rPh>
    <rPh sb="146" eb="148">
      <t>シュヨウ</t>
    </rPh>
    <rPh sb="148" eb="150">
      <t>カンセン</t>
    </rPh>
    <rPh sb="151" eb="153">
      <t>イチ</t>
    </rPh>
    <rPh sb="156" eb="158">
      <t>タイヨウ</t>
    </rPh>
    <rPh sb="158" eb="160">
      <t>ネンスウ</t>
    </rPh>
    <rPh sb="161" eb="163">
      <t>ケイカ</t>
    </rPh>
    <rPh sb="165" eb="167">
      <t>カンロ</t>
    </rPh>
    <rPh sb="168" eb="171">
      <t>ユウセンテキ</t>
    </rPh>
    <rPh sb="172" eb="174">
      <t>タイシン</t>
    </rPh>
    <rPh sb="174" eb="175">
      <t>カン</t>
    </rPh>
    <rPh sb="177" eb="179">
      <t>フセツ</t>
    </rPh>
    <rPh sb="179" eb="180">
      <t>カ</t>
    </rPh>
    <rPh sb="182" eb="184">
      <t>ジッシ</t>
    </rPh>
    <rPh sb="213" eb="215">
      <t>ゼンタイ</t>
    </rPh>
    <rPh sb="216" eb="218">
      <t>ジギョウ</t>
    </rPh>
    <rPh sb="218" eb="220">
      <t>ケイカク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</si>
</sst>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0.57999999999999996</c:v>
                </c:pt>
                <c:pt idx="1">
                  <c:v>0.61</c:v>
                </c:pt>
                <c:pt idx="2">
                  <c:v>0.23</c:v>
                </c:pt>
                <c:pt idx="3">
                  <c:v>0.52</c:v>
                </c:pt>
                <c:pt idx="4">
                  <c:v>0.25</c:v>
                </c:pt>
              </c:numCache>
            </c:numRef>
          </c:val>
        </c:ser>
        <c:dLbls>
          <c:showLegendKey val="0"/>
          <c:showVal val="0"/>
          <c:showCatName val="0"/>
          <c:showSerName val="0"/>
          <c:showPercent val="0"/>
          <c:showBubbleSize val="0"/>
        </c:dLbls>
        <c:gapWidth val="150"/>
        <c:axId val="89053824"/>
        <c:axId val="8645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89053824"/>
        <c:axId val="86450560"/>
      </c:lineChart>
      <c:dateAx>
        <c:axId val="89053824"/>
        <c:scaling>
          <c:orientation val="minMax"/>
        </c:scaling>
        <c:delete val="1"/>
        <c:axPos val="b"/>
        <c:numFmt formatCode="ge" sourceLinked="1"/>
        <c:majorTickMark val="none"/>
        <c:minorTickMark val="none"/>
        <c:tickLblPos val="none"/>
        <c:crossAx val="86450560"/>
        <c:crosses val="autoZero"/>
        <c:auto val="1"/>
        <c:lblOffset val="100"/>
        <c:baseTimeUnit val="years"/>
      </c:dateAx>
      <c:valAx>
        <c:axId val="864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58.33</c:v>
                </c:pt>
                <c:pt idx="1">
                  <c:v>58.09</c:v>
                </c:pt>
                <c:pt idx="2">
                  <c:v>56.98</c:v>
                </c:pt>
                <c:pt idx="3">
                  <c:v>57.62</c:v>
                </c:pt>
                <c:pt idx="4">
                  <c:v>58.45</c:v>
                </c:pt>
              </c:numCache>
            </c:numRef>
          </c:val>
        </c:ser>
        <c:dLbls>
          <c:showLegendKey val="0"/>
          <c:showVal val="0"/>
          <c:showCatName val="0"/>
          <c:showSerName val="0"/>
          <c:showPercent val="0"/>
          <c:showBubbleSize val="0"/>
        </c:dLbls>
        <c:gapWidth val="150"/>
        <c:axId val="90978560"/>
        <c:axId val="9100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90978560"/>
        <c:axId val="91001216"/>
      </c:lineChart>
      <c:dateAx>
        <c:axId val="90978560"/>
        <c:scaling>
          <c:orientation val="minMax"/>
        </c:scaling>
        <c:delete val="1"/>
        <c:axPos val="b"/>
        <c:numFmt formatCode="ge" sourceLinked="1"/>
        <c:majorTickMark val="none"/>
        <c:minorTickMark val="none"/>
        <c:tickLblPos val="none"/>
        <c:crossAx val="91001216"/>
        <c:crosses val="autoZero"/>
        <c:auto val="1"/>
        <c:lblOffset val="100"/>
        <c:baseTimeUnit val="years"/>
      </c:dateAx>
      <c:valAx>
        <c:axId val="9100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96.75</c:v>
                </c:pt>
                <c:pt idx="1">
                  <c:v>96.48</c:v>
                </c:pt>
                <c:pt idx="2">
                  <c:v>95.26</c:v>
                </c:pt>
                <c:pt idx="3">
                  <c:v>95.41</c:v>
                </c:pt>
                <c:pt idx="4">
                  <c:v>95.94</c:v>
                </c:pt>
              </c:numCache>
            </c:numRef>
          </c:val>
        </c:ser>
        <c:dLbls>
          <c:showLegendKey val="0"/>
          <c:showVal val="0"/>
          <c:showCatName val="0"/>
          <c:showSerName val="0"/>
          <c:showPercent val="0"/>
          <c:showBubbleSize val="0"/>
        </c:dLbls>
        <c:gapWidth val="150"/>
        <c:axId val="91039616"/>
        <c:axId val="910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91039616"/>
        <c:axId val="91041792"/>
      </c:lineChart>
      <c:dateAx>
        <c:axId val="91039616"/>
        <c:scaling>
          <c:orientation val="minMax"/>
        </c:scaling>
        <c:delete val="1"/>
        <c:axPos val="b"/>
        <c:numFmt formatCode="ge" sourceLinked="1"/>
        <c:majorTickMark val="none"/>
        <c:minorTickMark val="none"/>
        <c:tickLblPos val="none"/>
        <c:crossAx val="91041792"/>
        <c:crosses val="autoZero"/>
        <c:auto val="1"/>
        <c:lblOffset val="100"/>
        <c:baseTimeUnit val="years"/>
      </c:dateAx>
      <c:valAx>
        <c:axId val="910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101.02</c:v>
                </c:pt>
                <c:pt idx="1">
                  <c:v>103.19</c:v>
                </c:pt>
                <c:pt idx="2">
                  <c:v>106.85</c:v>
                </c:pt>
                <c:pt idx="3">
                  <c:v>111.14</c:v>
                </c:pt>
                <c:pt idx="4">
                  <c:v>112.17</c:v>
                </c:pt>
              </c:numCache>
            </c:numRef>
          </c:val>
        </c:ser>
        <c:dLbls>
          <c:showLegendKey val="0"/>
          <c:showVal val="0"/>
          <c:showCatName val="0"/>
          <c:showSerName val="0"/>
          <c:showPercent val="0"/>
          <c:showBubbleSize val="0"/>
        </c:dLbls>
        <c:gapWidth val="150"/>
        <c:axId val="86480384"/>
        <c:axId val="864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86480384"/>
        <c:axId val="86482304"/>
      </c:lineChart>
      <c:dateAx>
        <c:axId val="86480384"/>
        <c:scaling>
          <c:orientation val="minMax"/>
        </c:scaling>
        <c:delete val="1"/>
        <c:axPos val="b"/>
        <c:numFmt formatCode="ge" sourceLinked="1"/>
        <c:majorTickMark val="none"/>
        <c:minorTickMark val="none"/>
        <c:tickLblPos val="none"/>
        <c:crossAx val="86482304"/>
        <c:crosses val="autoZero"/>
        <c:auto val="1"/>
        <c:lblOffset val="100"/>
        <c:baseTimeUnit val="years"/>
      </c:dateAx>
      <c:valAx>
        <c:axId val="8648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4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35.85</c:v>
                </c:pt>
                <c:pt idx="1">
                  <c:v>36.97</c:v>
                </c:pt>
                <c:pt idx="2">
                  <c:v>55.26</c:v>
                </c:pt>
                <c:pt idx="3">
                  <c:v>54.62</c:v>
                </c:pt>
                <c:pt idx="4">
                  <c:v>55.54</c:v>
                </c:pt>
              </c:numCache>
            </c:numRef>
          </c:val>
        </c:ser>
        <c:dLbls>
          <c:showLegendKey val="0"/>
          <c:showVal val="0"/>
          <c:showCatName val="0"/>
          <c:showSerName val="0"/>
          <c:showPercent val="0"/>
          <c:showBubbleSize val="0"/>
        </c:dLbls>
        <c:gapWidth val="150"/>
        <c:axId val="90780800"/>
        <c:axId val="907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90780800"/>
        <c:axId val="90782720"/>
      </c:lineChart>
      <c:dateAx>
        <c:axId val="90780800"/>
        <c:scaling>
          <c:orientation val="minMax"/>
        </c:scaling>
        <c:delete val="1"/>
        <c:axPos val="b"/>
        <c:numFmt formatCode="ge" sourceLinked="1"/>
        <c:majorTickMark val="none"/>
        <c:minorTickMark val="none"/>
        <c:tickLblPos val="none"/>
        <c:crossAx val="90782720"/>
        <c:crosses val="autoZero"/>
        <c:auto val="1"/>
        <c:lblOffset val="100"/>
        <c:baseTimeUnit val="years"/>
      </c:dateAx>
      <c:valAx>
        <c:axId val="907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8.08</c:v>
                </c:pt>
                <c:pt idx="1">
                  <c:v>8.09</c:v>
                </c:pt>
                <c:pt idx="2">
                  <c:v>10.09</c:v>
                </c:pt>
                <c:pt idx="3">
                  <c:v>12.31</c:v>
                </c:pt>
                <c:pt idx="4">
                  <c:v>12.18</c:v>
                </c:pt>
              </c:numCache>
            </c:numRef>
          </c:val>
        </c:ser>
        <c:dLbls>
          <c:showLegendKey val="0"/>
          <c:showVal val="0"/>
          <c:showCatName val="0"/>
          <c:showSerName val="0"/>
          <c:showPercent val="0"/>
          <c:showBubbleSize val="0"/>
        </c:dLbls>
        <c:gapWidth val="150"/>
        <c:axId val="90821376"/>
        <c:axId val="908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90821376"/>
        <c:axId val="90823296"/>
      </c:lineChart>
      <c:dateAx>
        <c:axId val="90821376"/>
        <c:scaling>
          <c:orientation val="minMax"/>
        </c:scaling>
        <c:delete val="1"/>
        <c:axPos val="b"/>
        <c:numFmt formatCode="ge" sourceLinked="1"/>
        <c:majorTickMark val="none"/>
        <c:minorTickMark val="none"/>
        <c:tickLblPos val="none"/>
        <c:crossAx val="90823296"/>
        <c:crosses val="autoZero"/>
        <c:auto val="1"/>
        <c:lblOffset val="100"/>
        <c:baseTimeUnit val="years"/>
      </c:dateAx>
      <c:valAx>
        <c:axId val="908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12480"/>
        <c:axId val="9061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90612480"/>
        <c:axId val="90614400"/>
      </c:lineChart>
      <c:dateAx>
        <c:axId val="90612480"/>
        <c:scaling>
          <c:orientation val="minMax"/>
        </c:scaling>
        <c:delete val="1"/>
        <c:axPos val="b"/>
        <c:numFmt formatCode="ge" sourceLinked="1"/>
        <c:majorTickMark val="none"/>
        <c:minorTickMark val="none"/>
        <c:tickLblPos val="none"/>
        <c:crossAx val="90614400"/>
        <c:crosses val="autoZero"/>
        <c:auto val="1"/>
        <c:lblOffset val="100"/>
        <c:baseTimeUnit val="years"/>
      </c:dateAx>
      <c:valAx>
        <c:axId val="9061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61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467.66</c:v>
                </c:pt>
                <c:pt idx="1">
                  <c:v>499.85</c:v>
                </c:pt>
                <c:pt idx="2">
                  <c:v>216.08</c:v>
                </c:pt>
                <c:pt idx="3">
                  <c:v>195.18</c:v>
                </c:pt>
                <c:pt idx="4">
                  <c:v>209.07</c:v>
                </c:pt>
              </c:numCache>
            </c:numRef>
          </c:val>
        </c:ser>
        <c:dLbls>
          <c:showLegendKey val="0"/>
          <c:showVal val="0"/>
          <c:showCatName val="0"/>
          <c:showSerName val="0"/>
          <c:showPercent val="0"/>
          <c:showBubbleSize val="0"/>
        </c:dLbls>
        <c:gapWidth val="150"/>
        <c:axId val="90649344"/>
        <c:axId val="906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90649344"/>
        <c:axId val="90651264"/>
      </c:lineChart>
      <c:dateAx>
        <c:axId val="90649344"/>
        <c:scaling>
          <c:orientation val="minMax"/>
        </c:scaling>
        <c:delete val="1"/>
        <c:axPos val="b"/>
        <c:numFmt formatCode="ge" sourceLinked="1"/>
        <c:majorTickMark val="none"/>
        <c:minorTickMark val="none"/>
        <c:tickLblPos val="none"/>
        <c:crossAx val="90651264"/>
        <c:crosses val="autoZero"/>
        <c:auto val="1"/>
        <c:lblOffset val="100"/>
        <c:baseTimeUnit val="years"/>
      </c:dateAx>
      <c:valAx>
        <c:axId val="90651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6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265.16000000000003</c:v>
                </c:pt>
                <c:pt idx="1">
                  <c:v>264.88</c:v>
                </c:pt>
                <c:pt idx="2">
                  <c:v>267.2</c:v>
                </c:pt>
                <c:pt idx="3">
                  <c:v>250.64</c:v>
                </c:pt>
                <c:pt idx="4">
                  <c:v>234.61</c:v>
                </c:pt>
              </c:numCache>
            </c:numRef>
          </c:val>
        </c:ser>
        <c:dLbls>
          <c:showLegendKey val="0"/>
          <c:showVal val="0"/>
          <c:showCatName val="0"/>
          <c:showSerName val="0"/>
          <c:showPercent val="0"/>
          <c:showBubbleSize val="0"/>
        </c:dLbls>
        <c:gapWidth val="150"/>
        <c:axId val="90832896"/>
        <c:axId val="908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90832896"/>
        <c:axId val="90834816"/>
      </c:lineChart>
      <c:dateAx>
        <c:axId val="90832896"/>
        <c:scaling>
          <c:orientation val="minMax"/>
        </c:scaling>
        <c:delete val="1"/>
        <c:axPos val="b"/>
        <c:numFmt formatCode="ge" sourceLinked="1"/>
        <c:majorTickMark val="none"/>
        <c:minorTickMark val="none"/>
        <c:tickLblPos val="none"/>
        <c:crossAx val="90834816"/>
        <c:crosses val="autoZero"/>
        <c:auto val="1"/>
        <c:lblOffset val="100"/>
        <c:baseTimeUnit val="years"/>
      </c:dateAx>
      <c:valAx>
        <c:axId val="9083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8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91.3</c:v>
                </c:pt>
                <c:pt idx="1">
                  <c:v>93.89</c:v>
                </c:pt>
                <c:pt idx="2">
                  <c:v>98.79</c:v>
                </c:pt>
                <c:pt idx="3">
                  <c:v>100.14</c:v>
                </c:pt>
                <c:pt idx="4">
                  <c:v>101.09</c:v>
                </c:pt>
              </c:numCache>
            </c:numRef>
          </c:val>
        </c:ser>
        <c:dLbls>
          <c:showLegendKey val="0"/>
          <c:showVal val="0"/>
          <c:showCatName val="0"/>
          <c:showSerName val="0"/>
          <c:showPercent val="0"/>
          <c:showBubbleSize val="0"/>
        </c:dLbls>
        <c:gapWidth val="150"/>
        <c:axId val="90865024"/>
        <c:axId val="908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90865024"/>
        <c:axId val="90867200"/>
      </c:lineChart>
      <c:dateAx>
        <c:axId val="90865024"/>
        <c:scaling>
          <c:orientation val="minMax"/>
        </c:scaling>
        <c:delete val="1"/>
        <c:axPos val="b"/>
        <c:numFmt formatCode="ge" sourceLinked="1"/>
        <c:majorTickMark val="none"/>
        <c:minorTickMark val="none"/>
        <c:tickLblPos val="none"/>
        <c:crossAx val="90867200"/>
        <c:crosses val="autoZero"/>
        <c:auto val="1"/>
        <c:lblOffset val="100"/>
        <c:baseTimeUnit val="years"/>
      </c:dateAx>
      <c:valAx>
        <c:axId val="908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190.12</c:v>
                </c:pt>
                <c:pt idx="1">
                  <c:v>184.57</c:v>
                </c:pt>
                <c:pt idx="2">
                  <c:v>174.67</c:v>
                </c:pt>
                <c:pt idx="3">
                  <c:v>175.22</c:v>
                </c:pt>
                <c:pt idx="4">
                  <c:v>177.14</c:v>
                </c:pt>
              </c:numCache>
            </c:numRef>
          </c:val>
        </c:ser>
        <c:dLbls>
          <c:showLegendKey val="0"/>
          <c:showVal val="0"/>
          <c:showCatName val="0"/>
          <c:showSerName val="0"/>
          <c:showPercent val="0"/>
          <c:showBubbleSize val="0"/>
        </c:dLbls>
        <c:gapWidth val="150"/>
        <c:axId val="90892928"/>
        <c:axId val="9096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90892928"/>
        <c:axId val="90964736"/>
      </c:lineChart>
      <c:dateAx>
        <c:axId val="90892928"/>
        <c:scaling>
          <c:orientation val="minMax"/>
        </c:scaling>
        <c:delete val="1"/>
        <c:axPos val="b"/>
        <c:numFmt formatCode="ge" sourceLinked="1"/>
        <c:majorTickMark val="none"/>
        <c:minorTickMark val="none"/>
        <c:tickLblPos val="none"/>
        <c:crossAx val="90964736"/>
        <c:crosses val="autoZero"/>
        <c:auto val="1"/>
        <c:lblOffset val="100"/>
        <c:baseTimeUnit val="years"/>
      </c:dateAx>
      <c:valAx>
        <c:axId val="9096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0" t="str">
        <f>データ!H6</f>
        <v>大阪府　四條畷市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5"/>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4"/>
      <c r="BK7" s="4"/>
      <c r="BL7" s="6" t="s">
        <v>9</v>
      </c>
      <c r="BM7" s="7"/>
      <c r="BN7" s="7"/>
      <c r="BO7" s="7"/>
      <c r="BP7" s="7"/>
      <c r="BQ7" s="7"/>
      <c r="BR7" s="7"/>
      <c r="BS7" s="7"/>
      <c r="BT7" s="7"/>
      <c r="BU7" s="7"/>
      <c r="BV7" s="7"/>
      <c r="BW7" s="7"/>
      <c r="BX7" s="7"/>
      <c r="BY7" s="8"/>
    </row>
    <row r="8" spans="1:78" ht="18.75" customHeight="1">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A4</v>
      </c>
      <c r="X8" s="77"/>
      <c r="Y8" s="77"/>
      <c r="Z8" s="77"/>
      <c r="AA8" s="77"/>
      <c r="AB8" s="77"/>
      <c r="AC8" s="77"/>
      <c r="AD8" s="78" t="s">
        <v>116</v>
      </c>
      <c r="AE8" s="78"/>
      <c r="AF8" s="78"/>
      <c r="AG8" s="78"/>
      <c r="AH8" s="78"/>
      <c r="AI8" s="78"/>
      <c r="AJ8" s="78"/>
      <c r="AK8" s="5"/>
      <c r="AL8" s="65">
        <f>データ!$R$6</f>
        <v>56021</v>
      </c>
      <c r="AM8" s="65"/>
      <c r="AN8" s="65"/>
      <c r="AO8" s="65"/>
      <c r="AP8" s="65"/>
      <c r="AQ8" s="65"/>
      <c r="AR8" s="65"/>
      <c r="AS8" s="65"/>
      <c r="AT8" s="61">
        <f>データ!$S$6</f>
        <v>18.690000000000001</v>
      </c>
      <c r="AU8" s="62"/>
      <c r="AV8" s="62"/>
      <c r="AW8" s="62"/>
      <c r="AX8" s="62"/>
      <c r="AY8" s="62"/>
      <c r="AZ8" s="62"/>
      <c r="BA8" s="62"/>
      <c r="BB8" s="64">
        <f>データ!$T$6</f>
        <v>2997.38</v>
      </c>
      <c r="BC8" s="64"/>
      <c r="BD8" s="64"/>
      <c r="BE8" s="64"/>
      <c r="BF8" s="64"/>
      <c r="BG8" s="64"/>
      <c r="BH8" s="64"/>
      <c r="BI8" s="64"/>
      <c r="BJ8" s="4"/>
      <c r="BK8" s="4"/>
      <c r="BL8" s="68" t="s">
        <v>10</v>
      </c>
      <c r="BM8" s="69"/>
      <c r="BN8" s="9" t="s">
        <v>11</v>
      </c>
      <c r="BO8" s="10"/>
      <c r="BP8" s="10"/>
      <c r="BQ8" s="10"/>
      <c r="BR8" s="10"/>
      <c r="BS8" s="10"/>
      <c r="BT8" s="10"/>
      <c r="BU8" s="10"/>
      <c r="BV8" s="10"/>
      <c r="BW8" s="10"/>
      <c r="BX8" s="10"/>
      <c r="BY8" s="11"/>
    </row>
    <row r="9" spans="1:78" ht="18.75" customHeight="1">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5"/>
      <c r="AI9" s="5"/>
      <c r="AJ9" s="5"/>
      <c r="AK9" s="5"/>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4"/>
      <c r="BK9" s="4"/>
      <c r="BL9" s="59" t="s">
        <v>19</v>
      </c>
      <c r="BM9" s="60"/>
      <c r="BN9" s="12" t="s">
        <v>20</v>
      </c>
      <c r="BO9" s="13"/>
      <c r="BP9" s="13"/>
      <c r="BQ9" s="13"/>
      <c r="BR9" s="13"/>
      <c r="BS9" s="13"/>
      <c r="BT9" s="13"/>
      <c r="BU9" s="13"/>
      <c r="BV9" s="13"/>
      <c r="BW9" s="13"/>
      <c r="BX9" s="13"/>
      <c r="BY9" s="14"/>
    </row>
    <row r="10" spans="1:78" ht="18.75" customHeight="1">
      <c r="A10" s="2"/>
      <c r="B10" s="61" t="str">
        <f>データ!$N$6</f>
        <v>-</v>
      </c>
      <c r="C10" s="62"/>
      <c r="D10" s="62"/>
      <c r="E10" s="62"/>
      <c r="F10" s="62"/>
      <c r="G10" s="62"/>
      <c r="H10" s="62"/>
      <c r="I10" s="61">
        <f>データ!$O$6</f>
        <v>59.39</v>
      </c>
      <c r="J10" s="62"/>
      <c r="K10" s="62"/>
      <c r="L10" s="62"/>
      <c r="M10" s="62"/>
      <c r="N10" s="62"/>
      <c r="O10" s="63"/>
      <c r="P10" s="64">
        <f>データ!$P$6</f>
        <v>100</v>
      </c>
      <c r="Q10" s="64"/>
      <c r="R10" s="64"/>
      <c r="S10" s="64"/>
      <c r="T10" s="64"/>
      <c r="U10" s="64"/>
      <c r="V10" s="64"/>
      <c r="W10" s="65">
        <f>データ!$Q$6</f>
        <v>2870</v>
      </c>
      <c r="X10" s="65"/>
      <c r="Y10" s="65"/>
      <c r="Z10" s="65"/>
      <c r="AA10" s="65"/>
      <c r="AB10" s="65"/>
      <c r="AC10" s="65"/>
      <c r="AD10" s="2"/>
      <c r="AE10" s="2"/>
      <c r="AF10" s="2"/>
      <c r="AG10" s="2"/>
      <c r="AH10" s="5"/>
      <c r="AI10" s="5"/>
      <c r="AJ10" s="5"/>
      <c r="AK10" s="5"/>
      <c r="AL10" s="65">
        <f>データ!$U$6</f>
        <v>55937</v>
      </c>
      <c r="AM10" s="65"/>
      <c r="AN10" s="65"/>
      <c r="AO10" s="65"/>
      <c r="AP10" s="65"/>
      <c r="AQ10" s="65"/>
      <c r="AR10" s="65"/>
      <c r="AS10" s="65"/>
      <c r="AT10" s="61">
        <f>データ!$V$6</f>
        <v>9.6999999999999993</v>
      </c>
      <c r="AU10" s="62"/>
      <c r="AV10" s="62"/>
      <c r="AW10" s="62"/>
      <c r="AX10" s="62"/>
      <c r="AY10" s="62"/>
      <c r="AZ10" s="62"/>
      <c r="BA10" s="62"/>
      <c r="BB10" s="64">
        <f>データ!$W$6</f>
        <v>5766.7</v>
      </c>
      <c r="BC10" s="64"/>
      <c r="BD10" s="64"/>
      <c r="BE10" s="64"/>
      <c r="BF10" s="64"/>
      <c r="BG10" s="64"/>
      <c r="BH10" s="64"/>
      <c r="BI10" s="64"/>
      <c r="BJ10" s="2"/>
      <c r="BK10" s="2"/>
      <c r="BL10" s="66" t="s">
        <v>21</v>
      </c>
      <c r="BM10" s="67"/>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4" t="s">
        <v>25</v>
      </c>
      <c r="BM14" s="45"/>
      <c r="BN14" s="45"/>
      <c r="BO14" s="45"/>
      <c r="BP14" s="45"/>
      <c r="BQ14" s="45"/>
      <c r="BR14" s="45"/>
      <c r="BS14" s="45"/>
      <c r="BT14" s="45"/>
      <c r="BU14" s="45"/>
      <c r="BV14" s="45"/>
      <c r="BW14" s="45"/>
      <c r="BX14" s="45"/>
      <c r="BY14" s="45"/>
      <c r="BZ14" s="46"/>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117</v>
      </c>
      <c r="BM16" s="91"/>
      <c r="BN16" s="91"/>
      <c r="BO16" s="91"/>
      <c r="BP16" s="91"/>
      <c r="BQ16" s="91"/>
      <c r="BR16" s="91"/>
      <c r="BS16" s="91"/>
      <c r="BT16" s="91"/>
      <c r="BU16" s="91"/>
      <c r="BV16" s="91"/>
      <c r="BW16" s="91"/>
      <c r="BX16" s="91"/>
      <c r="BY16" s="91"/>
      <c r="BZ16" s="9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0"/>
      <c r="BM17" s="91"/>
      <c r="BN17" s="91"/>
      <c r="BO17" s="91"/>
      <c r="BP17" s="91"/>
      <c r="BQ17" s="91"/>
      <c r="BR17" s="91"/>
      <c r="BS17" s="91"/>
      <c r="BT17" s="91"/>
      <c r="BU17" s="91"/>
      <c r="BV17" s="91"/>
      <c r="BW17" s="91"/>
      <c r="BX17" s="91"/>
      <c r="BY17" s="91"/>
      <c r="BZ17" s="9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0"/>
      <c r="BM18" s="91"/>
      <c r="BN18" s="91"/>
      <c r="BO18" s="91"/>
      <c r="BP18" s="91"/>
      <c r="BQ18" s="91"/>
      <c r="BR18" s="91"/>
      <c r="BS18" s="91"/>
      <c r="BT18" s="91"/>
      <c r="BU18" s="91"/>
      <c r="BV18" s="91"/>
      <c r="BW18" s="91"/>
      <c r="BX18" s="91"/>
      <c r="BY18" s="91"/>
      <c r="BZ18" s="9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0"/>
      <c r="BM19" s="91"/>
      <c r="BN19" s="91"/>
      <c r="BO19" s="91"/>
      <c r="BP19" s="91"/>
      <c r="BQ19" s="91"/>
      <c r="BR19" s="91"/>
      <c r="BS19" s="91"/>
      <c r="BT19" s="91"/>
      <c r="BU19" s="91"/>
      <c r="BV19" s="91"/>
      <c r="BW19" s="91"/>
      <c r="BX19" s="91"/>
      <c r="BY19" s="91"/>
      <c r="BZ19" s="9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0"/>
      <c r="BM20" s="91"/>
      <c r="BN20" s="91"/>
      <c r="BO20" s="91"/>
      <c r="BP20" s="91"/>
      <c r="BQ20" s="91"/>
      <c r="BR20" s="91"/>
      <c r="BS20" s="91"/>
      <c r="BT20" s="91"/>
      <c r="BU20" s="91"/>
      <c r="BV20" s="91"/>
      <c r="BW20" s="91"/>
      <c r="BX20" s="91"/>
      <c r="BY20" s="91"/>
      <c r="BZ20" s="9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0"/>
      <c r="BM21" s="91"/>
      <c r="BN21" s="91"/>
      <c r="BO21" s="91"/>
      <c r="BP21" s="91"/>
      <c r="BQ21" s="91"/>
      <c r="BR21" s="91"/>
      <c r="BS21" s="91"/>
      <c r="BT21" s="91"/>
      <c r="BU21" s="91"/>
      <c r="BV21" s="91"/>
      <c r="BW21" s="91"/>
      <c r="BX21" s="91"/>
      <c r="BY21" s="91"/>
      <c r="BZ21" s="9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0"/>
      <c r="BM22" s="91"/>
      <c r="BN22" s="91"/>
      <c r="BO22" s="91"/>
      <c r="BP22" s="91"/>
      <c r="BQ22" s="91"/>
      <c r="BR22" s="91"/>
      <c r="BS22" s="91"/>
      <c r="BT22" s="91"/>
      <c r="BU22" s="91"/>
      <c r="BV22" s="91"/>
      <c r="BW22" s="91"/>
      <c r="BX22" s="91"/>
      <c r="BY22" s="91"/>
      <c r="BZ22" s="9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0"/>
      <c r="BM23" s="91"/>
      <c r="BN23" s="91"/>
      <c r="BO23" s="91"/>
      <c r="BP23" s="91"/>
      <c r="BQ23" s="91"/>
      <c r="BR23" s="91"/>
      <c r="BS23" s="91"/>
      <c r="BT23" s="91"/>
      <c r="BU23" s="91"/>
      <c r="BV23" s="91"/>
      <c r="BW23" s="91"/>
      <c r="BX23" s="91"/>
      <c r="BY23" s="91"/>
      <c r="BZ23" s="9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0"/>
      <c r="BM24" s="91"/>
      <c r="BN24" s="91"/>
      <c r="BO24" s="91"/>
      <c r="BP24" s="91"/>
      <c r="BQ24" s="91"/>
      <c r="BR24" s="91"/>
      <c r="BS24" s="91"/>
      <c r="BT24" s="91"/>
      <c r="BU24" s="91"/>
      <c r="BV24" s="91"/>
      <c r="BW24" s="91"/>
      <c r="BX24" s="91"/>
      <c r="BY24" s="91"/>
      <c r="BZ24" s="9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0"/>
      <c r="BM25" s="91"/>
      <c r="BN25" s="91"/>
      <c r="BO25" s="91"/>
      <c r="BP25" s="91"/>
      <c r="BQ25" s="91"/>
      <c r="BR25" s="91"/>
      <c r="BS25" s="91"/>
      <c r="BT25" s="91"/>
      <c r="BU25" s="91"/>
      <c r="BV25" s="91"/>
      <c r="BW25" s="91"/>
      <c r="BX25" s="91"/>
      <c r="BY25" s="91"/>
      <c r="BZ25" s="9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0"/>
      <c r="BM26" s="91"/>
      <c r="BN26" s="91"/>
      <c r="BO26" s="91"/>
      <c r="BP26" s="91"/>
      <c r="BQ26" s="91"/>
      <c r="BR26" s="91"/>
      <c r="BS26" s="91"/>
      <c r="BT26" s="91"/>
      <c r="BU26" s="91"/>
      <c r="BV26" s="91"/>
      <c r="BW26" s="91"/>
      <c r="BX26" s="91"/>
      <c r="BY26" s="91"/>
      <c r="BZ26" s="9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0"/>
      <c r="BM27" s="91"/>
      <c r="BN27" s="91"/>
      <c r="BO27" s="91"/>
      <c r="BP27" s="91"/>
      <c r="BQ27" s="91"/>
      <c r="BR27" s="91"/>
      <c r="BS27" s="91"/>
      <c r="BT27" s="91"/>
      <c r="BU27" s="91"/>
      <c r="BV27" s="91"/>
      <c r="BW27" s="91"/>
      <c r="BX27" s="91"/>
      <c r="BY27" s="91"/>
      <c r="BZ27" s="9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0"/>
      <c r="BM28" s="91"/>
      <c r="BN28" s="91"/>
      <c r="BO28" s="91"/>
      <c r="BP28" s="91"/>
      <c r="BQ28" s="91"/>
      <c r="BR28" s="91"/>
      <c r="BS28" s="91"/>
      <c r="BT28" s="91"/>
      <c r="BU28" s="91"/>
      <c r="BV28" s="91"/>
      <c r="BW28" s="91"/>
      <c r="BX28" s="91"/>
      <c r="BY28" s="91"/>
      <c r="BZ28" s="9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0"/>
      <c r="BM29" s="91"/>
      <c r="BN29" s="91"/>
      <c r="BO29" s="91"/>
      <c r="BP29" s="91"/>
      <c r="BQ29" s="91"/>
      <c r="BR29" s="91"/>
      <c r="BS29" s="91"/>
      <c r="BT29" s="91"/>
      <c r="BU29" s="91"/>
      <c r="BV29" s="91"/>
      <c r="BW29" s="91"/>
      <c r="BX29" s="91"/>
      <c r="BY29" s="91"/>
      <c r="BZ29" s="9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0"/>
      <c r="BM30" s="91"/>
      <c r="BN30" s="91"/>
      <c r="BO30" s="91"/>
      <c r="BP30" s="91"/>
      <c r="BQ30" s="91"/>
      <c r="BR30" s="91"/>
      <c r="BS30" s="91"/>
      <c r="BT30" s="91"/>
      <c r="BU30" s="91"/>
      <c r="BV30" s="91"/>
      <c r="BW30" s="91"/>
      <c r="BX30" s="91"/>
      <c r="BY30" s="91"/>
      <c r="BZ30" s="9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0"/>
      <c r="BM31" s="91"/>
      <c r="BN31" s="91"/>
      <c r="BO31" s="91"/>
      <c r="BP31" s="91"/>
      <c r="BQ31" s="91"/>
      <c r="BR31" s="91"/>
      <c r="BS31" s="91"/>
      <c r="BT31" s="91"/>
      <c r="BU31" s="91"/>
      <c r="BV31" s="91"/>
      <c r="BW31" s="91"/>
      <c r="BX31" s="91"/>
      <c r="BY31" s="91"/>
      <c r="BZ31" s="9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0"/>
      <c r="BM32" s="91"/>
      <c r="BN32" s="91"/>
      <c r="BO32" s="91"/>
      <c r="BP32" s="91"/>
      <c r="BQ32" s="91"/>
      <c r="BR32" s="91"/>
      <c r="BS32" s="91"/>
      <c r="BT32" s="91"/>
      <c r="BU32" s="91"/>
      <c r="BV32" s="91"/>
      <c r="BW32" s="91"/>
      <c r="BX32" s="91"/>
      <c r="BY32" s="91"/>
      <c r="BZ32" s="9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0"/>
      <c r="BM33" s="91"/>
      <c r="BN33" s="91"/>
      <c r="BO33" s="91"/>
      <c r="BP33" s="91"/>
      <c r="BQ33" s="91"/>
      <c r="BR33" s="91"/>
      <c r="BS33" s="91"/>
      <c r="BT33" s="91"/>
      <c r="BU33" s="91"/>
      <c r="BV33" s="91"/>
      <c r="BW33" s="91"/>
      <c r="BX33" s="91"/>
      <c r="BY33" s="91"/>
      <c r="BZ33" s="92"/>
    </row>
    <row r="34" spans="1:78" ht="13.5" customHeight="1">
      <c r="A34" s="2"/>
      <c r="B34" s="18"/>
      <c r="C34" s="50" t="s">
        <v>26</v>
      </c>
      <c r="D34" s="50"/>
      <c r="E34" s="50"/>
      <c r="F34" s="50"/>
      <c r="G34" s="50"/>
      <c r="H34" s="50"/>
      <c r="I34" s="50"/>
      <c r="J34" s="50"/>
      <c r="K34" s="50"/>
      <c r="L34" s="50"/>
      <c r="M34" s="50"/>
      <c r="N34" s="50"/>
      <c r="O34" s="50"/>
      <c r="P34" s="50"/>
      <c r="Q34" s="20"/>
      <c r="R34" s="50" t="s">
        <v>27</v>
      </c>
      <c r="S34" s="50"/>
      <c r="T34" s="50"/>
      <c r="U34" s="50"/>
      <c r="V34" s="50"/>
      <c r="W34" s="50"/>
      <c r="X34" s="50"/>
      <c r="Y34" s="50"/>
      <c r="Z34" s="50"/>
      <c r="AA34" s="50"/>
      <c r="AB34" s="50"/>
      <c r="AC34" s="50"/>
      <c r="AD34" s="50"/>
      <c r="AE34" s="50"/>
      <c r="AF34" s="20"/>
      <c r="AG34" s="50" t="s">
        <v>28</v>
      </c>
      <c r="AH34" s="50"/>
      <c r="AI34" s="50"/>
      <c r="AJ34" s="50"/>
      <c r="AK34" s="50"/>
      <c r="AL34" s="50"/>
      <c r="AM34" s="50"/>
      <c r="AN34" s="50"/>
      <c r="AO34" s="50"/>
      <c r="AP34" s="50"/>
      <c r="AQ34" s="50"/>
      <c r="AR34" s="50"/>
      <c r="AS34" s="50"/>
      <c r="AT34" s="50"/>
      <c r="AU34" s="20"/>
      <c r="AV34" s="50" t="s">
        <v>29</v>
      </c>
      <c r="AW34" s="50"/>
      <c r="AX34" s="50"/>
      <c r="AY34" s="50"/>
      <c r="AZ34" s="50"/>
      <c r="BA34" s="50"/>
      <c r="BB34" s="50"/>
      <c r="BC34" s="50"/>
      <c r="BD34" s="50"/>
      <c r="BE34" s="50"/>
      <c r="BF34" s="50"/>
      <c r="BG34" s="50"/>
      <c r="BH34" s="50"/>
      <c r="BI34" s="50"/>
      <c r="BJ34" s="19"/>
      <c r="BK34" s="2"/>
      <c r="BL34" s="90"/>
      <c r="BM34" s="91"/>
      <c r="BN34" s="91"/>
      <c r="BO34" s="91"/>
      <c r="BP34" s="91"/>
      <c r="BQ34" s="91"/>
      <c r="BR34" s="91"/>
      <c r="BS34" s="91"/>
      <c r="BT34" s="91"/>
      <c r="BU34" s="91"/>
      <c r="BV34" s="91"/>
      <c r="BW34" s="91"/>
      <c r="BX34" s="91"/>
      <c r="BY34" s="91"/>
      <c r="BZ34" s="92"/>
    </row>
    <row r="35" spans="1:78" ht="13.5" customHeight="1">
      <c r="A35" s="2"/>
      <c r="B35" s="18"/>
      <c r="C35" s="50"/>
      <c r="D35" s="50"/>
      <c r="E35" s="50"/>
      <c r="F35" s="50"/>
      <c r="G35" s="50"/>
      <c r="H35" s="50"/>
      <c r="I35" s="50"/>
      <c r="J35" s="50"/>
      <c r="K35" s="50"/>
      <c r="L35" s="50"/>
      <c r="M35" s="50"/>
      <c r="N35" s="50"/>
      <c r="O35" s="50"/>
      <c r="P35" s="50"/>
      <c r="Q35" s="20"/>
      <c r="R35" s="50"/>
      <c r="S35" s="50"/>
      <c r="T35" s="50"/>
      <c r="U35" s="50"/>
      <c r="V35" s="50"/>
      <c r="W35" s="50"/>
      <c r="X35" s="50"/>
      <c r="Y35" s="50"/>
      <c r="Z35" s="50"/>
      <c r="AA35" s="50"/>
      <c r="AB35" s="50"/>
      <c r="AC35" s="50"/>
      <c r="AD35" s="50"/>
      <c r="AE35" s="50"/>
      <c r="AF35" s="20"/>
      <c r="AG35" s="50"/>
      <c r="AH35" s="50"/>
      <c r="AI35" s="50"/>
      <c r="AJ35" s="50"/>
      <c r="AK35" s="50"/>
      <c r="AL35" s="50"/>
      <c r="AM35" s="50"/>
      <c r="AN35" s="50"/>
      <c r="AO35" s="50"/>
      <c r="AP35" s="50"/>
      <c r="AQ35" s="50"/>
      <c r="AR35" s="50"/>
      <c r="AS35" s="50"/>
      <c r="AT35" s="50"/>
      <c r="AU35" s="20"/>
      <c r="AV35" s="50"/>
      <c r="AW35" s="50"/>
      <c r="AX35" s="50"/>
      <c r="AY35" s="50"/>
      <c r="AZ35" s="50"/>
      <c r="BA35" s="50"/>
      <c r="BB35" s="50"/>
      <c r="BC35" s="50"/>
      <c r="BD35" s="50"/>
      <c r="BE35" s="50"/>
      <c r="BF35" s="50"/>
      <c r="BG35" s="50"/>
      <c r="BH35" s="50"/>
      <c r="BI35" s="50"/>
      <c r="BJ35" s="19"/>
      <c r="BK35" s="2"/>
      <c r="BL35" s="90"/>
      <c r="BM35" s="91"/>
      <c r="BN35" s="91"/>
      <c r="BO35" s="91"/>
      <c r="BP35" s="91"/>
      <c r="BQ35" s="91"/>
      <c r="BR35" s="91"/>
      <c r="BS35" s="91"/>
      <c r="BT35" s="91"/>
      <c r="BU35" s="91"/>
      <c r="BV35" s="91"/>
      <c r="BW35" s="91"/>
      <c r="BX35" s="91"/>
      <c r="BY35" s="91"/>
      <c r="BZ35" s="9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0"/>
      <c r="BM36" s="91"/>
      <c r="BN36" s="91"/>
      <c r="BO36" s="91"/>
      <c r="BP36" s="91"/>
      <c r="BQ36" s="91"/>
      <c r="BR36" s="91"/>
      <c r="BS36" s="91"/>
      <c r="BT36" s="91"/>
      <c r="BU36" s="91"/>
      <c r="BV36" s="91"/>
      <c r="BW36" s="91"/>
      <c r="BX36" s="91"/>
      <c r="BY36" s="91"/>
      <c r="BZ36" s="9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0"/>
      <c r="BM37" s="91"/>
      <c r="BN37" s="91"/>
      <c r="BO37" s="91"/>
      <c r="BP37" s="91"/>
      <c r="BQ37" s="91"/>
      <c r="BR37" s="91"/>
      <c r="BS37" s="91"/>
      <c r="BT37" s="91"/>
      <c r="BU37" s="91"/>
      <c r="BV37" s="91"/>
      <c r="BW37" s="91"/>
      <c r="BX37" s="91"/>
      <c r="BY37" s="91"/>
      <c r="BZ37" s="9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0"/>
      <c r="BM38" s="91"/>
      <c r="BN38" s="91"/>
      <c r="BO38" s="91"/>
      <c r="BP38" s="91"/>
      <c r="BQ38" s="91"/>
      <c r="BR38" s="91"/>
      <c r="BS38" s="91"/>
      <c r="BT38" s="91"/>
      <c r="BU38" s="91"/>
      <c r="BV38" s="91"/>
      <c r="BW38" s="91"/>
      <c r="BX38" s="91"/>
      <c r="BY38" s="91"/>
      <c r="BZ38" s="9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0"/>
      <c r="BM39" s="91"/>
      <c r="BN39" s="91"/>
      <c r="BO39" s="91"/>
      <c r="BP39" s="91"/>
      <c r="BQ39" s="91"/>
      <c r="BR39" s="91"/>
      <c r="BS39" s="91"/>
      <c r="BT39" s="91"/>
      <c r="BU39" s="91"/>
      <c r="BV39" s="91"/>
      <c r="BW39" s="91"/>
      <c r="BX39" s="91"/>
      <c r="BY39" s="91"/>
      <c r="BZ39" s="9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0"/>
      <c r="BM40" s="91"/>
      <c r="BN40" s="91"/>
      <c r="BO40" s="91"/>
      <c r="BP40" s="91"/>
      <c r="BQ40" s="91"/>
      <c r="BR40" s="91"/>
      <c r="BS40" s="91"/>
      <c r="BT40" s="91"/>
      <c r="BU40" s="91"/>
      <c r="BV40" s="91"/>
      <c r="BW40" s="91"/>
      <c r="BX40" s="91"/>
      <c r="BY40" s="91"/>
      <c r="BZ40" s="9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0"/>
      <c r="BM41" s="91"/>
      <c r="BN41" s="91"/>
      <c r="BO41" s="91"/>
      <c r="BP41" s="91"/>
      <c r="BQ41" s="91"/>
      <c r="BR41" s="91"/>
      <c r="BS41" s="91"/>
      <c r="BT41" s="91"/>
      <c r="BU41" s="91"/>
      <c r="BV41" s="91"/>
      <c r="BW41" s="91"/>
      <c r="BX41" s="91"/>
      <c r="BY41" s="91"/>
      <c r="BZ41" s="9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0"/>
      <c r="BM42" s="91"/>
      <c r="BN42" s="91"/>
      <c r="BO42" s="91"/>
      <c r="BP42" s="91"/>
      <c r="BQ42" s="91"/>
      <c r="BR42" s="91"/>
      <c r="BS42" s="91"/>
      <c r="BT42" s="91"/>
      <c r="BU42" s="91"/>
      <c r="BV42" s="91"/>
      <c r="BW42" s="91"/>
      <c r="BX42" s="91"/>
      <c r="BY42" s="91"/>
      <c r="BZ42" s="9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0"/>
      <c r="BM43" s="91"/>
      <c r="BN43" s="91"/>
      <c r="BO43" s="91"/>
      <c r="BP43" s="91"/>
      <c r="BQ43" s="91"/>
      <c r="BR43" s="91"/>
      <c r="BS43" s="91"/>
      <c r="BT43" s="91"/>
      <c r="BU43" s="91"/>
      <c r="BV43" s="91"/>
      <c r="BW43" s="91"/>
      <c r="BX43" s="91"/>
      <c r="BY43" s="91"/>
      <c r="BZ43" s="9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0"/>
      <c r="BM44" s="91"/>
      <c r="BN44" s="91"/>
      <c r="BO44" s="91"/>
      <c r="BP44" s="91"/>
      <c r="BQ44" s="91"/>
      <c r="BR44" s="91"/>
      <c r="BS44" s="91"/>
      <c r="BT44" s="91"/>
      <c r="BU44" s="91"/>
      <c r="BV44" s="91"/>
      <c r="BW44" s="91"/>
      <c r="BX44" s="91"/>
      <c r="BY44" s="91"/>
      <c r="BZ44" s="9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0" t="s">
        <v>119</v>
      </c>
      <c r="BM47" s="91"/>
      <c r="BN47" s="91"/>
      <c r="BO47" s="91"/>
      <c r="BP47" s="91"/>
      <c r="BQ47" s="91"/>
      <c r="BR47" s="91"/>
      <c r="BS47" s="91"/>
      <c r="BT47" s="91"/>
      <c r="BU47" s="91"/>
      <c r="BV47" s="91"/>
      <c r="BW47" s="91"/>
      <c r="BX47" s="91"/>
      <c r="BY47" s="91"/>
      <c r="BZ47" s="9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0"/>
      <c r="BM48" s="91"/>
      <c r="BN48" s="91"/>
      <c r="BO48" s="91"/>
      <c r="BP48" s="91"/>
      <c r="BQ48" s="91"/>
      <c r="BR48" s="91"/>
      <c r="BS48" s="91"/>
      <c r="BT48" s="91"/>
      <c r="BU48" s="91"/>
      <c r="BV48" s="91"/>
      <c r="BW48" s="91"/>
      <c r="BX48" s="91"/>
      <c r="BY48" s="91"/>
      <c r="BZ48" s="9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0"/>
      <c r="BM49" s="91"/>
      <c r="BN49" s="91"/>
      <c r="BO49" s="91"/>
      <c r="BP49" s="91"/>
      <c r="BQ49" s="91"/>
      <c r="BR49" s="91"/>
      <c r="BS49" s="91"/>
      <c r="BT49" s="91"/>
      <c r="BU49" s="91"/>
      <c r="BV49" s="91"/>
      <c r="BW49" s="91"/>
      <c r="BX49" s="91"/>
      <c r="BY49" s="91"/>
      <c r="BZ49" s="9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0"/>
      <c r="BM50" s="91"/>
      <c r="BN50" s="91"/>
      <c r="BO50" s="91"/>
      <c r="BP50" s="91"/>
      <c r="BQ50" s="91"/>
      <c r="BR50" s="91"/>
      <c r="BS50" s="91"/>
      <c r="BT50" s="91"/>
      <c r="BU50" s="91"/>
      <c r="BV50" s="91"/>
      <c r="BW50" s="91"/>
      <c r="BX50" s="91"/>
      <c r="BY50" s="91"/>
      <c r="BZ50" s="9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0"/>
      <c r="BM51" s="91"/>
      <c r="BN51" s="91"/>
      <c r="BO51" s="91"/>
      <c r="BP51" s="91"/>
      <c r="BQ51" s="91"/>
      <c r="BR51" s="91"/>
      <c r="BS51" s="91"/>
      <c r="BT51" s="91"/>
      <c r="BU51" s="91"/>
      <c r="BV51" s="91"/>
      <c r="BW51" s="91"/>
      <c r="BX51" s="91"/>
      <c r="BY51" s="91"/>
      <c r="BZ51" s="9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0"/>
      <c r="BM52" s="91"/>
      <c r="BN52" s="91"/>
      <c r="BO52" s="91"/>
      <c r="BP52" s="91"/>
      <c r="BQ52" s="91"/>
      <c r="BR52" s="91"/>
      <c r="BS52" s="91"/>
      <c r="BT52" s="91"/>
      <c r="BU52" s="91"/>
      <c r="BV52" s="91"/>
      <c r="BW52" s="91"/>
      <c r="BX52" s="91"/>
      <c r="BY52" s="91"/>
      <c r="BZ52" s="9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0"/>
      <c r="BM53" s="91"/>
      <c r="BN53" s="91"/>
      <c r="BO53" s="91"/>
      <c r="BP53" s="91"/>
      <c r="BQ53" s="91"/>
      <c r="BR53" s="91"/>
      <c r="BS53" s="91"/>
      <c r="BT53" s="91"/>
      <c r="BU53" s="91"/>
      <c r="BV53" s="91"/>
      <c r="BW53" s="91"/>
      <c r="BX53" s="91"/>
      <c r="BY53" s="91"/>
      <c r="BZ53" s="9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0"/>
      <c r="BM54" s="91"/>
      <c r="BN54" s="91"/>
      <c r="BO54" s="91"/>
      <c r="BP54" s="91"/>
      <c r="BQ54" s="91"/>
      <c r="BR54" s="91"/>
      <c r="BS54" s="91"/>
      <c r="BT54" s="91"/>
      <c r="BU54" s="91"/>
      <c r="BV54" s="91"/>
      <c r="BW54" s="91"/>
      <c r="BX54" s="91"/>
      <c r="BY54" s="91"/>
      <c r="BZ54" s="9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0"/>
      <c r="BM55" s="91"/>
      <c r="BN55" s="91"/>
      <c r="BO55" s="91"/>
      <c r="BP55" s="91"/>
      <c r="BQ55" s="91"/>
      <c r="BR55" s="91"/>
      <c r="BS55" s="91"/>
      <c r="BT55" s="91"/>
      <c r="BU55" s="91"/>
      <c r="BV55" s="91"/>
      <c r="BW55" s="91"/>
      <c r="BX55" s="91"/>
      <c r="BY55" s="91"/>
      <c r="BZ55" s="92"/>
    </row>
    <row r="56" spans="1:78" ht="13.5" customHeight="1">
      <c r="A56" s="2"/>
      <c r="B56" s="18"/>
      <c r="C56" s="50" t="s">
        <v>31</v>
      </c>
      <c r="D56" s="50"/>
      <c r="E56" s="50"/>
      <c r="F56" s="50"/>
      <c r="G56" s="50"/>
      <c r="H56" s="50"/>
      <c r="I56" s="50"/>
      <c r="J56" s="50"/>
      <c r="K56" s="50"/>
      <c r="L56" s="50"/>
      <c r="M56" s="50"/>
      <c r="N56" s="50"/>
      <c r="O56" s="50"/>
      <c r="P56" s="50"/>
      <c r="Q56" s="20"/>
      <c r="R56" s="50" t="s">
        <v>32</v>
      </c>
      <c r="S56" s="50"/>
      <c r="T56" s="50"/>
      <c r="U56" s="50"/>
      <c r="V56" s="50"/>
      <c r="W56" s="50"/>
      <c r="X56" s="50"/>
      <c r="Y56" s="50"/>
      <c r="Z56" s="50"/>
      <c r="AA56" s="50"/>
      <c r="AB56" s="50"/>
      <c r="AC56" s="50"/>
      <c r="AD56" s="50"/>
      <c r="AE56" s="50"/>
      <c r="AF56" s="20"/>
      <c r="AG56" s="50" t="s">
        <v>33</v>
      </c>
      <c r="AH56" s="50"/>
      <c r="AI56" s="50"/>
      <c r="AJ56" s="50"/>
      <c r="AK56" s="50"/>
      <c r="AL56" s="50"/>
      <c r="AM56" s="50"/>
      <c r="AN56" s="50"/>
      <c r="AO56" s="50"/>
      <c r="AP56" s="50"/>
      <c r="AQ56" s="50"/>
      <c r="AR56" s="50"/>
      <c r="AS56" s="50"/>
      <c r="AT56" s="50"/>
      <c r="AU56" s="20"/>
      <c r="AV56" s="50" t="s">
        <v>34</v>
      </c>
      <c r="AW56" s="50"/>
      <c r="AX56" s="50"/>
      <c r="AY56" s="50"/>
      <c r="AZ56" s="50"/>
      <c r="BA56" s="50"/>
      <c r="BB56" s="50"/>
      <c r="BC56" s="50"/>
      <c r="BD56" s="50"/>
      <c r="BE56" s="50"/>
      <c r="BF56" s="50"/>
      <c r="BG56" s="50"/>
      <c r="BH56" s="50"/>
      <c r="BI56" s="50"/>
      <c r="BJ56" s="19"/>
      <c r="BK56" s="2"/>
      <c r="BL56" s="90"/>
      <c r="BM56" s="91"/>
      <c r="BN56" s="91"/>
      <c r="BO56" s="91"/>
      <c r="BP56" s="91"/>
      <c r="BQ56" s="91"/>
      <c r="BR56" s="91"/>
      <c r="BS56" s="91"/>
      <c r="BT56" s="91"/>
      <c r="BU56" s="91"/>
      <c r="BV56" s="91"/>
      <c r="BW56" s="91"/>
      <c r="BX56" s="91"/>
      <c r="BY56" s="91"/>
      <c r="BZ56" s="92"/>
    </row>
    <row r="57" spans="1:78" ht="13.5" customHeight="1">
      <c r="A57" s="2"/>
      <c r="B57" s="18"/>
      <c r="C57" s="50"/>
      <c r="D57" s="50"/>
      <c r="E57" s="50"/>
      <c r="F57" s="50"/>
      <c r="G57" s="50"/>
      <c r="H57" s="50"/>
      <c r="I57" s="50"/>
      <c r="J57" s="50"/>
      <c r="K57" s="50"/>
      <c r="L57" s="50"/>
      <c r="M57" s="50"/>
      <c r="N57" s="50"/>
      <c r="O57" s="50"/>
      <c r="P57" s="50"/>
      <c r="Q57" s="20"/>
      <c r="R57" s="50"/>
      <c r="S57" s="50"/>
      <c r="T57" s="50"/>
      <c r="U57" s="50"/>
      <c r="V57" s="50"/>
      <c r="W57" s="50"/>
      <c r="X57" s="50"/>
      <c r="Y57" s="50"/>
      <c r="Z57" s="50"/>
      <c r="AA57" s="50"/>
      <c r="AB57" s="50"/>
      <c r="AC57" s="50"/>
      <c r="AD57" s="50"/>
      <c r="AE57" s="50"/>
      <c r="AF57" s="20"/>
      <c r="AG57" s="50"/>
      <c r="AH57" s="50"/>
      <c r="AI57" s="50"/>
      <c r="AJ57" s="50"/>
      <c r="AK57" s="50"/>
      <c r="AL57" s="50"/>
      <c r="AM57" s="50"/>
      <c r="AN57" s="50"/>
      <c r="AO57" s="50"/>
      <c r="AP57" s="50"/>
      <c r="AQ57" s="50"/>
      <c r="AR57" s="50"/>
      <c r="AS57" s="50"/>
      <c r="AT57" s="50"/>
      <c r="AU57" s="20"/>
      <c r="AV57" s="50"/>
      <c r="AW57" s="50"/>
      <c r="AX57" s="50"/>
      <c r="AY57" s="50"/>
      <c r="AZ57" s="50"/>
      <c r="BA57" s="50"/>
      <c r="BB57" s="50"/>
      <c r="BC57" s="50"/>
      <c r="BD57" s="50"/>
      <c r="BE57" s="50"/>
      <c r="BF57" s="50"/>
      <c r="BG57" s="50"/>
      <c r="BH57" s="50"/>
      <c r="BI57" s="50"/>
      <c r="BJ57" s="19"/>
      <c r="BK57" s="2"/>
      <c r="BL57" s="90"/>
      <c r="BM57" s="91"/>
      <c r="BN57" s="91"/>
      <c r="BO57" s="91"/>
      <c r="BP57" s="91"/>
      <c r="BQ57" s="91"/>
      <c r="BR57" s="91"/>
      <c r="BS57" s="91"/>
      <c r="BT57" s="91"/>
      <c r="BU57" s="91"/>
      <c r="BV57" s="91"/>
      <c r="BW57" s="91"/>
      <c r="BX57" s="91"/>
      <c r="BY57" s="91"/>
      <c r="BZ57" s="9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0"/>
      <c r="BM58" s="91"/>
      <c r="BN58" s="91"/>
      <c r="BO58" s="91"/>
      <c r="BP58" s="91"/>
      <c r="BQ58" s="91"/>
      <c r="BR58" s="91"/>
      <c r="BS58" s="91"/>
      <c r="BT58" s="91"/>
      <c r="BU58" s="91"/>
      <c r="BV58" s="91"/>
      <c r="BW58" s="91"/>
      <c r="BX58" s="91"/>
      <c r="BY58" s="91"/>
      <c r="BZ58" s="9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c r="A60" s="2"/>
      <c r="B60" s="51" t="s">
        <v>35</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90"/>
      <c r="BM60" s="91"/>
      <c r="BN60" s="91"/>
      <c r="BO60" s="91"/>
      <c r="BP60" s="91"/>
      <c r="BQ60" s="91"/>
      <c r="BR60" s="91"/>
      <c r="BS60" s="91"/>
      <c r="BT60" s="91"/>
      <c r="BU60" s="91"/>
      <c r="BV60" s="91"/>
      <c r="BW60" s="91"/>
      <c r="BX60" s="91"/>
      <c r="BY60" s="91"/>
      <c r="BZ60" s="92"/>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90"/>
      <c r="BM61" s="91"/>
      <c r="BN61" s="91"/>
      <c r="BO61" s="91"/>
      <c r="BP61" s="91"/>
      <c r="BQ61" s="91"/>
      <c r="BR61" s="91"/>
      <c r="BS61" s="91"/>
      <c r="BT61" s="91"/>
      <c r="BU61" s="91"/>
      <c r="BV61" s="91"/>
      <c r="BW61" s="91"/>
      <c r="BX61" s="91"/>
      <c r="BY61" s="91"/>
      <c r="BZ61" s="9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0"/>
      <c r="BM62" s="91"/>
      <c r="BN62" s="91"/>
      <c r="BO62" s="91"/>
      <c r="BP62" s="91"/>
      <c r="BQ62" s="91"/>
      <c r="BR62" s="91"/>
      <c r="BS62" s="91"/>
      <c r="BT62" s="91"/>
      <c r="BU62" s="91"/>
      <c r="BV62" s="91"/>
      <c r="BW62" s="91"/>
      <c r="BX62" s="91"/>
      <c r="BY62" s="91"/>
      <c r="BZ62" s="9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0"/>
      <c r="BM63" s="91"/>
      <c r="BN63" s="91"/>
      <c r="BO63" s="91"/>
      <c r="BP63" s="91"/>
      <c r="BQ63" s="91"/>
      <c r="BR63" s="91"/>
      <c r="BS63" s="91"/>
      <c r="BT63" s="91"/>
      <c r="BU63" s="91"/>
      <c r="BV63" s="91"/>
      <c r="BW63" s="91"/>
      <c r="BX63" s="91"/>
      <c r="BY63" s="91"/>
      <c r="BZ63" s="9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118</v>
      </c>
      <c r="BM66" s="91"/>
      <c r="BN66" s="91"/>
      <c r="BO66" s="91"/>
      <c r="BP66" s="91"/>
      <c r="BQ66" s="91"/>
      <c r="BR66" s="91"/>
      <c r="BS66" s="91"/>
      <c r="BT66" s="91"/>
      <c r="BU66" s="91"/>
      <c r="BV66" s="91"/>
      <c r="BW66" s="91"/>
      <c r="BX66" s="91"/>
      <c r="BY66" s="91"/>
      <c r="BZ66" s="9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c r="A79" s="2"/>
      <c r="B79" s="18"/>
      <c r="C79" s="50" t="s">
        <v>37</v>
      </c>
      <c r="D79" s="50"/>
      <c r="E79" s="50"/>
      <c r="F79" s="50"/>
      <c r="G79" s="50"/>
      <c r="H79" s="50"/>
      <c r="I79" s="50"/>
      <c r="J79" s="50"/>
      <c r="K79" s="50"/>
      <c r="L79" s="50"/>
      <c r="M79" s="50"/>
      <c r="N79" s="50"/>
      <c r="O79" s="50"/>
      <c r="P79" s="50"/>
      <c r="Q79" s="50"/>
      <c r="R79" s="50"/>
      <c r="S79" s="50"/>
      <c r="T79" s="50"/>
      <c r="U79" s="20"/>
      <c r="V79" s="20"/>
      <c r="W79" s="50" t="s">
        <v>38</v>
      </c>
      <c r="X79" s="50"/>
      <c r="Y79" s="50"/>
      <c r="Z79" s="50"/>
      <c r="AA79" s="50"/>
      <c r="AB79" s="50"/>
      <c r="AC79" s="50"/>
      <c r="AD79" s="50"/>
      <c r="AE79" s="50"/>
      <c r="AF79" s="50"/>
      <c r="AG79" s="50"/>
      <c r="AH79" s="50"/>
      <c r="AI79" s="50"/>
      <c r="AJ79" s="50"/>
      <c r="AK79" s="50"/>
      <c r="AL79" s="50"/>
      <c r="AM79" s="50"/>
      <c r="AN79" s="50"/>
      <c r="AO79" s="20"/>
      <c r="AP79" s="20"/>
      <c r="AQ79" s="50" t="s">
        <v>39</v>
      </c>
      <c r="AR79" s="50"/>
      <c r="AS79" s="50"/>
      <c r="AT79" s="50"/>
      <c r="AU79" s="50"/>
      <c r="AV79" s="50"/>
      <c r="AW79" s="50"/>
      <c r="AX79" s="50"/>
      <c r="AY79" s="50"/>
      <c r="AZ79" s="50"/>
      <c r="BA79" s="50"/>
      <c r="BB79" s="50"/>
      <c r="BC79" s="50"/>
      <c r="BD79" s="50"/>
      <c r="BE79" s="50"/>
      <c r="BF79" s="50"/>
      <c r="BG79" s="50"/>
      <c r="BH79" s="50"/>
      <c r="BI79" s="5"/>
      <c r="BJ79" s="19"/>
      <c r="BK79" s="2"/>
      <c r="BL79" s="90"/>
      <c r="BM79" s="91"/>
      <c r="BN79" s="91"/>
      <c r="BO79" s="91"/>
      <c r="BP79" s="91"/>
      <c r="BQ79" s="91"/>
      <c r="BR79" s="91"/>
      <c r="BS79" s="91"/>
      <c r="BT79" s="91"/>
      <c r="BU79" s="91"/>
      <c r="BV79" s="91"/>
      <c r="BW79" s="91"/>
      <c r="BX79" s="91"/>
      <c r="BY79" s="91"/>
      <c r="BZ79" s="92"/>
    </row>
    <row r="80" spans="1:78" ht="13.5" customHeight="1">
      <c r="A80" s="2"/>
      <c r="B80" s="18"/>
      <c r="C80" s="50"/>
      <c r="D80" s="50"/>
      <c r="E80" s="50"/>
      <c r="F80" s="50"/>
      <c r="G80" s="50"/>
      <c r="H80" s="50"/>
      <c r="I80" s="50"/>
      <c r="J80" s="50"/>
      <c r="K80" s="50"/>
      <c r="L80" s="50"/>
      <c r="M80" s="50"/>
      <c r="N80" s="50"/>
      <c r="O80" s="50"/>
      <c r="P80" s="50"/>
      <c r="Q80" s="50"/>
      <c r="R80" s="50"/>
      <c r="S80" s="50"/>
      <c r="T80" s="50"/>
      <c r="U80" s="20"/>
      <c r="V80" s="20"/>
      <c r="W80" s="50"/>
      <c r="X80" s="50"/>
      <c r="Y80" s="50"/>
      <c r="Z80" s="50"/>
      <c r="AA80" s="50"/>
      <c r="AB80" s="50"/>
      <c r="AC80" s="50"/>
      <c r="AD80" s="50"/>
      <c r="AE80" s="50"/>
      <c r="AF80" s="50"/>
      <c r="AG80" s="50"/>
      <c r="AH80" s="50"/>
      <c r="AI80" s="50"/>
      <c r="AJ80" s="50"/>
      <c r="AK80" s="50"/>
      <c r="AL80" s="50"/>
      <c r="AM80" s="50"/>
      <c r="AN80" s="50"/>
      <c r="AO80" s="20"/>
      <c r="AP80" s="20"/>
      <c r="AQ80" s="50"/>
      <c r="AR80" s="50"/>
      <c r="AS80" s="50"/>
      <c r="AT80" s="50"/>
      <c r="AU80" s="50"/>
      <c r="AV80" s="50"/>
      <c r="AW80" s="50"/>
      <c r="AX80" s="50"/>
      <c r="AY80" s="50"/>
      <c r="AZ80" s="50"/>
      <c r="BA80" s="50"/>
      <c r="BB80" s="50"/>
      <c r="BC80" s="50"/>
      <c r="BD80" s="50"/>
      <c r="BE80" s="50"/>
      <c r="BF80" s="50"/>
      <c r="BG80" s="50"/>
      <c r="BH80" s="50"/>
      <c r="BI80" s="5"/>
      <c r="BJ80" s="19"/>
      <c r="BK80" s="2"/>
      <c r="BL80" s="90"/>
      <c r="BM80" s="91"/>
      <c r="BN80" s="91"/>
      <c r="BO80" s="91"/>
      <c r="BP80" s="91"/>
      <c r="BQ80" s="91"/>
      <c r="BR80" s="91"/>
      <c r="BS80" s="91"/>
      <c r="BT80" s="91"/>
      <c r="BU80" s="91"/>
      <c r="BV80" s="91"/>
      <c r="BW80" s="91"/>
      <c r="BX80" s="91"/>
      <c r="BY80" s="91"/>
      <c r="BZ80" s="9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272299</v>
      </c>
      <c r="D6" s="34">
        <f t="shared" si="3"/>
        <v>46</v>
      </c>
      <c r="E6" s="34">
        <f t="shared" si="3"/>
        <v>1</v>
      </c>
      <c r="F6" s="34">
        <f t="shared" si="3"/>
        <v>0</v>
      </c>
      <c r="G6" s="34">
        <f t="shared" si="3"/>
        <v>1</v>
      </c>
      <c r="H6" s="34" t="str">
        <f t="shared" si="3"/>
        <v>大阪府　四條畷市</v>
      </c>
      <c r="I6" s="34" t="str">
        <f t="shared" si="3"/>
        <v>法適用</v>
      </c>
      <c r="J6" s="34" t="str">
        <f t="shared" si="3"/>
        <v>水道事業</v>
      </c>
      <c r="K6" s="34" t="str">
        <f t="shared" si="3"/>
        <v>末端給水事業</v>
      </c>
      <c r="L6" s="34" t="str">
        <f t="shared" si="3"/>
        <v>A4</v>
      </c>
      <c r="M6" s="34">
        <f t="shared" si="3"/>
        <v>0</v>
      </c>
      <c r="N6" s="35" t="str">
        <f t="shared" si="3"/>
        <v>-</v>
      </c>
      <c r="O6" s="35">
        <f t="shared" si="3"/>
        <v>59.39</v>
      </c>
      <c r="P6" s="35">
        <f t="shared" si="3"/>
        <v>100</v>
      </c>
      <c r="Q6" s="35">
        <f t="shared" si="3"/>
        <v>2870</v>
      </c>
      <c r="R6" s="35">
        <f t="shared" si="3"/>
        <v>56021</v>
      </c>
      <c r="S6" s="35">
        <f t="shared" si="3"/>
        <v>18.690000000000001</v>
      </c>
      <c r="T6" s="35">
        <f t="shared" si="3"/>
        <v>2997.38</v>
      </c>
      <c r="U6" s="35">
        <f t="shared" si="3"/>
        <v>55937</v>
      </c>
      <c r="V6" s="35">
        <f t="shared" si="3"/>
        <v>9.6999999999999993</v>
      </c>
      <c r="W6" s="35">
        <f t="shared" si="3"/>
        <v>5766.7</v>
      </c>
      <c r="X6" s="36">
        <f>IF(X7="",NA(),X7)</f>
        <v>101.02</v>
      </c>
      <c r="Y6" s="36">
        <f t="shared" ref="Y6:AG6" si="4">IF(Y7="",NA(),Y7)</f>
        <v>103.19</v>
      </c>
      <c r="Z6" s="36">
        <f t="shared" si="4"/>
        <v>106.85</v>
      </c>
      <c r="AA6" s="36">
        <f t="shared" si="4"/>
        <v>111.14</v>
      </c>
      <c r="AB6" s="36">
        <f t="shared" si="4"/>
        <v>112.17</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467.66</v>
      </c>
      <c r="AU6" s="36">
        <f t="shared" ref="AU6:BC6" si="6">IF(AU7="",NA(),AU7)</f>
        <v>499.85</v>
      </c>
      <c r="AV6" s="36">
        <f t="shared" si="6"/>
        <v>216.08</v>
      </c>
      <c r="AW6" s="36">
        <f t="shared" si="6"/>
        <v>195.18</v>
      </c>
      <c r="AX6" s="36">
        <f t="shared" si="6"/>
        <v>209.07</v>
      </c>
      <c r="AY6" s="36">
        <f t="shared" si="6"/>
        <v>701</v>
      </c>
      <c r="AZ6" s="36">
        <f t="shared" si="6"/>
        <v>739.59</v>
      </c>
      <c r="BA6" s="36">
        <f t="shared" si="6"/>
        <v>335.95</v>
      </c>
      <c r="BB6" s="36">
        <f t="shared" si="6"/>
        <v>346.59</v>
      </c>
      <c r="BC6" s="36">
        <f t="shared" si="6"/>
        <v>357.82</v>
      </c>
      <c r="BD6" s="35" t="str">
        <f>IF(BD7="","",IF(BD7="-","【-】","【"&amp;SUBSTITUTE(TEXT(BD7,"#,##0.00"),"-","△")&amp;"】"))</f>
        <v>【262.87】</v>
      </c>
      <c r="BE6" s="36">
        <f>IF(BE7="",NA(),BE7)</f>
        <v>265.16000000000003</v>
      </c>
      <c r="BF6" s="36">
        <f t="shared" ref="BF6:BN6" si="7">IF(BF7="",NA(),BF7)</f>
        <v>264.88</v>
      </c>
      <c r="BG6" s="36">
        <f t="shared" si="7"/>
        <v>267.2</v>
      </c>
      <c r="BH6" s="36">
        <f t="shared" si="7"/>
        <v>250.64</v>
      </c>
      <c r="BI6" s="36">
        <f t="shared" si="7"/>
        <v>234.61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91.3</v>
      </c>
      <c r="BQ6" s="36">
        <f t="shared" ref="BQ6:BY6" si="8">IF(BQ7="",NA(),BQ7)</f>
        <v>93.89</v>
      </c>
      <c r="BR6" s="36">
        <f t="shared" si="8"/>
        <v>98.79</v>
      </c>
      <c r="BS6" s="36">
        <f t="shared" si="8"/>
        <v>100.14</v>
      </c>
      <c r="BT6" s="36">
        <f t="shared" si="8"/>
        <v>101.09</v>
      </c>
      <c r="BU6" s="36">
        <f t="shared" si="8"/>
        <v>100.27</v>
      </c>
      <c r="BV6" s="36">
        <f t="shared" si="8"/>
        <v>99.46</v>
      </c>
      <c r="BW6" s="36">
        <f t="shared" si="8"/>
        <v>105.21</v>
      </c>
      <c r="BX6" s="36">
        <f t="shared" si="8"/>
        <v>105.71</v>
      </c>
      <c r="BY6" s="36">
        <f t="shared" si="8"/>
        <v>106.01</v>
      </c>
      <c r="BZ6" s="35" t="str">
        <f>IF(BZ7="","",IF(BZ7="-","【-】","【"&amp;SUBSTITUTE(TEXT(BZ7,"#,##0.00"),"-","△")&amp;"】"))</f>
        <v>【105.59】</v>
      </c>
      <c r="CA6" s="36">
        <f>IF(CA7="",NA(),CA7)</f>
        <v>190.12</v>
      </c>
      <c r="CB6" s="36">
        <f t="shared" ref="CB6:CJ6" si="9">IF(CB7="",NA(),CB7)</f>
        <v>184.57</v>
      </c>
      <c r="CC6" s="36">
        <f t="shared" si="9"/>
        <v>174.67</v>
      </c>
      <c r="CD6" s="36">
        <f t="shared" si="9"/>
        <v>175.22</v>
      </c>
      <c r="CE6" s="36">
        <f t="shared" si="9"/>
        <v>177.14</v>
      </c>
      <c r="CF6" s="36">
        <f t="shared" si="9"/>
        <v>169.62</v>
      </c>
      <c r="CG6" s="36">
        <f t="shared" si="9"/>
        <v>171.78</v>
      </c>
      <c r="CH6" s="36">
        <f t="shared" si="9"/>
        <v>162.59</v>
      </c>
      <c r="CI6" s="36">
        <f t="shared" si="9"/>
        <v>162.15</v>
      </c>
      <c r="CJ6" s="36">
        <f t="shared" si="9"/>
        <v>162.24</v>
      </c>
      <c r="CK6" s="35" t="str">
        <f>IF(CK7="","",IF(CK7="-","【-】","【"&amp;SUBSTITUTE(TEXT(CK7,"#,##0.00"),"-","△")&amp;"】"))</f>
        <v>【163.27】</v>
      </c>
      <c r="CL6" s="36">
        <f>IF(CL7="",NA(),CL7)</f>
        <v>58.33</v>
      </c>
      <c r="CM6" s="36">
        <f t="shared" ref="CM6:CU6" si="10">IF(CM7="",NA(),CM7)</f>
        <v>58.09</v>
      </c>
      <c r="CN6" s="36">
        <f t="shared" si="10"/>
        <v>56.98</v>
      </c>
      <c r="CO6" s="36">
        <f t="shared" si="10"/>
        <v>57.62</v>
      </c>
      <c r="CP6" s="36">
        <f t="shared" si="10"/>
        <v>58.45</v>
      </c>
      <c r="CQ6" s="36">
        <f t="shared" si="10"/>
        <v>59.88</v>
      </c>
      <c r="CR6" s="36">
        <f t="shared" si="10"/>
        <v>59.68</v>
      </c>
      <c r="CS6" s="36">
        <f t="shared" si="10"/>
        <v>59.17</v>
      </c>
      <c r="CT6" s="36">
        <f t="shared" si="10"/>
        <v>59.34</v>
      </c>
      <c r="CU6" s="36">
        <f t="shared" si="10"/>
        <v>59.11</v>
      </c>
      <c r="CV6" s="35" t="str">
        <f>IF(CV7="","",IF(CV7="-","【-】","【"&amp;SUBSTITUTE(TEXT(CV7,"#,##0.00"),"-","△")&amp;"】"))</f>
        <v>【59.94】</v>
      </c>
      <c r="CW6" s="36">
        <f>IF(CW7="",NA(),CW7)</f>
        <v>96.75</v>
      </c>
      <c r="CX6" s="36">
        <f t="shared" ref="CX6:DF6" si="11">IF(CX7="",NA(),CX7)</f>
        <v>96.48</v>
      </c>
      <c r="CY6" s="36">
        <f t="shared" si="11"/>
        <v>95.26</v>
      </c>
      <c r="CZ6" s="36">
        <f t="shared" si="11"/>
        <v>95.41</v>
      </c>
      <c r="DA6" s="36">
        <f t="shared" si="11"/>
        <v>95.94</v>
      </c>
      <c r="DB6" s="36">
        <f t="shared" si="11"/>
        <v>87.65</v>
      </c>
      <c r="DC6" s="36">
        <f t="shared" si="11"/>
        <v>87.63</v>
      </c>
      <c r="DD6" s="36">
        <f t="shared" si="11"/>
        <v>87.6</v>
      </c>
      <c r="DE6" s="36">
        <f t="shared" si="11"/>
        <v>87.74</v>
      </c>
      <c r="DF6" s="36">
        <f t="shared" si="11"/>
        <v>87.91</v>
      </c>
      <c r="DG6" s="35" t="str">
        <f>IF(DG7="","",IF(DG7="-","【-】","【"&amp;SUBSTITUTE(TEXT(DG7,"#,##0.00"),"-","△")&amp;"】"))</f>
        <v>【90.22】</v>
      </c>
      <c r="DH6" s="36">
        <f>IF(DH7="",NA(),DH7)</f>
        <v>35.85</v>
      </c>
      <c r="DI6" s="36">
        <f t="shared" ref="DI6:DQ6" si="12">IF(DI7="",NA(),DI7)</f>
        <v>36.97</v>
      </c>
      <c r="DJ6" s="36">
        <f t="shared" si="12"/>
        <v>55.26</v>
      </c>
      <c r="DK6" s="36">
        <f t="shared" si="12"/>
        <v>54.62</v>
      </c>
      <c r="DL6" s="36">
        <f t="shared" si="12"/>
        <v>55.54</v>
      </c>
      <c r="DM6" s="36">
        <f t="shared" si="12"/>
        <v>38.69</v>
      </c>
      <c r="DN6" s="36">
        <f t="shared" si="12"/>
        <v>39.65</v>
      </c>
      <c r="DO6" s="36">
        <f t="shared" si="12"/>
        <v>45.25</v>
      </c>
      <c r="DP6" s="36">
        <f t="shared" si="12"/>
        <v>46.27</v>
      </c>
      <c r="DQ6" s="36">
        <f t="shared" si="12"/>
        <v>46.88</v>
      </c>
      <c r="DR6" s="35" t="str">
        <f>IF(DR7="","",IF(DR7="-","【-】","【"&amp;SUBSTITUTE(TEXT(DR7,"#,##0.00"),"-","△")&amp;"】"))</f>
        <v>【47.91】</v>
      </c>
      <c r="DS6" s="36">
        <f>IF(DS7="",NA(),DS7)</f>
        <v>8.08</v>
      </c>
      <c r="DT6" s="36">
        <f t="shared" ref="DT6:EB6" si="13">IF(DT7="",NA(),DT7)</f>
        <v>8.09</v>
      </c>
      <c r="DU6" s="36">
        <f t="shared" si="13"/>
        <v>10.09</v>
      </c>
      <c r="DV6" s="36">
        <f t="shared" si="13"/>
        <v>12.31</v>
      </c>
      <c r="DW6" s="36">
        <f t="shared" si="13"/>
        <v>12.18</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0.57999999999999996</v>
      </c>
      <c r="EE6" s="36">
        <f t="shared" ref="EE6:EM6" si="14">IF(EE7="",NA(),EE7)</f>
        <v>0.61</v>
      </c>
      <c r="EF6" s="36">
        <f t="shared" si="14"/>
        <v>0.23</v>
      </c>
      <c r="EG6" s="36">
        <f t="shared" si="14"/>
        <v>0.52</v>
      </c>
      <c r="EH6" s="36">
        <f t="shared" si="14"/>
        <v>0.25</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272299</v>
      </c>
      <c r="D7" s="38">
        <v>46</v>
      </c>
      <c r="E7" s="38">
        <v>1</v>
      </c>
      <c r="F7" s="38">
        <v>0</v>
      </c>
      <c r="G7" s="38">
        <v>1</v>
      </c>
      <c r="H7" s="38" t="s">
        <v>105</v>
      </c>
      <c r="I7" s="38" t="s">
        <v>106</v>
      </c>
      <c r="J7" s="38" t="s">
        <v>107</v>
      </c>
      <c r="K7" s="38" t="s">
        <v>108</v>
      </c>
      <c r="L7" s="38" t="s">
        <v>109</v>
      </c>
      <c r="M7" s="38"/>
      <c r="N7" s="39" t="s">
        <v>110</v>
      </c>
      <c r="O7" s="39">
        <v>59.39</v>
      </c>
      <c r="P7" s="39">
        <v>100</v>
      </c>
      <c r="Q7" s="39">
        <v>2870</v>
      </c>
      <c r="R7" s="39">
        <v>56021</v>
      </c>
      <c r="S7" s="39">
        <v>18.690000000000001</v>
      </c>
      <c r="T7" s="39">
        <v>2997.38</v>
      </c>
      <c r="U7" s="39">
        <v>55937</v>
      </c>
      <c r="V7" s="39">
        <v>9.6999999999999993</v>
      </c>
      <c r="W7" s="39">
        <v>5766.7</v>
      </c>
      <c r="X7" s="39">
        <v>101.02</v>
      </c>
      <c r="Y7" s="39">
        <v>103.19</v>
      </c>
      <c r="Z7" s="39">
        <v>106.85</v>
      </c>
      <c r="AA7" s="39">
        <v>111.14</v>
      </c>
      <c r="AB7" s="39">
        <v>112.17</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467.66</v>
      </c>
      <c r="AU7" s="39">
        <v>499.85</v>
      </c>
      <c r="AV7" s="39">
        <v>216.08</v>
      </c>
      <c r="AW7" s="39">
        <v>195.18</v>
      </c>
      <c r="AX7" s="39">
        <v>209.07</v>
      </c>
      <c r="AY7" s="39">
        <v>701</v>
      </c>
      <c r="AZ7" s="39">
        <v>739.59</v>
      </c>
      <c r="BA7" s="39">
        <v>335.95</v>
      </c>
      <c r="BB7" s="39">
        <v>346.59</v>
      </c>
      <c r="BC7" s="39">
        <v>357.82</v>
      </c>
      <c r="BD7" s="39">
        <v>262.87</v>
      </c>
      <c r="BE7" s="39">
        <v>265.16000000000003</v>
      </c>
      <c r="BF7" s="39">
        <v>264.88</v>
      </c>
      <c r="BG7" s="39">
        <v>267.2</v>
      </c>
      <c r="BH7" s="39">
        <v>250.64</v>
      </c>
      <c r="BI7" s="39">
        <v>234.61</v>
      </c>
      <c r="BJ7" s="39">
        <v>330.99</v>
      </c>
      <c r="BK7" s="39">
        <v>324.08999999999997</v>
      </c>
      <c r="BL7" s="39">
        <v>319.82</v>
      </c>
      <c r="BM7" s="39">
        <v>312.02999999999997</v>
      </c>
      <c r="BN7" s="39">
        <v>307.45999999999998</v>
      </c>
      <c r="BO7" s="39">
        <v>270.87</v>
      </c>
      <c r="BP7" s="39">
        <v>91.3</v>
      </c>
      <c r="BQ7" s="39">
        <v>93.89</v>
      </c>
      <c r="BR7" s="39">
        <v>98.79</v>
      </c>
      <c r="BS7" s="39">
        <v>100.14</v>
      </c>
      <c r="BT7" s="39">
        <v>101.09</v>
      </c>
      <c r="BU7" s="39">
        <v>100.27</v>
      </c>
      <c r="BV7" s="39">
        <v>99.46</v>
      </c>
      <c r="BW7" s="39">
        <v>105.21</v>
      </c>
      <c r="BX7" s="39">
        <v>105.71</v>
      </c>
      <c r="BY7" s="39">
        <v>106.01</v>
      </c>
      <c r="BZ7" s="39">
        <v>105.59</v>
      </c>
      <c r="CA7" s="39">
        <v>190.12</v>
      </c>
      <c r="CB7" s="39">
        <v>184.57</v>
      </c>
      <c r="CC7" s="39">
        <v>174.67</v>
      </c>
      <c r="CD7" s="39">
        <v>175.22</v>
      </c>
      <c r="CE7" s="39">
        <v>177.14</v>
      </c>
      <c r="CF7" s="39">
        <v>169.62</v>
      </c>
      <c r="CG7" s="39">
        <v>171.78</v>
      </c>
      <c r="CH7" s="39">
        <v>162.59</v>
      </c>
      <c r="CI7" s="39">
        <v>162.15</v>
      </c>
      <c r="CJ7" s="39">
        <v>162.24</v>
      </c>
      <c r="CK7" s="39">
        <v>163.27000000000001</v>
      </c>
      <c r="CL7" s="39">
        <v>58.33</v>
      </c>
      <c r="CM7" s="39">
        <v>58.09</v>
      </c>
      <c r="CN7" s="39">
        <v>56.98</v>
      </c>
      <c r="CO7" s="39">
        <v>57.62</v>
      </c>
      <c r="CP7" s="39">
        <v>58.45</v>
      </c>
      <c r="CQ7" s="39">
        <v>59.88</v>
      </c>
      <c r="CR7" s="39">
        <v>59.68</v>
      </c>
      <c r="CS7" s="39">
        <v>59.17</v>
      </c>
      <c r="CT7" s="39">
        <v>59.34</v>
      </c>
      <c r="CU7" s="39">
        <v>59.11</v>
      </c>
      <c r="CV7" s="39">
        <v>59.94</v>
      </c>
      <c r="CW7" s="39">
        <v>96.75</v>
      </c>
      <c r="CX7" s="39">
        <v>96.48</v>
      </c>
      <c r="CY7" s="39">
        <v>95.26</v>
      </c>
      <c r="CZ7" s="39">
        <v>95.41</v>
      </c>
      <c r="DA7" s="39">
        <v>95.94</v>
      </c>
      <c r="DB7" s="39">
        <v>87.65</v>
      </c>
      <c r="DC7" s="39">
        <v>87.63</v>
      </c>
      <c r="DD7" s="39">
        <v>87.6</v>
      </c>
      <c r="DE7" s="39">
        <v>87.74</v>
      </c>
      <c r="DF7" s="39">
        <v>87.91</v>
      </c>
      <c r="DG7" s="39">
        <v>90.22</v>
      </c>
      <c r="DH7" s="39">
        <v>35.85</v>
      </c>
      <c r="DI7" s="39">
        <v>36.97</v>
      </c>
      <c r="DJ7" s="39">
        <v>55.26</v>
      </c>
      <c r="DK7" s="39">
        <v>54.62</v>
      </c>
      <c r="DL7" s="39">
        <v>55.54</v>
      </c>
      <c r="DM7" s="39">
        <v>38.69</v>
      </c>
      <c r="DN7" s="39">
        <v>39.65</v>
      </c>
      <c r="DO7" s="39">
        <v>45.25</v>
      </c>
      <c r="DP7" s="39">
        <v>46.27</v>
      </c>
      <c r="DQ7" s="39">
        <v>46.88</v>
      </c>
      <c r="DR7" s="39">
        <v>47.91</v>
      </c>
      <c r="DS7" s="39">
        <v>8.08</v>
      </c>
      <c r="DT7" s="39">
        <v>8.09</v>
      </c>
      <c r="DU7" s="39">
        <v>10.09</v>
      </c>
      <c r="DV7" s="39">
        <v>12.31</v>
      </c>
      <c r="DW7" s="39">
        <v>12.18</v>
      </c>
      <c r="DX7" s="39">
        <v>8.4</v>
      </c>
      <c r="DY7" s="39">
        <v>9.7100000000000009</v>
      </c>
      <c r="DZ7" s="39">
        <v>10.71</v>
      </c>
      <c r="EA7" s="39">
        <v>10.93</v>
      </c>
      <c r="EB7" s="39">
        <v>13.39</v>
      </c>
      <c r="EC7" s="39">
        <v>15</v>
      </c>
      <c r="ED7" s="39">
        <v>0.57999999999999996</v>
      </c>
      <c r="EE7" s="39">
        <v>0.61</v>
      </c>
      <c r="EF7" s="39">
        <v>0.23</v>
      </c>
      <c r="EG7" s="39">
        <v>0.52</v>
      </c>
      <c r="EH7" s="39">
        <v>0.25</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2018-02-01T04:32:42Z</cp:lastPrinted>
  <dcterms:created xsi:type="dcterms:W3CDTF">2017-12-25T01:32:00Z</dcterms:created>
  <dcterms:modified xsi:type="dcterms:W3CDTF">2018-02-27T03:37:04Z</dcterms:modified>
</cp:coreProperties>
</file>