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O35" i="9"/>
  <c r="BW35" i="9"/>
  <c r="BW36" i="9" s="1"/>
  <c r="BE35" i="9"/>
  <c r="AM35" i="9"/>
  <c r="BW34" i="9"/>
  <c r="C34" i="9"/>
  <c r="C35" i="9" s="1"/>
  <c r="BW37" i="9" l="1"/>
  <c r="BW38" i="9" s="1"/>
  <c r="CO34" i="9"/>
  <c r="C36"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<sst xmlns="http://schemas.openxmlformats.org/spreadsheetml/2006/main" count="1063" uniqueCount="559">
  <si>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</si>
  <si>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</si>
  <si>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</si>
  <si>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</si>
  <si>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</si>
  <si>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</si>
  <si>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</si>
  <si>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</si>
  <si>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</si>
  <si>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</si>
  <si>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</si>
  <si>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</si>
  <si>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</si>
  <si>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</si>
  <si>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</si>
  <si>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</si>
  <si>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</si>
  <si>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</si>
  <si>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</si>
  <si>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</si>
  <si>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</si>
  <si>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</si>
  <si>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</si>
  <si>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</si>
  <si>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</si>
  <si>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</si>
  <si>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</si>
  <si>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</si>
  <si>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</si>
  <si>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</si>
  <si>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</si>
  <si>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</si>
  <si>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</si>
  <si>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</si>
  <si>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</si>
  <si>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</si>
  <si>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</si>
  <si>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</si>
  <si>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</si>
  <si>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</si>
  <si>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</si>
  <si>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</si>
  <si>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</si>
  <si>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</si>
  <si>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</si>
  <si>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</si>
  <si>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</si>
  <si>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</si>
  <si>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</si>
  <si>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</si>
  <si>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</si>
  <si>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</si>
  <si>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</si>
  <si>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</si>
  <si>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</si>
  <si>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</si>
  <si>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</si>
  <si>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</si>
  <si>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</si>
  <si>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</si>
  <si>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</si>
  <si>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</si>
  <si>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</si>
  <si>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</si>
  <si>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</si>
  <si>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</si>
  <si>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</si>
  <si>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</si>
  <si>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</si>
  <si>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</si>
  <si>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</si>
  <si>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</si>
  <si>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</si>
  <si>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</si>
  <si>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</si>
  <si>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</si>
  <si>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</si>
  <si>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</si>
  <si>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</si>
  <si>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</si>
  <si>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</si>
  <si>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</si>
  <si>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</si>
  <si>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</si>
  <si>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</si>
  <si>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</si>
  <si>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</si>
  <si>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</si>
  <si>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</si>
  <si>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</si>
  <si>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</si>
  <si>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</si>
  <si>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</si>
  <si>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</si>
  <si>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</si>
  <si>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</si>
  <si>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</si>
  <si>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</si>
  <si>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</si>
  <si>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</si>
  <si>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</si>
  <si>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</si>
  <si>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</si>
  <si>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</si>
  <si>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</si>
  <si>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</si>
  <si>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</si>
  <si>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</si>
  <si>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</si>
  <si>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</si>
  <si>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</si>
  <si>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</si>
  <si>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</si>
  <si>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</si>
  <si>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</si>
  <si>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</si>
  <si>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</si>
  <si>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</si>
  <si>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</si>
  <si>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</si>
  <si>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</si>
  <si>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</si>
  <si>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</si>
  <si>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</si>
  <si>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</si>
  <si>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</si>
  <si>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</si>
  <si>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</si>
  <si>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</si>
  <si>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</si>
  <si>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</si>
  <si>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</si>
  <si>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</si>
  <si>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</si>
  <si>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</si>
  <si>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</si>
  <si>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</si>
  <si>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</si>
  <si>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</si>
  <si>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</si>
  <si>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</si>
  <si>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</si>
  <si>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</si>
  <si>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</si>
  <si>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</si>
  <si>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</si>
  <si>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</si>
  <si>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</si>
  <si>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</si>
  <si>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</si>
  <si>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</si>
  <si>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</si>
  <si>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</si>
  <si>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</si>
  <si>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</si>
  <si>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</si>
  <si>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</si>
  <si>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</si>
  <si>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</si>
  <si>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</si>
  <si>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</si>
  <si>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</si>
  <si>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</si>
  <si>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</si>
  <si>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</si>
  <si>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</si>
  <si>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</si>
  <si>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</si>
  <si>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</si>
  <si>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</si>
  <si>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</si>
  <si>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</si>
  <si>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</si>
  <si>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</si>
  <si>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</si>
  <si>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</si>
  <si>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</si>
  <si>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</si>
  <si>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</si>
  <si>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</si>
  <si>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</si>
  <si>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</si>
  <si>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</si>
  <si>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</si>
  <si>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</si>
  <si>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</si>
  <si>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</si>
  <si>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</si>
  <si>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</si>
  <si>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</si>
  <si>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</si>
  <si>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</si>
  <si>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</si>
  <si>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</si>
  <si>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大阪府島本町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</si>
  <si>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</si>
  <si>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</si>
  <si>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</si>
  <si>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</si>
  <si>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</si>
  <si>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</si>
  <si>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</si>
  <si>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</si>
  <si>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</si>
  <si>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</si>
  <si>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</si>
  <si>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</si>
  <si>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</si>
  <si>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</si>
  <si>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</si>
  <si>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</si>
  <si>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</si>
  <si>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</si>
  <si>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</si>
  <si>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</si>
  <si>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</si>
  <si>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</si>
  <si>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</si>
  <si>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</si>
  <si>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</si>
  <si>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</si>
  <si>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</si>
  <si>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</si>
  <si>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</si>
  <si>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</si>
  <si>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</si>
  <si>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</si>
  <si>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</si>
  <si>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</si>
  <si>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</si>
  <si>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</si>
  <si>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</si>
  <si>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</si>
  <si>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</si>
  <si>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</si>
  <si>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</si>
  <si>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</si>
  <si>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</si>
  <si>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</si>
  <si>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</si>
  <si>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</si>
  <si>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</si>
  <si>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</si>
  <si>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</si>
  <si>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</si>
  <si>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</si>
  <si>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</si>
  <si>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</si>
  <si>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</si>
  <si>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</si>
  <si>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</si>
  <si>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</si>
  <si>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</si>
  <si>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</si>
  <si>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</si>
  <si>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</si>
  <si>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</si>
  <si>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</si>
  <si>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</si>
  <si>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</si>
  <si>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</si>
  <si>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</si>
  <si>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</si>
  <si>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</si>
  <si>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</si>
  <si>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</si>
  <si>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</si>
  <si>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</si>
  <si>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</si>
  <si>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</si>
  <si>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</si>
  <si>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</si>
  <si>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</si>
  <si>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</si>
  <si>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</si>
  <si>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</si>
  <si>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</si>
  <si>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</si>
  <si>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</si>
  <si>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</si>
  <si>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</si>
  <si>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</si>
  <si>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</si>
  <si>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</si>
  <si>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</si>
  <si>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</si>
  <si>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</si>
  <si>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</si>
  <si>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</si>
  <si>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</si>
  <si>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</si>
  <si>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</si>
  <si>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</si>
  <si>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</si>
  <si>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</si>
  <si>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</si>
  <si>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</si>
  <si>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</si>
  <si>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</si>
  <si>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</si>
  <si>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</si>
  <si>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</si>
  <si>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</si>
  <si>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</si>
  <si>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</si>
  <si>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</si>
  <si>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</si>
  <si>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</si>
  <si>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</si>
  <si>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</si>
  <si>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</si>
  <si>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</si>
  <si>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</si>
  <si>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</si>
  <si>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</si>
  <si>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</si>
  <si>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</si>
  <si>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</si>
  <si>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</si>
  <si>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</si>
  <si>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</si>
  <si>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</si>
  <si>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</si>
  <si>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</si>
  <si>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</si>
  <si>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</si>
  <si>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</si>
  <si>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</si>
  <si>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</si>
  <si>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</si>
  <si>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</si>
  <si>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</si>
  <si>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</si>
  <si>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</si>
  <si>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</si>
  <si>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</si>
  <si>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</si>
  <si>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</si>
  <si>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</si>
  <si>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</si>
  <si>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</si>
  <si>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</si>
  <si>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大阪府島本町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</si>
  <si>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</si>
  <si>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</si>
  <si>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</si>
  <si>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</si>
  <si>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</si>
  <si>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</si>
  <si>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</si>
  <si>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</si>
  <si>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</si>
  <si>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</si>
  <si>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</si>
  <si>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</si>
  <si>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</si>
  <si>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</si>
  <si>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</si>
  <si>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</si>
  <si>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</si>
  <si>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</si>
  <si>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</si>
  <si>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</si>
  <si>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</si>
  <si>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</si>
  <si>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</si>
  <si>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</si>
  <si>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</si>
  <si>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</si>
  <si>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</si>
  <si>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</si>
  <si>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</si>
  <si>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</si>
  <si>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</si>
  <si>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</si>
  <si>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</si>
  <si>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</si>
  <si>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</si>
  <si>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</si>
  <si>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</si>
  <si>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</si>
  <si>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</si>
  <si>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</si>
  <si>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</si>
  <si>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</si>
  <si>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</si>
  <si>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</si>
  <si>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</si>
  <si>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</si>
  <si>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</si>
  <si>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</si>
  <si>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</si>
  <si>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</si>
  <si>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</si>
  <si>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</si>
  <si>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</si>
  <si>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</si>
  <si>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</si>
  <si>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</si>
  <si>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</si>
  <si>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</si>
  <si>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</si>
  <si>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</si>
  <si>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</si>
  <si>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</si>
  <si>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</si>
  <si>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</si>
  <si>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</si>
  <si>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</si>
  <si>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</si>
  <si>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</si>
  <si>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</si>
  <si>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</si>
  <si>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</si>
  <si>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</si>
  <si>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</si>
  <si>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</si>
  <si>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</si>
  <si>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</si>
  <si>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</si>
  <si>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</si>
  <si>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</si>
  <si>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</si>
  <si>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</si>
  <si>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</si>
  <si>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</si>
  <si>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</si>
  <si>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</si>
  <si>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</si>
  <si>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</si>
  <si>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</si>
  <si>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</si>
  <si>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</si>
  <si>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</si>
  <si>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</si>
  <si>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</si>
  <si>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</si>
  <si>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</si>
  <si>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</si>
  <si>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</si>
  <si>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</si>
  <si>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</si>
  <si>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</si>
  <si>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</si>
  <si>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</si>
  <si>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</si>
  <si>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</si>
  <si>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</si>
  <si>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</si>
  <si>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</si>
  <si>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</si>
  <si>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</si>
  <si>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</si>
  <si>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</si>
  <si>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</si>
  <si>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</si>
  <si>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</si>
  <si>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</si>
  <si>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</si>
  <si>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</si>
  <si>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</si>
  <si>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</si>
  <si>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</si>
  <si>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</si>
  <si>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</si>
  <si>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</si>
  <si>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</si>
  <si>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</si>
  <si>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</si>
  <si>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</si>
  <si>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</si>
  <si>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</si>
  <si>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</si>
  <si>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</si>
  <si>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</si>
  <si>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</si>
  <si>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</si>
  <si>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</si>
  <si>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</si>
  <si>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</si>
  <si>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</si>
  <si>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</si>
  <si>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</si>
  <si>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</si>
  <si>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</si>
  <si>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</si>
  <si>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</si>
  <si>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</si>
  <si>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</si>
  <si>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</si>
  <si>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</si>
  <si>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</si>
  <si>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</si>
  <si>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</si>
  <si>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</si>
  <si>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</si>
  <si>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</si>
  <si>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</si>
  <si>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</si>
  <si>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</si>
  <si>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</si>
  <si>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</si>
  <si>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</si>
  <si>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</si>
  <si>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</si>
  <si>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</si>
  <si>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</si>
  <si>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</si>
  <si>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</si>
  <si>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</si>
  <si>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</si>
  <si>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</si>
  <si>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</si>
  <si>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</si>
  <si>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</si>
  <si>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</si>
  <si>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</si>
  <si>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</si>
  <si>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</si>
  <si>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</si>
  <si>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</si>
  <si>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</si>
  <si>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</si>
  <si>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</si>
  <si>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</si>
  <si>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</si>
  <si>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</si>
  <si>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0.91</t>
  </si>
  <si>
    <t>▲ 0.16</t>
  </si>
  <si>
    <t>水道事業会計</t>
  </si>
  <si>
    <t>国民健康保険事業特別会計</t>
  </si>
  <si>
    <t>介護保険事業特別会計</t>
  </si>
  <si>
    <t>一般会計</t>
  </si>
  <si>
    <t>後期高齢者医療特別会計</t>
  </si>
  <si>
    <t>公共下水道事業特別会計</t>
  </si>
  <si>
    <t>土地取得事業特別会計</t>
  </si>
  <si>
    <t>大沢地区特設水道施設事業特別会計</t>
  </si>
  <si>
    <t>その他会計（赤字）</t>
  </si>
  <si>
    <t>その他会計（黒字）</t>
  </si>
  <si>
    <t>淀川右岸水防事務組合</t>
  </si>
  <si>
    <t>公益財団法人大阪府三島救急医療センター</t>
  </si>
  <si>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</si>
  <si>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</si>
  <si>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</si>
  <si>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</si>
  <si>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</si>
  <si>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</si>
  <si>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</si>
  <si>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</si>
  <si>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</si>
  <si>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</si>
  <si>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</si>
  <si>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</si>
  <si>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</si>
  <si>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</si>
  <si>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</si>
  <si>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実質公債費比率については、積極的な公共施設の整備に努めてきたために町債残高や公共下水道事業特別会計への公債費繰出が類似団体と比較して多いものの、償還が進んでおりその差は縮まっている。
　将来負担比率については、上記のように町債残高や公債費繰出が多いものの、基準財政需要額に算入されるものが多いこと、また、都市計画税を課税していることや、基金残高が比較的多いことなどから、将来負担額に対する財源が多く、類似団体に比して低い数値となっている。
　今後は学校耐震化事業などの町債にかかる公債費の増加が見込まれるが、利率の状況を勘案し、基金の取り崩しと起債の抑制のバランスを見極めつつ、公債費負担の軽減に努める。
</t>
    <rPh sb="1" eb="3">
      <t>ジッシツ</t>
    </rPh>
    <rPh sb="3" eb="6">
      <t>コウサイヒ</t>
    </rPh>
    <rPh sb="6" eb="8">
      <t>ヒリツ</t>
    </rPh>
    <rPh sb="58" eb="60">
      <t>ルイジ</t>
    </rPh>
    <rPh sb="60" eb="62">
      <t>ダンタイ</t>
    </rPh>
    <rPh sb="63" eb="65">
      <t>ヒカク</t>
    </rPh>
    <rPh sb="67" eb="68">
      <t>オオ</t>
    </rPh>
    <rPh sb="94" eb="96">
      <t>ショウライ</t>
    </rPh>
    <rPh sb="96" eb="98">
      <t>フタン</t>
    </rPh>
    <rPh sb="98" eb="100">
      <t>ヒリツ</t>
    </rPh>
    <rPh sb="106" eb="108">
      <t>ジョウキ</t>
    </rPh>
    <rPh sb="112" eb="114">
      <t>チョウサイ</t>
    </rPh>
    <rPh sb="114" eb="116">
      <t>ザンダカ</t>
    </rPh>
    <rPh sb="117" eb="119">
      <t>コウサイ</t>
    </rPh>
    <rPh sb="119" eb="120">
      <t>ヒ</t>
    </rPh>
    <rPh sb="120" eb="122">
      <t>クリダシ</t>
    </rPh>
    <rPh sb="123" eb="124">
      <t>オオ</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</si>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</sst>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14338</c:v>
                </c:pt>
                <c:pt idx="1">
                  <c:v>23270</c:v>
                </c:pt>
                <c:pt idx="2">
                  <c:v>16995</c:v>
                </c:pt>
                <c:pt idx="3">
                  <c:v>39848</c:v>
                </c:pt>
                <c:pt idx="4">
                  <c:v>60639</c:v>
                </c:pt>
              </c:numCache>
            </c:numRef>
          </c:val>
          <c:smooth val="0"/>
        </c:ser>
        <c:dLbls>
          <c:showLegendKey val="0"/>
          <c:showVal val="0"/>
          <c:showCatName val="0"/>
          <c:showSerName val="0"/>
          <c:showPercent val="0"/>
          <c:showBubbleSize val="0"/>
        </c:dLbls>
        <c:marker val="1"/>
        <c:smooth val="0"/>
        <c:axId val="82961536"/>
        <c:axId val="82963456"/>
      </c:lineChart>
      <c:catAx>
        <c:axId val="82961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963456"/>
        <c:crosses val="autoZero"/>
        <c:auto val="1"/>
        <c:lblAlgn val="ctr"/>
        <c:lblOffset val="100"/>
        <c:tickLblSkip val="1"/>
        <c:tickMarkSkip val="1"/>
        <c:noMultiLvlLbl val="0"/>
      </c:catAx>
      <c:valAx>
        <c:axId val="82963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96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0.94</c:v>
                </c:pt>
                <c:pt idx="1">
                  <c:v>0.81</c:v>
                </c:pt>
                <c:pt idx="2">
                  <c:v>1.99</c:v>
                </c:pt>
                <c:pt idx="3">
                  <c:v>0.87</c:v>
                </c:pt>
                <c:pt idx="4">
                  <c:v>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20.100000000000001</c:v>
                </c:pt>
                <c:pt idx="1">
                  <c:v>20.99</c:v>
                </c:pt>
                <c:pt idx="2">
                  <c:v>21.97</c:v>
                </c:pt>
                <c:pt idx="3">
                  <c:v>22.12</c:v>
                </c:pt>
                <c:pt idx="4">
                  <c:v>21.69</c:v>
                </c:pt>
              </c:numCache>
            </c:numRef>
          </c:val>
        </c:ser>
        <c:dLbls>
          <c:showLegendKey val="0"/>
          <c:showVal val="0"/>
          <c:showCatName val="0"/>
          <c:showSerName val="0"/>
          <c:showPercent val="0"/>
          <c:showBubbleSize val="0"/>
        </c:dLbls>
        <c:gapWidth val="250"/>
        <c:overlap val="100"/>
        <c:axId val="108598016"/>
        <c:axId val="10859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0.65</c:v>
                </c:pt>
                <c:pt idx="1">
                  <c:v>1.03</c:v>
                </c:pt>
                <c:pt idx="2">
                  <c:v>2.4</c:v>
                </c:pt>
                <c:pt idx="3">
                  <c:v>-0.91</c:v>
                </c:pt>
                <c:pt idx="4">
                  <c:v>-0.16</c:v>
                </c:pt>
              </c:numCache>
            </c:numRef>
          </c:val>
          <c:smooth val="0"/>
        </c:ser>
        <c:dLbls>
          <c:showLegendKey val="0"/>
          <c:showVal val="0"/>
          <c:showCatName val="0"/>
          <c:showSerName val="0"/>
          <c:showPercent val="0"/>
          <c:showBubbleSize val="0"/>
        </c:dLbls>
        <c:marker val="1"/>
        <c:smooth val="0"/>
        <c:axId val="108598016"/>
        <c:axId val="108599936"/>
      </c:lineChart>
      <c:catAx>
        <c:axId val="1085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99936"/>
        <c:crosses val="autoZero"/>
        <c:auto val="1"/>
        <c:lblAlgn val="ctr"/>
        <c:lblOffset val="100"/>
        <c:tickLblSkip val="1"/>
        <c:tickMarkSkip val="1"/>
        <c:noMultiLvlLbl val="0"/>
      </c:catAx>
      <c:valAx>
        <c:axId val="10859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0.51</c:v>
                </c:pt>
                <c:pt idx="2">
                  <c:v>#N/A</c:v>
                </c:pt>
                <c:pt idx="3">
                  <c:v>7.0000000000000007E-2</c:v>
                </c:pt>
                <c:pt idx="4">
                  <c:v>#N/A</c:v>
                </c:pt>
                <c:pt idx="5">
                  <c:v>0.13</c:v>
                </c:pt>
                <c:pt idx="6">
                  <c:v>#N/A</c:v>
                </c:pt>
                <c:pt idx="7">
                  <c:v>0.46</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0.19</c:v>
                </c:pt>
                <c:pt idx="4">
                  <c:v>#N/A</c:v>
                </c:pt>
                <c:pt idx="5">
                  <c:v>0.16</c:v>
                </c:pt>
                <c:pt idx="6">
                  <c:v>#N/A</c:v>
                </c:pt>
                <c:pt idx="7">
                  <c:v>0.19</c:v>
                </c:pt>
                <c:pt idx="8">
                  <c:v>#N/A</c:v>
                </c:pt>
                <c:pt idx="9">
                  <c:v>0.22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0.93</c:v>
                </c:pt>
                <c:pt idx="2">
                  <c:v>#N/A</c:v>
                </c:pt>
                <c:pt idx="3">
                  <c:v>0.81</c:v>
                </c:pt>
                <c:pt idx="4">
                  <c:v>#N/A</c:v>
                </c:pt>
                <c:pt idx="5">
                  <c:v>1.97</c:v>
                </c:pt>
                <c:pt idx="6">
                  <c:v>#N/A</c:v>
                </c:pt>
                <c:pt idx="7">
                  <c:v>0.87</c:v>
                </c:pt>
                <c:pt idx="8">
                  <c:v>#N/A</c:v>
                </c:pt>
                <c:pt idx="9">
                  <c:v>0.79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1.19</c:v>
                </c:pt>
                <c:pt idx="2">
                  <c:v>#N/A</c:v>
                </c:pt>
                <c:pt idx="3">
                  <c:v>1.69</c:v>
                </c:pt>
                <c:pt idx="4">
                  <c:v>#N/A</c:v>
                </c:pt>
                <c:pt idx="5">
                  <c:v>1.38</c:v>
                </c:pt>
                <c:pt idx="6">
                  <c:v>#N/A</c:v>
                </c:pt>
                <c:pt idx="7">
                  <c:v>1.75</c:v>
                </c:pt>
                <c:pt idx="8">
                  <c:v>#N/A</c:v>
                </c:pt>
                <c:pt idx="9">
                  <c:v>1.21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1.1399999999999999</c:v>
                </c:pt>
                <c:pt idx="2">
                  <c:v>#N/A</c:v>
                </c:pt>
                <c:pt idx="3">
                  <c:v>0.7</c:v>
                </c:pt>
                <c:pt idx="4">
                  <c:v>#N/A</c:v>
                </c:pt>
                <c:pt idx="5">
                  <c:v>3.81</c:v>
                </c:pt>
                <c:pt idx="6">
                  <c:v>#N/A</c:v>
                </c:pt>
                <c:pt idx="7">
                  <c:v>1.1499999999999999</c:v>
                </c:pt>
                <c:pt idx="8">
                  <c:v>#N/A</c:v>
                </c:pt>
                <c:pt idx="9">
                  <c:v>2.2000000000000002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29.82</c:v>
                </c:pt>
                <c:pt idx="2">
                  <c:v>#N/A</c:v>
                </c:pt>
                <c:pt idx="3">
                  <c:v>29.25</c:v>
                </c:pt>
                <c:pt idx="4">
                  <c:v>#N/A</c:v>
                </c:pt>
                <c:pt idx="5">
                  <c:v>27.42</c:v>
                </c:pt>
                <c:pt idx="6">
                  <c:v>#N/A</c:v>
                </c:pt>
                <c:pt idx="7">
                  <c:v>25.17</c:v>
                </c:pt>
                <c:pt idx="8">
                  <c:v>#N/A</c:v>
                </c:pt>
                <c:pt idx="9">
                  <c:v>24.99</c:v>
                </c:pt>
              </c:numCache>
            </c:numRef>
          </c:val>
        </c:ser>
        <c:dLbls>
          <c:showLegendKey val="0"/>
          <c:showVal val="0"/>
          <c:showCatName val="0"/>
          <c:showSerName val="0"/>
          <c:showPercent val="0"/>
          <c:showBubbleSize val="0"/>
        </c:dLbls>
        <c:gapWidth val="150"/>
        <c:overlap val="100"/>
        <c:axId val="108874368"/>
        <c:axId val="108884352"/>
      </c:barChart>
      <c:catAx>
        <c:axId val="1088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84352"/>
        <c:crosses val="autoZero"/>
        <c:auto val="1"/>
        <c:lblAlgn val="ctr"/>
        <c:lblOffset val="100"/>
        <c:tickLblSkip val="1"/>
        <c:tickMarkSkip val="1"/>
        <c:noMultiLvlLbl val="0"/>
      </c:catAx>
      <c:valAx>
        <c:axId val="10888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7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1207</c:v>
                </c:pt>
                <c:pt idx="5">
                  <c:v>1193</c:v>
                </c:pt>
                <c:pt idx="8">
                  <c:v>1195</c:v>
                </c:pt>
                <c:pt idx="11">
                  <c:v>1245</c:v>
                </c:pt>
                <c:pt idx="14">
                  <c:v>1161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400</c:v>
                </c:pt>
                <c:pt idx="3">
                  <c:v>399</c:v>
                </c:pt>
                <c:pt idx="6">
                  <c:v>394</c:v>
                </c:pt>
                <c:pt idx="9">
                  <c:v>394</c:v>
                </c:pt>
                <c:pt idx="12">
                  <c:v>357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1336</c:v>
                </c:pt>
                <c:pt idx="3">
                  <c:v>1301</c:v>
                </c:pt>
                <c:pt idx="6">
                  <c:v>1230</c:v>
                </c:pt>
                <c:pt idx="9">
                  <c:v>1166</c:v>
                </c:pt>
                <c:pt idx="12">
                  <c:v>1166</c:v>
                </c:pt>
              </c:numCache>
            </c:numRef>
          </c:val>
        </c:ser>
        <c:dLbls>
          <c:showLegendKey val="0"/>
          <c:showVal val="0"/>
          <c:showCatName val="0"/>
          <c:showSerName val="0"/>
          <c:showPercent val="0"/>
          <c:showBubbleSize val="0"/>
        </c:dLbls>
        <c:gapWidth val="100"/>
        <c:overlap val="100"/>
        <c:axId val="109275392"/>
        <c:axId val="109277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540</c:v>
                </c:pt>
                <c:pt idx="2">
                  <c:v>#N/A</c:v>
                </c:pt>
                <c:pt idx="3">
                  <c:v>#N/A</c:v>
                </c:pt>
                <c:pt idx="4">
                  <c:v>518</c:v>
                </c:pt>
                <c:pt idx="5">
                  <c:v>#N/A</c:v>
                </c:pt>
                <c:pt idx="6">
                  <c:v>#N/A</c:v>
                </c:pt>
                <c:pt idx="7">
                  <c:v>440</c:v>
                </c:pt>
                <c:pt idx="8">
                  <c:v>#N/A</c:v>
                </c:pt>
                <c:pt idx="9">
                  <c:v>#N/A</c:v>
                </c:pt>
                <c:pt idx="10">
                  <c:v>326</c:v>
                </c:pt>
                <c:pt idx="11">
                  <c:v>#N/A</c:v>
                </c:pt>
                <c:pt idx="12">
                  <c:v>#N/A</c:v>
                </c:pt>
                <c:pt idx="13">
                  <c:v>373</c:v>
                </c:pt>
                <c:pt idx="14">
                  <c:v>#N/A</c:v>
                </c:pt>
              </c:numCache>
            </c:numRef>
          </c:val>
          <c:smooth val="0"/>
        </c:ser>
        <c:dLbls>
          <c:showLegendKey val="0"/>
          <c:showVal val="0"/>
          <c:showCatName val="0"/>
          <c:showSerName val="0"/>
          <c:showPercent val="0"/>
          <c:showBubbleSize val="0"/>
        </c:dLbls>
        <c:marker val="1"/>
        <c:smooth val="0"/>
        <c:axId val="109275392"/>
        <c:axId val="109277568"/>
      </c:lineChart>
      <c:catAx>
        <c:axId val="10927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77568"/>
        <c:crosses val="autoZero"/>
        <c:auto val="1"/>
        <c:lblAlgn val="ctr"/>
        <c:lblOffset val="100"/>
        <c:tickLblSkip val="1"/>
        <c:tickMarkSkip val="1"/>
        <c:noMultiLvlLbl val="0"/>
      </c:catAx>
      <c:valAx>
        <c:axId val="10927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7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10139</c:v>
                </c:pt>
                <c:pt idx="5">
                  <c:v>10150</c:v>
                </c:pt>
                <c:pt idx="8">
                  <c:v>10187</c:v>
                </c:pt>
                <c:pt idx="11">
                  <c:v>10036</c:v>
                </c:pt>
                <c:pt idx="14">
                  <c:v>10303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3777</c:v>
                </c:pt>
                <c:pt idx="5">
                  <c:v>3665</c:v>
                </c:pt>
                <c:pt idx="8">
                  <c:v>3655</c:v>
                </c:pt>
                <c:pt idx="11">
                  <c:v>3595</c:v>
                </c:pt>
                <c:pt idx="14">
                  <c:v>3556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4382</c:v>
                </c:pt>
                <c:pt idx="5">
                  <c:v>4451</c:v>
                </c:pt>
                <c:pt idx="8">
                  <c:v>5180</c:v>
                </c:pt>
                <c:pt idx="11">
                  <c:v>5115</c:v>
                </c:pt>
                <c:pt idx="14">
                  <c:v>4730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1469</c:v>
                </c:pt>
                <c:pt idx="3">
                  <c:v>1354</c:v>
                </c:pt>
                <c:pt idx="6">
                  <c:v>1127</c:v>
                </c:pt>
                <c:pt idx="9">
                  <c:v>997</c:v>
                </c:pt>
                <c:pt idx="12">
                  <c:v>932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5249</c:v>
                </c:pt>
                <c:pt idx="3">
                  <c:v>4955</c:v>
                </c:pt>
                <c:pt idx="6">
                  <c:v>4683</c:v>
                </c:pt>
                <c:pt idx="9">
                  <c:v>4436</c:v>
                </c:pt>
                <c:pt idx="12">
                  <c:v>4098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60</c:v>
                </c:pt>
                <c:pt idx="3">
                  <c:v>50</c:v>
                </c:pt>
                <c:pt idx="6">
                  <c:v>41</c:v>
                </c:pt>
                <c:pt idx="9">
                  <c:v>31</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11199</c:v>
                </c:pt>
                <c:pt idx="3">
                  <c:v>11031</c:v>
                </c:pt>
                <c:pt idx="6">
                  <c:v>10745</c:v>
                </c:pt>
                <c:pt idx="9">
                  <c:v>10572</c:v>
                </c:pt>
                <c:pt idx="12">
                  <c:v>10938</c:v>
                </c:pt>
              </c:numCache>
            </c:numRef>
          </c:val>
        </c:ser>
        <c:dLbls>
          <c:showLegendKey val="0"/>
          <c:showVal val="0"/>
          <c:showCatName val="0"/>
          <c:showSerName val="0"/>
          <c:showPercent val="0"/>
          <c:showBubbleSize val="0"/>
        </c:dLbls>
        <c:gapWidth val="100"/>
        <c:overlap val="100"/>
        <c:axId val="109359872"/>
        <c:axId val="10936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359872"/>
        <c:axId val="109361792"/>
      </c:lineChart>
      <c:catAx>
        <c:axId val="10935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61792"/>
        <c:crosses val="autoZero"/>
        <c:auto val="1"/>
        <c:lblAlgn val="ctr"/>
        <c:lblOffset val="100"/>
        <c:tickLblSkip val="1"/>
        <c:tickMarkSkip val="1"/>
        <c:noMultiLvlLbl val="0"/>
      </c:catAx>
      <c:valAx>
        <c:axId val="10936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5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{9AA6074F-9E69-4CAC-A549-1456C97BE4D5}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{DB08D63D-CEEE-46B1-AAFF-C1B735C56B7E}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{72139D19-9731-4289-B2A2-62055D783594}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{CE0B2878-AAC3-437B-BAFB-DB09206F11DC}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{4A5D339D-3043-42D1-BBE4-0E7C9CCBCC2E}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{563D19DF-CECD-414E-B15C-473A009F72A0}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{35CA6388-AB80-456C-B301-DAFA77767787}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{A9DC29E7-DB90-43C7-812C-427136CC47D8}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{7E2D3363-8CC4-4E5D-A4AE-FCD5C45A3A03}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{A143B980-CAC3-42BB-B7C4-4460BC3EB7E7}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3565568"/>
        <c:axId val="103588224"/>
      </c:scatterChart>
      <c:valAx>
        <c:axId val="103565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88224"/>
        <c:crosses val="autoZero"/>
        <c:crossBetween val="midCat"/>
      </c:valAx>
      <c:valAx>
        <c:axId val="103588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565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{AC5E864F-1AF2-4FD1-BBD3-AF244FF1B371}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{73558A3E-861B-4C2A-B59C-43ABF107C9EE}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{41E488F9-7C53-4977-A958-B0948181158C}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{548DA80B-C925-487D-961D-139597B6E106}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{82B388F3-172D-4A6D-8A6E-93BB5408BB91}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10.5</c:v>
                </c:pt>
                <c:pt idx="2">
                  <c:v>9.3000000000000007</c:v>
                </c:pt>
                <c:pt idx="3">
                  <c:v>7.9</c:v>
                </c:pt>
                <c:pt idx="4">
                  <c:v>6.9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{A03B8789-6094-4940-A744-322954583663}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{B424D20C-D849-4D2A-8559-7974134E5EE0}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{F276A4C6-61D5-4F81-8335-DEC100B1A484}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{84645567-2C2B-40A6-8182-E44F59C5D7F2}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{24044179-4B60-49C6-AF6A-D757594E26B3}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3368192"/>
        <c:axId val="103370112"/>
      </c:scatterChart>
      <c:valAx>
        <c:axId val="103368192"/>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70112"/>
        <c:crosses val="autoZero"/>
        <c:crossBetween val="midCat"/>
      </c:valAx>
      <c:valAx>
        <c:axId val="10337011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368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過去に高金利で借り入れた町債は完済してきているものの、臨時財政対策債の元金償還が増加していることや、学校耐震化事業などの町債にかかる公債費の増加が見込まれる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、利率の状況を勘案し、基金の取り崩しと起債の抑制のバランスを見極めつつ、公債費負担の軽減に努める。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年度は、公営企業債残高や退職手当負担見込額が減少し、将来負担額が減少したものの、施設整備等財源として取り崩したことから基金残高が減少し充当可能財源等が減少した。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今後は利率の状況を勘案し、基金の取り崩しと起債の抑制のバランスを見極めつつ、公債費負担の軽減に努める。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30,678
30,506
16.81
11,548,584
11,319,352
50,915
6,372,609
10,937,557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30,678
30,506
16.81
11,548,584
11,319,352
50,915
6,372,609
10,937,557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30,678
30,506
16.81
11,548,584
11,319,352
50,915
6,372,609
10,937,557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30,678
30,506
16.81
11,548,584
11,319,352
50,915
6,372,609
10,937,557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町内に大手企業を有しており、法人税割の収入が類似団体よりも多いことから、基準財政収入額が多く、財政力指数は類似団体内平均値よりも高くなっている。</a:t>
          </a:r>
          <a:endParaRPr lang="ja-JP" altLang="ja-JP" sz="1100">
            <a:effectLst/>
          </a:endParaRPr>
        </a:p>
        <a:p>
          <a:r>
            <a:rPr kumimoji="1" lang="ja-JP" altLang="ja-JP" sz="1100" baseline="0">
              <a:solidFill>
                <a:schemeClr val="dk1"/>
              </a:solidFill>
              <a:effectLst/>
              <a:latin typeface="+mn-lt"/>
              <a:ea typeface="+mn-ea"/>
              <a:cs typeface="+mn-cs"/>
            </a:rPr>
            <a:t>  前年度比では、固定資産税や地方消費税交付金が増加した結果、財政力指数がやや上昇した。</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129822</xdr:rowOff>
    </xdr:to>
    <xdr:cxnSp macro="">
      <xdr:nvCxnSpPr>
        <xdr:cNvPr id="68" name="直線コネクタ 67"/>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129822</xdr:rowOff>
    </xdr:from>
    <xdr:to>
      <xdr:col>6</xdr:col>
      <xdr:colOff>0</xdr:colOff>
      <xdr:row>41</xdr:row>
      <xdr:rowOff>143228</xdr:rowOff>
    </xdr:to>
    <xdr:cxnSp macro="">
      <xdr:nvCxnSpPr>
        <xdr:cNvPr id="71" name="直線コネクタ 70"/>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129822</xdr:rowOff>
    </xdr:from>
    <xdr:to>
      <xdr:col>4</xdr:col>
      <xdr:colOff>482600</xdr:colOff>
      <xdr:row>41</xdr:row>
      <xdr:rowOff>143228</xdr:rowOff>
    </xdr:to>
    <xdr:cxnSp macro="">
      <xdr:nvCxnSpPr>
        <xdr:cNvPr id="74" name="直線コネクタ 73"/>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129822</xdr:rowOff>
    </xdr:to>
    <xdr:cxnSp macro="">
      <xdr:nvCxnSpPr>
        <xdr:cNvPr id="77" name="直線コネクタ 76"/>
        <xdr:cNvCxnSpPr/>
      </xdr:nvCxnSpPr>
      <xdr:spPr>
        <a:xfrm>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79022</xdr:rowOff>
    </xdr:from>
    <xdr:to>
      <xdr:col>6</xdr:col>
      <xdr:colOff>50800</xdr:colOff>
      <xdr:row>42</xdr:row>
      <xdr:rowOff>9172</xdr:rowOff>
    </xdr:to>
    <xdr:sp macro="" textlink="">
      <xdr:nvSpPr>
        <xdr:cNvPr id="89" name="円/楕円 88"/>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90" name="テキスト ボックス 89"/>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本町は、清掃工場など</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単独保有</a:t>
          </a:r>
          <a:r>
            <a:rPr kumimoji="1" lang="ja-JP" altLang="en-US" sz="800">
              <a:solidFill>
                <a:schemeClr val="dk1"/>
              </a:solidFill>
              <a:effectLst/>
              <a:latin typeface="+mn-lt"/>
              <a:ea typeface="+mn-ea"/>
              <a:cs typeface="+mn-cs"/>
            </a:rPr>
            <a:t>により</a:t>
          </a:r>
          <a:r>
            <a:rPr kumimoji="1" lang="ja-JP" altLang="ja-JP" sz="800">
              <a:solidFill>
                <a:schemeClr val="dk1"/>
              </a:solidFill>
              <a:effectLst/>
              <a:latin typeface="+mn-lt"/>
              <a:ea typeface="+mn-ea"/>
              <a:cs typeface="+mn-cs"/>
            </a:rPr>
            <a:t>人件費、維持管理費等が類似団体よりも多額</a:t>
          </a:r>
          <a:r>
            <a:rPr kumimoji="1" lang="ja-JP" altLang="en-US" sz="800">
              <a:solidFill>
                <a:schemeClr val="dk1"/>
              </a:solidFill>
              <a:effectLst/>
              <a:latin typeface="+mn-lt"/>
              <a:ea typeface="+mn-ea"/>
              <a:cs typeface="+mn-cs"/>
            </a:rPr>
            <a:t>であること、</a:t>
          </a:r>
          <a:r>
            <a:rPr kumimoji="1" lang="ja-JP" altLang="ja-JP" sz="800">
              <a:solidFill>
                <a:schemeClr val="dk1"/>
              </a:solidFill>
              <a:effectLst/>
              <a:latin typeface="+mn-lt"/>
              <a:ea typeface="+mn-ea"/>
              <a:cs typeface="+mn-cs"/>
            </a:rPr>
            <a:t>過去</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大事業</a:t>
          </a:r>
          <a:r>
            <a:rPr kumimoji="1" lang="ja-JP" altLang="en-US" sz="800">
              <a:solidFill>
                <a:schemeClr val="dk1"/>
              </a:solidFill>
              <a:effectLst/>
              <a:latin typeface="+mn-lt"/>
              <a:ea typeface="+mn-ea"/>
              <a:cs typeface="+mn-cs"/>
            </a:rPr>
            <a:t>により</a:t>
          </a:r>
          <a:r>
            <a:rPr kumimoji="1" lang="ja-JP" altLang="ja-JP" sz="800">
              <a:solidFill>
                <a:schemeClr val="dk1"/>
              </a:solidFill>
              <a:effectLst/>
              <a:latin typeface="+mn-lt"/>
              <a:ea typeface="+mn-ea"/>
              <a:cs typeface="+mn-cs"/>
            </a:rPr>
            <a:t>公債費の負担</a:t>
          </a:r>
          <a:r>
            <a:rPr kumimoji="1" lang="ja-JP" altLang="en-US" sz="800">
              <a:solidFill>
                <a:schemeClr val="dk1"/>
              </a:solidFill>
              <a:effectLst/>
              <a:latin typeface="+mn-lt"/>
              <a:ea typeface="+mn-ea"/>
              <a:cs typeface="+mn-cs"/>
            </a:rPr>
            <a:t>が</a:t>
          </a:r>
          <a:r>
            <a:rPr kumimoji="1" lang="ja-JP" altLang="ja-JP" sz="800">
              <a:solidFill>
                <a:schemeClr val="dk1"/>
              </a:solidFill>
              <a:effectLst/>
              <a:latin typeface="+mn-lt"/>
              <a:ea typeface="+mn-ea"/>
              <a:cs typeface="+mn-cs"/>
            </a:rPr>
            <a:t>大き</a:t>
          </a:r>
          <a:r>
            <a:rPr kumimoji="1" lang="ja-JP" altLang="en-US" sz="800">
              <a:solidFill>
                <a:schemeClr val="dk1"/>
              </a:solidFill>
              <a:effectLst/>
              <a:latin typeface="+mn-lt"/>
              <a:ea typeface="+mn-ea"/>
              <a:cs typeface="+mn-cs"/>
            </a:rPr>
            <a:t>いこと、</a:t>
          </a:r>
          <a:r>
            <a:rPr kumimoji="1" lang="ja-JP" altLang="ja-JP" sz="800">
              <a:solidFill>
                <a:schemeClr val="dk1"/>
              </a:solidFill>
              <a:effectLst/>
              <a:latin typeface="+mn-lt"/>
              <a:ea typeface="+mn-ea"/>
              <a:cs typeface="+mn-cs"/>
            </a:rPr>
            <a:t>その他、町でありながら福祉事務所を設置しているため、その関連経費が平成</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年度まで特別交付税で措置されることとなる結果、経常収支比率を押し上げている。</a:t>
          </a:r>
          <a:r>
            <a:rPr kumimoji="1" lang="ja-JP" altLang="en-US"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29</a:t>
          </a:r>
          <a:r>
            <a:rPr kumimoji="1" lang="ja-JP" altLang="en-US" sz="800">
              <a:solidFill>
                <a:schemeClr val="dk1"/>
              </a:solidFill>
              <a:effectLst/>
              <a:latin typeface="+mn-lt"/>
              <a:ea typeface="+mn-ea"/>
              <a:cs typeface="+mn-cs"/>
            </a:rPr>
            <a:t>年度以降は普通交付税として措置されるため、一定改善が見込まれる。</a:t>
          </a:r>
          <a:endParaRPr lang="ja-JP" altLang="ja-JP" sz="800">
            <a:effectLst/>
          </a:endParaRPr>
        </a:p>
        <a:p>
          <a:r>
            <a:rPr kumimoji="1" lang="ja-JP" altLang="ja-JP" sz="800">
              <a:solidFill>
                <a:schemeClr val="dk1"/>
              </a:solidFill>
              <a:effectLst/>
              <a:latin typeface="+mn-lt"/>
              <a:ea typeface="+mn-ea"/>
              <a:cs typeface="+mn-cs"/>
            </a:rPr>
            <a:t>　平成</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年度においては、経常一般財源収入では、町民税法人</a:t>
          </a:r>
          <a:r>
            <a:rPr kumimoji="1" lang="ja-JP" altLang="en-US" sz="800">
              <a:solidFill>
                <a:schemeClr val="dk1"/>
              </a:solidFill>
              <a:effectLst/>
              <a:latin typeface="+mn-lt"/>
              <a:ea typeface="+mn-ea"/>
              <a:cs typeface="+mn-cs"/>
            </a:rPr>
            <a:t>及び</a:t>
          </a:r>
          <a:r>
            <a:rPr kumimoji="1" lang="ja-JP" altLang="ja-JP" sz="800">
              <a:solidFill>
                <a:schemeClr val="dk1"/>
              </a:solidFill>
              <a:effectLst/>
              <a:latin typeface="+mn-lt"/>
              <a:ea typeface="+mn-ea"/>
              <a:cs typeface="+mn-cs"/>
            </a:rPr>
            <a:t>地方消費税交付金</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増額などにより、前年度比</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億</a:t>
          </a:r>
          <a:r>
            <a:rPr kumimoji="1" lang="en-US" altLang="ja-JP" sz="800">
              <a:solidFill>
                <a:schemeClr val="dk1"/>
              </a:solidFill>
              <a:effectLst/>
              <a:latin typeface="+mn-lt"/>
              <a:ea typeface="+mn-ea"/>
              <a:cs typeface="+mn-cs"/>
            </a:rPr>
            <a:t>5,683</a:t>
          </a:r>
          <a:r>
            <a:rPr kumimoji="1" lang="ja-JP" altLang="ja-JP" sz="800">
              <a:solidFill>
                <a:schemeClr val="dk1"/>
              </a:solidFill>
              <a:effectLst/>
              <a:latin typeface="+mn-lt"/>
              <a:ea typeface="+mn-ea"/>
              <a:cs typeface="+mn-cs"/>
            </a:rPr>
            <a:t>万</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千円の増額となった。</a:t>
          </a:r>
          <a:endParaRPr lang="ja-JP" altLang="ja-JP" sz="8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一方、</a:t>
          </a:r>
          <a:r>
            <a:rPr kumimoji="1" lang="ja-JP" altLang="ja-JP" sz="800">
              <a:solidFill>
                <a:schemeClr val="dk1"/>
              </a:solidFill>
              <a:effectLst/>
              <a:latin typeface="+mn-lt"/>
              <a:ea typeface="+mn-ea"/>
              <a:cs typeface="+mn-cs"/>
            </a:rPr>
            <a:t>経常経費充当一般財源では、退職者数の減少によ</a:t>
          </a:r>
          <a:r>
            <a:rPr kumimoji="1" lang="ja-JP" altLang="en-US" sz="800">
              <a:solidFill>
                <a:schemeClr val="dk1"/>
              </a:solidFill>
              <a:effectLst/>
              <a:latin typeface="+mn-lt"/>
              <a:ea typeface="+mn-ea"/>
              <a:cs typeface="+mn-cs"/>
            </a:rPr>
            <a:t>る</a:t>
          </a:r>
          <a:r>
            <a:rPr kumimoji="1" lang="ja-JP" altLang="ja-JP" sz="800">
              <a:solidFill>
                <a:schemeClr val="dk1"/>
              </a:solidFill>
              <a:effectLst/>
              <a:latin typeface="+mn-lt"/>
              <a:ea typeface="+mn-ea"/>
              <a:cs typeface="+mn-cs"/>
            </a:rPr>
            <a:t>退職手当</a:t>
          </a:r>
          <a:r>
            <a:rPr kumimoji="1" lang="ja-JP" altLang="en-US" sz="800">
              <a:solidFill>
                <a:schemeClr val="dk1"/>
              </a:solidFill>
              <a:effectLst/>
              <a:latin typeface="+mn-lt"/>
              <a:ea typeface="+mn-ea"/>
              <a:cs typeface="+mn-cs"/>
            </a:rPr>
            <a:t>に係る</a:t>
          </a:r>
          <a:r>
            <a:rPr kumimoji="1" lang="ja-JP" altLang="ja-JP" sz="800">
              <a:solidFill>
                <a:schemeClr val="dk1"/>
              </a:solidFill>
              <a:effectLst/>
              <a:latin typeface="+mn-lt"/>
              <a:ea typeface="+mn-ea"/>
              <a:cs typeface="+mn-cs"/>
            </a:rPr>
            <a:t>人件費</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減額、平成</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月に私立保育所が新設されたこと</a:t>
          </a:r>
          <a:r>
            <a:rPr kumimoji="1" lang="ja-JP" altLang="en-US" sz="800">
              <a:solidFill>
                <a:schemeClr val="dk1"/>
              </a:solidFill>
              <a:effectLst/>
              <a:latin typeface="+mn-lt"/>
              <a:ea typeface="+mn-ea"/>
              <a:cs typeface="+mn-cs"/>
            </a:rPr>
            <a:t>による</a:t>
          </a:r>
          <a:r>
            <a:rPr kumimoji="1" lang="ja-JP" altLang="ja-JP" sz="800">
              <a:solidFill>
                <a:schemeClr val="dk1"/>
              </a:solidFill>
              <a:effectLst/>
              <a:latin typeface="+mn-lt"/>
              <a:ea typeface="+mn-ea"/>
              <a:cs typeface="+mn-cs"/>
            </a:rPr>
            <a:t>私立保育園施設型給付費</a:t>
          </a:r>
          <a:r>
            <a:rPr kumimoji="1" lang="ja-JP" altLang="en-US" sz="800">
              <a:solidFill>
                <a:schemeClr val="dk1"/>
              </a:solidFill>
              <a:effectLst/>
              <a:latin typeface="+mn-lt"/>
              <a:ea typeface="+mn-ea"/>
              <a:cs typeface="+mn-cs"/>
            </a:rPr>
            <a:t>の増額や</a:t>
          </a:r>
          <a:r>
            <a:rPr kumimoji="1" lang="ja-JP" altLang="ja-JP" sz="800">
              <a:solidFill>
                <a:schemeClr val="dk1"/>
              </a:solidFill>
              <a:effectLst/>
              <a:latin typeface="+mn-lt"/>
              <a:ea typeface="+mn-ea"/>
              <a:cs typeface="+mn-cs"/>
            </a:rPr>
            <a:t>医療費助成の増額などによ</a:t>
          </a:r>
          <a:r>
            <a:rPr kumimoji="1" lang="ja-JP" altLang="en-US" sz="800">
              <a:solidFill>
                <a:schemeClr val="dk1"/>
              </a:solidFill>
              <a:effectLst/>
              <a:latin typeface="+mn-lt"/>
              <a:ea typeface="+mn-ea"/>
              <a:cs typeface="+mn-cs"/>
            </a:rPr>
            <a:t>る扶助費の</a:t>
          </a:r>
          <a:r>
            <a:rPr kumimoji="1" lang="ja-JP" altLang="ja-JP" sz="800">
              <a:solidFill>
                <a:schemeClr val="dk1"/>
              </a:solidFill>
              <a:effectLst/>
              <a:latin typeface="+mn-lt"/>
              <a:ea typeface="+mn-ea"/>
              <a:cs typeface="+mn-cs"/>
            </a:rPr>
            <a:t>増額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また、国民健康保険事業会計への繰出し</a:t>
          </a:r>
          <a:r>
            <a:rPr kumimoji="1" lang="ja-JP" altLang="en-US" sz="800">
              <a:solidFill>
                <a:schemeClr val="dk1"/>
              </a:solidFill>
              <a:effectLst/>
              <a:latin typeface="+mn-lt"/>
              <a:ea typeface="+mn-ea"/>
              <a:cs typeface="+mn-cs"/>
            </a:rPr>
            <a:t>による繰出金の</a:t>
          </a:r>
          <a:r>
            <a:rPr kumimoji="1" lang="ja-JP" altLang="ja-JP" sz="800">
              <a:solidFill>
                <a:schemeClr val="dk1"/>
              </a:solidFill>
              <a:effectLst/>
              <a:latin typeface="+mn-lt"/>
              <a:ea typeface="+mn-ea"/>
              <a:cs typeface="+mn-cs"/>
            </a:rPr>
            <a:t>増額</a:t>
          </a:r>
          <a:r>
            <a:rPr kumimoji="1" lang="ja-JP" altLang="en-US" sz="800">
              <a:solidFill>
                <a:schemeClr val="dk1"/>
              </a:solidFill>
              <a:effectLst/>
              <a:latin typeface="+mn-lt"/>
              <a:ea typeface="+mn-ea"/>
              <a:cs typeface="+mn-cs"/>
            </a:rPr>
            <a:t>により、前年度比</a:t>
          </a:r>
          <a:r>
            <a:rPr kumimoji="1" lang="en-US" altLang="ja-JP" sz="800">
              <a:solidFill>
                <a:schemeClr val="dk1"/>
              </a:solidFill>
              <a:effectLst/>
              <a:latin typeface="+mn-lt"/>
              <a:ea typeface="+mn-ea"/>
              <a:cs typeface="+mn-cs"/>
            </a:rPr>
            <a:t>1</a:t>
          </a:r>
          <a:r>
            <a:rPr kumimoji="1" lang="ja-JP" altLang="en-US" sz="800">
              <a:solidFill>
                <a:schemeClr val="dk1"/>
              </a:solidFill>
              <a:effectLst/>
              <a:latin typeface="+mn-lt"/>
              <a:ea typeface="+mn-ea"/>
              <a:cs typeface="+mn-cs"/>
            </a:rPr>
            <a:t>億</a:t>
          </a:r>
          <a:r>
            <a:rPr kumimoji="1" lang="en-US" altLang="ja-JP" sz="800">
              <a:solidFill>
                <a:schemeClr val="dk1"/>
              </a:solidFill>
              <a:effectLst/>
              <a:latin typeface="+mn-lt"/>
              <a:ea typeface="+mn-ea"/>
              <a:cs typeface="+mn-cs"/>
            </a:rPr>
            <a:t>968</a:t>
          </a:r>
          <a:r>
            <a:rPr kumimoji="1" lang="ja-JP" altLang="en-US" sz="800">
              <a:solidFill>
                <a:schemeClr val="dk1"/>
              </a:solidFill>
              <a:effectLst/>
              <a:latin typeface="+mn-lt"/>
              <a:ea typeface="+mn-ea"/>
              <a:cs typeface="+mn-cs"/>
            </a:rPr>
            <a:t>万</a:t>
          </a:r>
          <a:r>
            <a:rPr kumimoji="1" lang="en-US" altLang="ja-JP" sz="800">
              <a:solidFill>
                <a:schemeClr val="dk1"/>
              </a:solidFill>
              <a:effectLst/>
              <a:latin typeface="+mn-lt"/>
              <a:ea typeface="+mn-ea"/>
              <a:cs typeface="+mn-cs"/>
            </a:rPr>
            <a:t>6</a:t>
          </a:r>
          <a:r>
            <a:rPr kumimoji="1" lang="ja-JP" altLang="en-US" sz="800">
              <a:solidFill>
                <a:schemeClr val="dk1"/>
              </a:solidFill>
              <a:effectLst/>
              <a:latin typeface="+mn-lt"/>
              <a:ea typeface="+mn-ea"/>
              <a:cs typeface="+mn-cs"/>
            </a:rPr>
            <a:t>千円の増額となった</a:t>
          </a:r>
          <a:r>
            <a:rPr kumimoji="1" lang="ja-JP" altLang="ja-JP" sz="80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以上の結果、</a:t>
          </a:r>
          <a:r>
            <a:rPr kumimoji="1" lang="ja-JP" altLang="ja-JP" sz="800">
              <a:solidFill>
                <a:schemeClr val="dk1"/>
              </a:solidFill>
              <a:effectLst/>
              <a:latin typeface="+mn-lt"/>
              <a:ea typeface="+mn-ea"/>
              <a:cs typeface="+mn-cs"/>
            </a:rPr>
            <a:t>経常収支比率</a:t>
          </a:r>
          <a:r>
            <a:rPr kumimoji="1" lang="ja-JP" altLang="en-US" sz="800">
              <a:solidFill>
                <a:schemeClr val="dk1"/>
              </a:solidFill>
              <a:effectLst/>
              <a:latin typeface="+mn-lt"/>
              <a:ea typeface="+mn-ea"/>
              <a:cs typeface="+mn-cs"/>
            </a:rPr>
            <a:t>は</a:t>
          </a:r>
          <a:r>
            <a:rPr kumimoji="1" lang="ja-JP" altLang="ja-JP" sz="800">
              <a:solidFill>
                <a:schemeClr val="dk1"/>
              </a:solidFill>
              <a:effectLst/>
              <a:latin typeface="+mn-lt"/>
              <a:ea typeface="+mn-ea"/>
              <a:cs typeface="+mn-cs"/>
            </a:rPr>
            <a:t>前年度と比べ</a:t>
          </a:r>
          <a:r>
            <a:rPr kumimoji="1" lang="en-US" altLang="ja-JP" sz="800">
              <a:solidFill>
                <a:schemeClr val="dk1"/>
              </a:solidFill>
              <a:effectLst/>
              <a:latin typeface="+mn-lt"/>
              <a:ea typeface="+mn-ea"/>
              <a:cs typeface="+mn-cs"/>
            </a:rPr>
            <a:t>3.7</a:t>
          </a:r>
          <a:r>
            <a:rPr kumimoji="1" lang="ja-JP" altLang="ja-JP" sz="800">
              <a:solidFill>
                <a:schemeClr val="dk1"/>
              </a:solidFill>
              <a:effectLst/>
              <a:latin typeface="+mn-lt"/>
              <a:ea typeface="+mn-ea"/>
              <a:cs typeface="+mn-cs"/>
            </a:rPr>
            <a:t>ポイント改善した。</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今後も引き続き個人給付の見直しや施設使用料の改定を進めるなど、財政基盤の健全化に取り組むとともに、企業誘致など経常一般財源の確保に努める。</a:t>
          </a:r>
          <a:r>
            <a:rPr kumimoji="1" lang="ja-JP" altLang="en-US" sz="800">
              <a:solidFill>
                <a:schemeClr val="dk1"/>
              </a:solidFill>
              <a:effectLst/>
              <a:latin typeface="+mn-lt"/>
              <a:ea typeface="+mn-ea"/>
              <a:cs typeface="+mn-cs"/>
            </a:rPr>
            <a:t>なお、平成</a:t>
          </a:r>
          <a:r>
            <a:rPr kumimoji="1" lang="en-US" altLang="ja-JP" sz="800">
              <a:solidFill>
                <a:schemeClr val="dk1"/>
              </a:solidFill>
              <a:effectLst/>
              <a:latin typeface="+mn-lt"/>
              <a:ea typeface="+mn-ea"/>
              <a:cs typeface="+mn-cs"/>
            </a:rPr>
            <a:t>28</a:t>
          </a:r>
          <a:r>
            <a:rPr kumimoji="1" lang="ja-JP" altLang="en-US" sz="800">
              <a:solidFill>
                <a:schemeClr val="dk1"/>
              </a:solidFill>
              <a:effectLst/>
              <a:latin typeface="+mn-lt"/>
              <a:ea typeface="+mn-ea"/>
              <a:cs typeface="+mn-cs"/>
            </a:rPr>
            <a:t>年度からＰＰＳを導入予定であり、電気使用料の削減が見込まれることから、物件費にかかる経常収支比率については改善が見込まれる。</a:t>
          </a:r>
          <a:endParaRPr lang="ja-JP" altLang="ja-JP" sz="8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5334</xdr:rowOff>
    </xdr:from>
    <xdr:to>
      <xdr:col>7</xdr:col>
      <xdr:colOff>152400</xdr:colOff>
      <xdr:row>67</xdr:row>
      <xdr:rowOff>12446</xdr:rowOff>
    </xdr:to>
    <xdr:cxnSp macro="">
      <xdr:nvCxnSpPr>
        <xdr:cNvPr id="129" name="直線コネクタ 128"/>
        <xdr:cNvCxnSpPr/>
      </xdr:nvCxnSpPr>
      <xdr:spPr>
        <a:xfrm flipV="1">
          <a:off x="4114800" y="11321034"/>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77724</xdr:rowOff>
    </xdr:from>
    <xdr:to>
      <xdr:col>6</xdr:col>
      <xdr:colOff>0</xdr:colOff>
      <xdr:row>67</xdr:row>
      <xdr:rowOff>12446</xdr:rowOff>
    </xdr:to>
    <xdr:cxnSp macro="">
      <xdr:nvCxnSpPr>
        <xdr:cNvPr id="132" name="直線コネクタ 131"/>
        <xdr:cNvCxnSpPr/>
      </xdr:nvCxnSpPr>
      <xdr:spPr>
        <a:xfrm>
          <a:off x="3225800" y="113934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77724</xdr:rowOff>
    </xdr:from>
    <xdr:to>
      <xdr:col>4</xdr:col>
      <xdr:colOff>482600</xdr:colOff>
      <xdr:row>66</xdr:row>
      <xdr:rowOff>97028</xdr:rowOff>
    </xdr:to>
    <xdr:cxnSp macro="">
      <xdr:nvCxnSpPr>
        <xdr:cNvPr id="135" name="直線コネクタ 134"/>
        <xdr:cNvCxnSpPr/>
      </xdr:nvCxnSpPr>
      <xdr:spPr>
        <a:xfrm flipV="1">
          <a:off x="2336800" y="1139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97028</xdr:rowOff>
    </xdr:from>
    <xdr:to>
      <xdr:col>3</xdr:col>
      <xdr:colOff>279400</xdr:colOff>
      <xdr:row>67</xdr:row>
      <xdr:rowOff>2794</xdr:rowOff>
    </xdr:to>
    <xdr:cxnSp macro="">
      <xdr:nvCxnSpPr>
        <xdr:cNvPr id="138" name="直線コネクタ 137"/>
        <xdr:cNvCxnSpPr/>
      </xdr:nvCxnSpPr>
      <xdr:spPr>
        <a:xfrm flipV="1">
          <a:off x="1447800" y="114127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125984</xdr:rowOff>
    </xdr:from>
    <xdr:to>
      <xdr:col>7</xdr:col>
      <xdr:colOff>203200</xdr:colOff>
      <xdr:row>66</xdr:row>
      <xdr:rowOff>56134</xdr:rowOff>
    </xdr:to>
    <xdr:sp macro="" textlink="">
      <xdr:nvSpPr>
        <xdr:cNvPr id="148" name="円/楕円 147"/>
        <xdr:cNvSpPr/>
      </xdr:nvSpPr>
      <xdr:spPr>
        <a:xfrm>
          <a:off x="49022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21861</xdr:rowOff>
    </xdr:from>
    <xdr:ext cx="762000" cy="259045"/>
    <xdr:sp macro="" textlink="">
      <xdr:nvSpPr>
        <xdr:cNvPr id="149" name="財政構造の弾力性該当値テキスト"/>
        <xdr:cNvSpPr txBox="1"/>
      </xdr:nvSpPr>
      <xdr:spPr>
        <a:xfrm>
          <a:off x="5041900" y="1116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133096</xdr:rowOff>
    </xdr:from>
    <xdr:to>
      <xdr:col>6</xdr:col>
      <xdr:colOff>50800</xdr:colOff>
      <xdr:row>67</xdr:row>
      <xdr:rowOff>63246</xdr:rowOff>
    </xdr:to>
    <xdr:sp macro="" textlink="">
      <xdr:nvSpPr>
        <xdr:cNvPr id="150" name="円/楕円 149"/>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48023</xdr:rowOff>
    </xdr:from>
    <xdr:ext cx="736600" cy="259045"/>
    <xdr:sp macro="" textlink="">
      <xdr:nvSpPr>
        <xdr:cNvPr id="151" name="テキスト ボックス 150"/>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26924</xdr:rowOff>
    </xdr:from>
    <xdr:to>
      <xdr:col>4</xdr:col>
      <xdr:colOff>533400</xdr:colOff>
      <xdr:row>66</xdr:row>
      <xdr:rowOff>128524</xdr:rowOff>
    </xdr:to>
    <xdr:sp macro="" textlink="">
      <xdr:nvSpPr>
        <xdr:cNvPr id="152" name="円/楕円 151"/>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113301</xdr:rowOff>
    </xdr:from>
    <xdr:ext cx="762000" cy="259045"/>
    <xdr:sp macro="" textlink="">
      <xdr:nvSpPr>
        <xdr:cNvPr id="153" name="テキスト ボックス 152"/>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46228</xdr:rowOff>
    </xdr:from>
    <xdr:to>
      <xdr:col>3</xdr:col>
      <xdr:colOff>330200</xdr:colOff>
      <xdr:row>66</xdr:row>
      <xdr:rowOff>147828</xdr:rowOff>
    </xdr:to>
    <xdr:sp macro="" textlink="">
      <xdr:nvSpPr>
        <xdr:cNvPr id="154" name="円/楕円 153"/>
        <xdr:cNvSpPr/>
      </xdr:nvSpPr>
      <xdr:spPr>
        <a:xfrm>
          <a:off x="2286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132605</xdr:rowOff>
    </xdr:from>
    <xdr:ext cx="762000" cy="259045"/>
    <xdr:sp macro="" textlink="">
      <xdr:nvSpPr>
        <xdr:cNvPr id="155" name="テキスト ボックス 154"/>
        <xdr:cNvSpPr txBox="1"/>
      </xdr:nvSpPr>
      <xdr:spPr>
        <a:xfrm>
          <a:off x="1955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123444</xdr:rowOff>
    </xdr:from>
    <xdr:to>
      <xdr:col>2</xdr:col>
      <xdr:colOff>127000</xdr:colOff>
      <xdr:row>67</xdr:row>
      <xdr:rowOff>53594</xdr:rowOff>
    </xdr:to>
    <xdr:sp macro="" textlink="">
      <xdr:nvSpPr>
        <xdr:cNvPr id="156" name="円/楕円 155"/>
        <xdr:cNvSpPr/>
      </xdr:nvSpPr>
      <xdr:spPr>
        <a:xfrm>
          <a:off x="1397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38371</xdr:rowOff>
    </xdr:from>
    <xdr:ext cx="762000" cy="259045"/>
    <xdr:sp macro="" textlink="">
      <xdr:nvSpPr>
        <xdr:cNvPr id="157" name="テキスト ボックス 156"/>
        <xdr:cNvSpPr txBox="1"/>
      </xdr:nvSpPr>
      <xdr:spPr>
        <a:xfrm>
          <a:off x="1066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清掃工場、消防などを単独で保有しており、これらに係る人件費、物件費が直接決算額として計上されるため、一部事務組合を組織している類似団体に比して多額となる傾向にある。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年度は、地域手当の見直しにより人件費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増加したことなどから、</a:t>
          </a:r>
          <a:r>
            <a:rPr kumimoji="1" lang="ja-JP" altLang="en-US" sz="1100">
              <a:solidFill>
                <a:schemeClr val="dk1"/>
              </a:solidFill>
              <a:effectLst/>
              <a:latin typeface="+mn-lt"/>
              <a:ea typeface="+mn-ea"/>
              <a:cs typeface="+mn-cs"/>
            </a:rPr>
            <a:t>退職金の額を除いて比較すると、</a:t>
          </a:r>
          <a:r>
            <a:rPr kumimoji="1" lang="ja-JP" altLang="ja-JP" sz="1100">
              <a:solidFill>
                <a:schemeClr val="dk1"/>
              </a:solidFill>
              <a:effectLst/>
              <a:latin typeface="+mn-lt"/>
              <a:ea typeface="+mn-ea"/>
              <a:cs typeface="+mn-cs"/>
            </a:rPr>
            <a:t>前年度と比べると人口１人あたりの額が増加している。また、物件費については前年度と比べると減少したものの、住民ホールの解体撤去やシステム改修等により依然として高い状況にある。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今後とも清掃工場等施設の管理運営費の縮減に努める。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135384</xdr:rowOff>
    </xdr:from>
    <xdr:to>
      <xdr:col>7</xdr:col>
      <xdr:colOff>152400</xdr:colOff>
      <xdr:row>84</xdr:row>
      <xdr:rowOff>147574</xdr:rowOff>
    </xdr:to>
    <xdr:cxnSp macro="">
      <xdr:nvCxnSpPr>
        <xdr:cNvPr id="194" name="直線コネクタ 193"/>
        <xdr:cNvCxnSpPr/>
      </xdr:nvCxnSpPr>
      <xdr:spPr>
        <a:xfrm>
          <a:off x="4114800" y="14537184"/>
          <a:ext cx="8382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159457</xdr:rowOff>
    </xdr:from>
    <xdr:to>
      <xdr:col>6</xdr:col>
      <xdr:colOff>0</xdr:colOff>
      <xdr:row>84</xdr:row>
      <xdr:rowOff>135384</xdr:rowOff>
    </xdr:to>
    <xdr:cxnSp macro="">
      <xdr:nvCxnSpPr>
        <xdr:cNvPr id="197" name="直線コネクタ 196"/>
        <xdr:cNvCxnSpPr/>
      </xdr:nvCxnSpPr>
      <xdr:spPr>
        <a:xfrm>
          <a:off x="3225800" y="14389807"/>
          <a:ext cx="889000" cy="1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135809</xdr:rowOff>
    </xdr:from>
    <xdr:to>
      <xdr:col>4</xdr:col>
      <xdr:colOff>482600</xdr:colOff>
      <xdr:row>83</xdr:row>
      <xdr:rowOff>159457</xdr:rowOff>
    </xdr:to>
    <xdr:cxnSp macro="">
      <xdr:nvCxnSpPr>
        <xdr:cNvPr id="200" name="直線コネクタ 199"/>
        <xdr:cNvCxnSpPr/>
      </xdr:nvCxnSpPr>
      <xdr:spPr>
        <a:xfrm>
          <a:off x="2336800" y="14366159"/>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135809</xdr:rowOff>
    </xdr:from>
    <xdr:to>
      <xdr:col>3</xdr:col>
      <xdr:colOff>279400</xdr:colOff>
      <xdr:row>83</xdr:row>
      <xdr:rowOff>153160</xdr:rowOff>
    </xdr:to>
    <xdr:cxnSp macro="">
      <xdr:nvCxnSpPr>
        <xdr:cNvPr id="203" name="直線コネクタ 202"/>
        <xdr:cNvCxnSpPr/>
      </xdr:nvCxnSpPr>
      <xdr:spPr>
        <a:xfrm flipV="1">
          <a:off x="1447800" y="14366159"/>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96774</xdr:rowOff>
    </xdr:from>
    <xdr:to>
      <xdr:col>7</xdr:col>
      <xdr:colOff>203200</xdr:colOff>
      <xdr:row>85</xdr:row>
      <xdr:rowOff>26924</xdr:rowOff>
    </xdr:to>
    <xdr:sp macro="" textlink="">
      <xdr:nvSpPr>
        <xdr:cNvPr id="213" name="円/楕円 212"/>
        <xdr:cNvSpPr/>
      </xdr:nvSpPr>
      <xdr:spPr>
        <a:xfrm>
          <a:off x="4902200" y="1449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68851</xdr:rowOff>
    </xdr:from>
    <xdr:ext cx="762000" cy="259045"/>
    <xdr:sp macro="" textlink="">
      <xdr:nvSpPr>
        <xdr:cNvPr id="214" name="人件費・物件費等の状況該当値テキスト"/>
        <xdr:cNvSpPr txBox="1"/>
      </xdr:nvSpPr>
      <xdr:spPr>
        <a:xfrm>
          <a:off x="5041900" y="144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130,159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84584</xdr:rowOff>
    </xdr:from>
    <xdr:to>
      <xdr:col>6</xdr:col>
      <xdr:colOff>50800</xdr:colOff>
      <xdr:row>85</xdr:row>
      <xdr:rowOff>14734</xdr:rowOff>
    </xdr:to>
    <xdr:sp macro="" textlink="">
      <xdr:nvSpPr>
        <xdr:cNvPr id="215" name="円/楕円 214"/>
        <xdr:cNvSpPr/>
      </xdr:nvSpPr>
      <xdr:spPr>
        <a:xfrm>
          <a:off x="4064000" y="144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170961</xdr:rowOff>
    </xdr:from>
    <xdr:ext cx="736600" cy="259045"/>
    <xdr:sp macro="" textlink="">
      <xdr:nvSpPr>
        <xdr:cNvPr id="216" name="テキスト ボックス 215"/>
        <xdr:cNvSpPr txBox="1"/>
      </xdr:nvSpPr>
      <xdr:spPr>
        <a:xfrm>
          <a:off x="3733800" y="1457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129,098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108657</xdr:rowOff>
    </xdr:from>
    <xdr:to>
      <xdr:col>4</xdr:col>
      <xdr:colOff>533400</xdr:colOff>
      <xdr:row>84</xdr:row>
      <xdr:rowOff>38807</xdr:rowOff>
    </xdr:to>
    <xdr:sp macro="" textlink="">
      <xdr:nvSpPr>
        <xdr:cNvPr id="217" name="円/楕円 216"/>
        <xdr:cNvSpPr/>
      </xdr:nvSpPr>
      <xdr:spPr>
        <a:xfrm>
          <a:off x="3175000" y="143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23584</xdr:rowOff>
    </xdr:from>
    <xdr:ext cx="762000" cy="259045"/>
    <xdr:sp macro="" textlink="">
      <xdr:nvSpPr>
        <xdr:cNvPr id="218" name="テキスト ボックス 217"/>
        <xdr:cNvSpPr txBox="1"/>
      </xdr:nvSpPr>
      <xdr:spPr>
        <a:xfrm>
          <a:off x="2844800" y="1442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85009</xdr:rowOff>
    </xdr:from>
    <xdr:to>
      <xdr:col>3</xdr:col>
      <xdr:colOff>330200</xdr:colOff>
      <xdr:row>84</xdr:row>
      <xdr:rowOff>15159</xdr:rowOff>
    </xdr:to>
    <xdr:sp macro="" textlink="">
      <xdr:nvSpPr>
        <xdr:cNvPr id="219" name="円/楕円 218"/>
        <xdr:cNvSpPr/>
      </xdr:nvSpPr>
      <xdr:spPr>
        <a:xfrm>
          <a:off x="2286000" y="143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171386</xdr:rowOff>
    </xdr:from>
    <xdr:ext cx="762000" cy="259045"/>
    <xdr:sp macro="" textlink="">
      <xdr:nvSpPr>
        <xdr:cNvPr id="220" name="テキスト ボックス 219"/>
        <xdr:cNvSpPr txBox="1"/>
      </xdr:nvSpPr>
      <xdr:spPr>
        <a:xfrm>
          <a:off x="1955800" y="1440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114,214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102360</xdr:rowOff>
    </xdr:from>
    <xdr:to>
      <xdr:col>2</xdr:col>
      <xdr:colOff>127000</xdr:colOff>
      <xdr:row>84</xdr:row>
      <xdr:rowOff>32510</xdr:rowOff>
    </xdr:to>
    <xdr:sp macro="" textlink="">
      <xdr:nvSpPr>
        <xdr:cNvPr id="221" name="円/楕円 220"/>
        <xdr:cNvSpPr/>
      </xdr:nvSpPr>
      <xdr:spPr>
        <a:xfrm>
          <a:off x="1397000" y="143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17287</xdr:rowOff>
    </xdr:from>
    <xdr:ext cx="762000" cy="259045"/>
    <xdr:sp macro="" textlink="">
      <xdr:nvSpPr>
        <xdr:cNvPr id="222" name="テキスト ボックス 221"/>
        <xdr:cNvSpPr txBox="1"/>
      </xdr:nvSpPr>
      <xdr:spPr>
        <a:xfrm>
          <a:off x="1066800" y="144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今後も能力主義を念頭におきつつ、給与の適正化に努める。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88054</xdr:rowOff>
    </xdr:to>
    <xdr:cxnSp macro="">
      <xdr:nvCxnSpPr>
        <xdr:cNvPr id="256" name="直線コネクタ 255"/>
        <xdr:cNvCxnSpPr/>
      </xdr:nvCxnSpPr>
      <xdr:spPr>
        <a:xfrm flipV="1">
          <a:off x="16179800" y="145486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88054</xdr:rowOff>
    </xdr:to>
    <xdr:cxnSp macro="">
      <xdr:nvCxnSpPr>
        <xdr:cNvPr id="259" name="直線コネクタ 258"/>
        <xdr:cNvCxnSpPr/>
      </xdr:nvCxnSpPr>
      <xdr:spPr>
        <a:xfrm>
          <a:off x="15290800" y="1462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88</xdr:row>
      <xdr:rowOff>160866</xdr:rowOff>
    </xdr:to>
    <xdr:cxnSp macro="">
      <xdr:nvCxnSpPr>
        <xdr:cNvPr id="262" name="直線コネクタ 261"/>
        <xdr:cNvCxnSpPr/>
      </xdr:nvCxnSpPr>
      <xdr:spPr>
        <a:xfrm flipV="1">
          <a:off x="14401800" y="1462108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126154</xdr:rowOff>
    </xdr:to>
    <xdr:cxnSp macro="">
      <xdr:nvCxnSpPr>
        <xdr:cNvPr id="265" name="直線コネクタ 264"/>
        <xdr:cNvCxnSpPr/>
      </xdr:nvCxnSpPr>
      <xdr:spPr>
        <a:xfrm flipV="1">
          <a:off x="13512800" y="1524846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5" name="円/楕円 274"/>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6"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7" name="円/楕円 276"/>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8" name="テキスト ボックス 277"/>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9" name="円/楕円 278"/>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80" name="テキスト ボックス 279"/>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2" name="テキスト ボックス 281"/>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3" name="円/楕円 282"/>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4" name="テキスト ボックス 283"/>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清掃工場、消防本部などを単独で保有しており、一部事務組合を組織している類似団体に比して人口千人当たりの職員数が増える傾向にある。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また、技能労務職は不補充としているものの、事務停滞の回避、防災・減災のための対策強化のため、職員数は若干増加している。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今後も計画的な採用を行うとともに、再任用職員、任期付職員、臨時的任用職員、非常勤嘱託員等の多種多様な人材確保策を講じつつ、適正な定員管理に努める。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110762</xdr:rowOff>
    </xdr:from>
    <xdr:to>
      <xdr:col>24</xdr:col>
      <xdr:colOff>558800</xdr:colOff>
      <xdr:row>61</xdr:row>
      <xdr:rowOff>122827</xdr:rowOff>
    </xdr:to>
    <xdr:cxnSp macro="">
      <xdr:nvCxnSpPr>
        <xdr:cNvPr id="321" name="直線コネクタ 320"/>
        <xdr:cNvCxnSpPr/>
      </xdr:nvCxnSpPr>
      <xdr:spPr>
        <a:xfrm>
          <a:off x="16179800" y="1056921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86632</xdr:rowOff>
    </xdr:from>
    <xdr:to>
      <xdr:col>23</xdr:col>
      <xdr:colOff>406400</xdr:colOff>
      <xdr:row>61</xdr:row>
      <xdr:rowOff>110762</xdr:rowOff>
    </xdr:to>
    <xdr:cxnSp macro="">
      <xdr:nvCxnSpPr>
        <xdr:cNvPr id="324" name="直線コネクタ 323"/>
        <xdr:cNvCxnSpPr/>
      </xdr:nvCxnSpPr>
      <xdr:spPr>
        <a:xfrm>
          <a:off x="15290800" y="10545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86632</xdr:rowOff>
    </xdr:to>
    <xdr:cxnSp macro="">
      <xdr:nvCxnSpPr>
        <xdr:cNvPr id="327" name="直線コネクタ 326"/>
        <xdr:cNvCxnSpPr/>
      </xdr:nvCxnSpPr>
      <xdr:spPr>
        <a:xfrm>
          <a:off x="14401800" y="1049854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55608</xdr:rowOff>
    </xdr:to>
    <xdr:cxnSp macro="">
      <xdr:nvCxnSpPr>
        <xdr:cNvPr id="330" name="直線コネクタ 329"/>
        <xdr:cNvCxnSpPr/>
      </xdr:nvCxnSpPr>
      <xdr:spPr>
        <a:xfrm flipV="1">
          <a:off x="13512800" y="1049854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72027</xdr:rowOff>
    </xdr:from>
    <xdr:to>
      <xdr:col>24</xdr:col>
      <xdr:colOff>609600</xdr:colOff>
      <xdr:row>62</xdr:row>
      <xdr:rowOff>2177</xdr:rowOff>
    </xdr:to>
    <xdr:sp macro="" textlink="">
      <xdr:nvSpPr>
        <xdr:cNvPr id="340" name="円/楕円 339"/>
        <xdr:cNvSpPr/>
      </xdr:nvSpPr>
      <xdr:spPr>
        <a:xfrm>
          <a:off x="16967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44104</xdr:rowOff>
    </xdr:from>
    <xdr:ext cx="762000" cy="259045"/>
    <xdr:sp macro="" textlink="">
      <xdr:nvSpPr>
        <xdr:cNvPr id="341" name="定員管理の状況該当値テキスト"/>
        <xdr:cNvSpPr txBox="1"/>
      </xdr:nvSpPr>
      <xdr:spPr>
        <a:xfrm>
          <a:off x="17106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59962</xdr:rowOff>
    </xdr:from>
    <xdr:to>
      <xdr:col>23</xdr:col>
      <xdr:colOff>457200</xdr:colOff>
      <xdr:row>61</xdr:row>
      <xdr:rowOff>161562</xdr:rowOff>
    </xdr:to>
    <xdr:sp macro="" textlink="">
      <xdr:nvSpPr>
        <xdr:cNvPr id="342" name="円/楕円 341"/>
        <xdr:cNvSpPr/>
      </xdr:nvSpPr>
      <xdr:spPr>
        <a:xfrm>
          <a:off x="16129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146339</xdr:rowOff>
    </xdr:from>
    <xdr:ext cx="736600" cy="259045"/>
    <xdr:sp macro="" textlink="">
      <xdr:nvSpPr>
        <xdr:cNvPr id="343" name="テキスト ボックス 342"/>
        <xdr:cNvSpPr txBox="1"/>
      </xdr:nvSpPr>
      <xdr:spPr>
        <a:xfrm>
          <a:off x="15798800" y="1060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35832</xdr:rowOff>
    </xdr:from>
    <xdr:to>
      <xdr:col>22</xdr:col>
      <xdr:colOff>254000</xdr:colOff>
      <xdr:row>61</xdr:row>
      <xdr:rowOff>137432</xdr:rowOff>
    </xdr:to>
    <xdr:sp macro="" textlink="">
      <xdr:nvSpPr>
        <xdr:cNvPr id="344" name="円/楕円 343"/>
        <xdr:cNvSpPr/>
      </xdr:nvSpPr>
      <xdr:spPr>
        <a:xfrm>
          <a:off x="15240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122209</xdr:rowOff>
    </xdr:from>
    <xdr:ext cx="762000" cy="259045"/>
    <xdr:sp macro="" textlink="">
      <xdr:nvSpPr>
        <xdr:cNvPr id="345" name="テキスト ボックス 344"/>
        <xdr:cNvSpPr txBox="1"/>
      </xdr:nvSpPr>
      <xdr:spPr>
        <a:xfrm>
          <a:off x="14909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160746</xdr:rowOff>
    </xdr:from>
    <xdr:to>
      <xdr:col>21</xdr:col>
      <xdr:colOff>50800</xdr:colOff>
      <xdr:row>61</xdr:row>
      <xdr:rowOff>90896</xdr:rowOff>
    </xdr:to>
    <xdr:sp macro="" textlink="">
      <xdr:nvSpPr>
        <xdr:cNvPr id="346" name="円/楕円 345"/>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75673</xdr:rowOff>
    </xdr:from>
    <xdr:ext cx="762000" cy="259045"/>
    <xdr:sp macro="" textlink="">
      <xdr:nvSpPr>
        <xdr:cNvPr id="347" name="テキスト ボックス 346"/>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4808</xdr:rowOff>
    </xdr:from>
    <xdr:to>
      <xdr:col>19</xdr:col>
      <xdr:colOff>533400</xdr:colOff>
      <xdr:row>61</xdr:row>
      <xdr:rowOff>106408</xdr:rowOff>
    </xdr:to>
    <xdr:sp macro="" textlink="">
      <xdr:nvSpPr>
        <xdr:cNvPr id="348" name="円/楕円 347"/>
        <xdr:cNvSpPr/>
      </xdr:nvSpPr>
      <xdr:spPr>
        <a:xfrm>
          <a:off x="13462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91185</xdr:rowOff>
    </xdr:from>
    <xdr:ext cx="762000" cy="259045"/>
    <xdr:sp macro="" textlink="">
      <xdr:nvSpPr>
        <xdr:cNvPr id="349" name="テキスト ボックス 348"/>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積極的な公共施設の整備に努めてきたために町債残高が増加し、依然として元利償還金は決算額ベースで毎年度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億円超で推移していることに加え、公共下水道事業特別会計への公債費繰出が多額に上っているものの、償還が進んでおり、類似団体との差は縮まっている。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年度と比較して実質公債費比率の算定の対象となる元利償還金の額が減額となったこと等から、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今後は学校耐震化事業などの町債にかかる公債費の増加が見込まれるが、利率の状況を勘案し、基金の取り崩しと起債の抑制のバランスを見極めつつ、公債費負担の軽減に努める。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42</xdr:row>
      <xdr:rowOff>17356</xdr:rowOff>
    </xdr:to>
    <xdr:cxnSp macro="">
      <xdr:nvCxnSpPr>
        <xdr:cNvPr id="382" name="直線コネクタ 381"/>
        <xdr:cNvCxnSpPr/>
      </xdr:nvCxnSpPr>
      <xdr:spPr>
        <a:xfrm flipV="1">
          <a:off x="16179800" y="713782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129963</xdr:rowOff>
    </xdr:to>
    <xdr:cxnSp macro="">
      <xdr:nvCxnSpPr>
        <xdr:cNvPr id="385" name="直線コネクタ 384"/>
        <xdr:cNvCxnSpPr/>
      </xdr:nvCxnSpPr>
      <xdr:spPr>
        <a:xfrm flipV="1">
          <a:off x="15290800" y="72182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55033</xdr:rowOff>
    </xdr:to>
    <xdr:cxnSp macro="">
      <xdr:nvCxnSpPr>
        <xdr:cNvPr id="388" name="直線コネクタ 387"/>
        <xdr:cNvCxnSpPr/>
      </xdr:nvCxnSpPr>
      <xdr:spPr>
        <a:xfrm flipV="1">
          <a:off x="14401800" y="733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43</xdr:row>
      <xdr:rowOff>127423</xdr:rowOff>
    </xdr:to>
    <xdr:cxnSp macro="">
      <xdr:nvCxnSpPr>
        <xdr:cNvPr id="391" name="直線コネクタ 390"/>
        <xdr:cNvCxnSpPr/>
      </xdr:nvCxnSpPr>
      <xdr:spPr>
        <a:xfrm flipV="1">
          <a:off x="13512800" y="742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5" name="テキスト ボックス 39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401" name="円/楕円 400"/>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29650</xdr:rowOff>
    </xdr:from>
    <xdr:ext cx="762000" cy="259045"/>
    <xdr:sp macro="" textlink="">
      <xdr:nvSpPr>
        <xdr:cNvPr id="402"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3" name="円/楕円 402"/>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4" name="テキスト ボックス 403"/>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5" name="円/楕円 404"/>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6" name="テキスト ボックス 405"/>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07" name="円/楕円 406"/>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408" name="テキスト ボックス 407"/>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9" name="円/楕円 408"/>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0" name="テキスト ボックス 409"/>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に比して低い数値とな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年度は、公営企業債現在高及び退職手当負担見込額が減少し、将来負担額が減額となった一方、基金の取り崩しなどにより充当可能財源等が減少した。その結果、前年度に比べ</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ポイント上昇したが、前年度に引き続き将来負担比率の該当はなしとなった。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30,678
30,506
16.81
11,548,584
11,319,352
50,915
6,372,609
10,937,557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清掃工場、し尿処理場、消防などを単独で保有しているため、それら施設に係る人件費が直接決算額として計上されることから、一部事務組合を組織している類似団体と比べて比率が高くなる傾向にある。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年度は、退職手当が減少したことから、人件費は減少した。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今後も引き続き適正な定員管理に努める。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38</xdr:row>
      <xdr:rowOff>30988</xdr:rowOff>
    </xdr:to>
    <xdr:cxnSp macro="">
      <xdr:nvCxnSpPr>
        <xdr:cNvPr id="64" name="直線コネクタ 63"/>
        <xdr:cNvCxnSpPr/>
      </xdr:nvCxnSpPr>
      <xdr:spPr>
        <a:xfrm flipV="1">
          <a:off x="3987800" y="64317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30988</xdr:rowOff>
    </xdr:to>
    <xdr:cxnSp macro="">
      <xdr:nvCxnSpPr>
        <xdr:cNvPr id="67" name="直線コネクタ 66"/>
        <xdr:cNvCxnSpPr/>
      </xdr:nvCxnSpPr>
      <xdr:spPr>
        <a:xfrm>
          <a:off x="3098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62992</xdr:rowOff>
    </xdr:to>
    <xdr:cxnSp macro="">
      <xdr:nvCxnSpPr>
        <xdr:cNvPr id="70" name="直線コネクタ 69"/>
        <xdr:cNvCxnSpPr/>
      </xdr:nvCxnSpPr>
      <xdr:spPr>
        <a:xfrm flipV="1">
          <a:off x="2209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62992</xdr:rowOff>
    </xdr:from>
    <xdr:to>
      <xdr:col>3</xdr:col>
      <xdr:colOff>142875</xdr:colOff>
      <xdr:row>38</xdr:row>
      <xdr:rowOff>149860</xdr:rowOff>
    </xdr:to>
    <xdr:cxnSp macro="">
      <xdr:nvCxnSpPr>
        <xdr:cNvPr id="73" name="直線コネクタ 72"/>
        <xdr:cNvCxnSpPr/>
      </xdr:nvCxnSpPr>
      <xdr:spPr>
        <a:xfrm flipV="1">
          <a:off x="1320800" y="65780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9" name="円/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1" name="円/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清掃工場、し尿処理場、消防などの各施設を単独で保有していることから、その施設の維持管理に係る経費が直接決算額に反映されるため、一部事務組合を組織している類似団体と比べて高い水準で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年度は前年度に小学校の耐震補強工事設計業務等を計上していたことから減少した。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年度以降はＰＰＳを導入予定であり、電気使用料にかかる物件費の減少が見込まれる。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153126</xdr:rowOff>
    </xdr:from>
    <xdr:to>
      <xdr:col>24</xdr:col>
      <xdr:colOff>31750</xdr:colOff>
      <xdr:row>19</xdr:row>
      <xdr:rowOff>14333</xdr:rowOff>
    </xdr:to>
    <xdr:cxnSp macro="">
      <xdr:nvCxnSpPr>
        <xdr:cNvPr id="127" name="直線コネクタ 126"/>
        <xdr:cNvCxnSpPr/>
      </xdr:nvCxnSpPr>
      <xdr:spPr>
        <a:xfrm flipV="1">
          <a:off x="15671800" y="32392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100874</xdr:rowOff>
    </xdr:from>
    <xdr:to>
      <xdr:col>22</xdr:col>
      <xdr:colOff>565150</xdr:colOff>
      <xdr:row>19</xdr:row>
      <xdr:rowOff>14333</xdr:rowOff>
    </xdr:to>
    <xdr:cxnSp macro="">
      <xdr:nvCxnSpPr>
        <xdr:cNvPr id="130" name="直線コネクタ 129"/>
        <xdr:cNvCxnSpPr/>
      </xdr:nvCxnSpPr>
      <xdr:spPr>
        <a:xfrm>
          <a:off x="14782800" y="31869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42091</xdr:rowOff>
    </xdr:from>
    <xdr:to>
      <xdr:col>21</xdr:col>
      <xdr:colOff>361950</xdr:colOff>
      <xdr:row>18</xdr:row>
      <xdr:rowOff>100874</xdr:rowOff>
    </xdr:to>
    <xdr:cxnSp macro="">
      <xdr:nvCxnSpPr>
        <xdr:cNvPr id="133" name="直線コネクタ 132"/>
        <xdr:cNvCxnSpPr/>
      </xdr:nvCxnSpPr>
      <xdr:spPr>
        <a:xfrm>
          <a:off x="13893800" y="31281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9434</xdr:rowOff>
    </xdr:from>
    <xdr:to>
      <xdr:col>20</xdr:col>
      <xdr:colOff>158750</xdr:colOff>
      <xdr:row>18</xdr:row>
      <xdr:rowOff>42091</xdr:rowOff>
    </xdr:to>
    <xdr:cxnSp macro="">
      <xdr:nvCxnSpPr>
        <xdr:cNvPr id="136" name="直線コネクタ 135"/>
        <xdr:cNvCxnSpPr/>
      </xdr:nvCxnSpPr>
      <xdr:spPr>
        <a:xfrm>
          <a:off x="13004800" y="30955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102326</xdr:rowOff>
    </xdr:from>
    <xdr:to>
      <xdr:col>24</xdr:col>
      <xdr:colOff>82550</xdr:colOff>
      <xdr:row>19</xdr:row>
      <xdr:rowOff>32476</xdr:rowOff>
    </xdr:to>
    <xdr:sp macro="" textlink="">
      <xdr:nvSpPr>
        <xdr:cNvPr id="146" name="円/楕円 145"/>
        <xdr:cNvSpPr/>
      </xdr:nvSpPr>
      <xdr:spPr>
        <a:xfrm>
          <a:off x="16459200" y="31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74403</xdr:rowOff>
    </xdr:from>
    <xdr:ext cx="762000" cy="259045"/>
    <xdr:sp macro="" textlink="">
      <xdr:nvSpPr>
        <xdr:cNvPr id="147" name="物件費該当値テキスト"/>
        <xdr:cNvSpPr txBox="1"/>
      </xdr:nvSpPr>
      <xdr:spPr>
        <a:xfrm>
          <a:off x="16598900" y="316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134983</xdr:rowOff>
    </xdr:from>
    <xdr:to>
      <xdr:col>22</xdr:col>
      <xdr:colOff>615950</xdr:colOff>
      <xdr:row>19</xdr:row>
      <xdr:rowOff>65133</xdr:rowOff>
    </xdr:to>
    <xdr:sp macro="" textlink="">
      <xdr:nvSpPr>
        <xdr:cNvPr id="148" name="円/楕円 147"/>
        <xdr:cNvSpPr/>
      </xdr:nvSpPr>
      <xdr:spPr>
        <a:xfrm>
          <a:off x="15621000" y="32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49910</xdr:rowOff>
    </xdr:from>
    <xdr:ext cx="736600" cy="259045"/>
    <xdr:sp macro="" textlink="">
      <xdr:nvSpPr>
        <xdr:cNvPr id="149" name="テキスト ボックス 148"/>
        <xdr:cNvSpPr txBox="1"/>
      </xdr:nvSpPr>
      <xdr:spPr>
        <a:xfrm>
          <a:off x="15290800" y="3307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50074</xdr:rowOff>
    </xdr:from>
    <xdr:to>
      <xdr:col>21</xdr:col>
      <xdr:colOff>412750</xdr:colOff>
      <xdr:row>18</xdr:row>
      <xdr:rowOff>151674</xdr:rowOff>
    </xdr:to>
    <xdr:sp macro="" textlink="">
      <xdr:nvSpPr>
        <xdr:cNvPr id="150" name="円/楕円 149"/>
        <xdr:cNvSpPr/>
      </xdr:nvSpPr>
      <xdr:spPr>
        <a:xfrm>
          <a:off x="14732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136451</xdr:rowOff>
    </xdr:from>
    <xdr:ext cx="762000" cy="259045"/>
    <xdr:sp macro="" textlink="">
      <xdr:nvSpPr>
        <xdr:cNvPr id="151" name="テキスト ボックス 150"/>
        <xdr:cNvSpPr txBox="1"/>
      </xdr:nvSpPr>
      <xdr:spPr>
        <a:xfrm>
          <a:off x="14401800" y="3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162741</xdr:rowOff>
    </xdr:from>
    <xdr:to>
      <xdr:col>20</xdr:col>
      <xdr:colOff>209550</xdr:colOff>
      <xdr:row>18</xdr:row>
      <xdr:rowOff>92891</xdr:rowOff>
    </xdr:to>
    <xdr:sp macro="" textlink="">
      <xdr:nvSpPr>
        <xdr:cNvPr id="152" name="円/楕円 151"/>
        <xdr:cNvSpPr/>
      </xdr:nvSpPr>
      <xdr:spPr>
        <a:xfrm>
          <a:off x="13843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77668</xdr:rowOff>
    </xdr:from>
    <xdr:ext cx="762000" cy="259045"/>
    <xdr:sp macro="" textlink="">
      <xdr:nvSpPr>
        <xdr:cNvPr id="153" name="テキスト ボックス 152"/>
        <xdr:cNvSpPr txBox="1"/>
      </xdr:nvSpPr>
      <xdr:spPr>
        <a:xfrm>
          <a:off x="13512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130084</xdr:rowOff>
    </xdr:from>
    <xdr:to>
      <xdr:col>19</xdr:col>
      <xdr:colOff>6350</xdr:colOff>
      <xdr:row>18</xdr:row>
      <xdr:rowOff>60234</xdr:rowOff>
    </xdr:to>
    <xdr:sp macro="" textlink="">
      <xdr:nvSpPr>
        <xdr:cNvPr id="154" name="円/楕円 153"/>
        <xdr:cNvSpPr/>
      </xdr:nvSpPr>
      <xdr:spPr>
        <a:xfrm>
          <a:off x="129540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45011</xdr:rowOff>
    </xdr:from>
    <xdr:ext cx="762000" cy="259045"/>
    <xdr:sp macro="" textlink="">
      <xdr:nvSpPr>
        <xdr:cNvPr id="155" name="テキスト ボックス 154"/>
        <xdr:cNvSpPr txBox="1"/>
      </xdr:nvSpPr>
      <xdr:spPr>
        <a:xfrm>
          <a:off x="12623800" y="31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本町は福祉事務所を有しており、市並みの福祉施策を実施していること</a:t>
          </a:r>
          <a:r>
            <a:rPr kumimoji="1" lang="ja-JP" altLang="en-US" sz="1100">
              <a:solidFill>
                <a:schemeClr val="dk1"/>
              </a:solidFill>
              <a:effectLst/>
              <a:latin typeface="+mn-lt"/>
              <a:ea typeface="+mn-ea"/>
              <a:cs typeface="+mn-cs"/>
            </a:rPr>
            <a:t>、町単独扶助費が多いこと</a:t>
          </a:r>
          <a:r>
            <a:rPr kumimoji="1" lang="ja-JP" altLang="ja-JP" sz="1100">
              <a:solidFill>
                <a:schemeClr val="dk1"/>
              </a:solidFill>
              <a:effectLst/>
              <a:latin typeface="+mn-lt"/>
              <a:ea typeface="+mn-ea"/>
              <a:cs typeface="+mn-cs"/>
            </a:rPr>
            <a:t>から、類似団体と比べて比率が高くなっている。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年度は、私立保育園の施設型給付費にかかる経費が増加したことから、扶助費が増加した。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今後も引き続き住民ニーズを的確に捉え、見直しを行っていく。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0</xdr:rowOff>
    </xdr:to>
    <xdr:cxnSp macro="">
      <xdr:nvCxnSpPr>
        <xdr:cNvPr id="188" name="直線コネクタ 187"/>
        <xdr:cNvCxnSpPr/>
      </xdr:nvCxnSpPr>
      <xdr:spPr>
        <a:xfrm>
          <a:off x="3987800" y="1022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107950</xdr:rowOff>
    </xdr:to>
    <xdr:cxnSp macro="">
      <xdr:nvCxnSpPr>
        <xdr:cNvPr id="191" name="直線コネクタ 190"/>
        <xdr:cNvCxnSpPr/>
      </xdr:nvCxnSpPr>
      <xdr:spPr>
        <a:xfrm>
          <a:off x="3098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69850</xdr:rowOff>
    </xdr:to>
    <xdr:cxnSp macro="">
      <xdr:nvCxnSpPr>
        <xdr:cNvPr id="194" name="直線コネクタ 193"/>
        <xdr:cNvCxnSpPr/>
      </xdr:nvCxnSpPr>
      <xdr:spPr>
        <a:xfrm>
          <a:off x="2209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6350</xdr:rowOff>
    </xdr:from>
    <xdr:to>
      <xdr:col>3</xdr:col>
      <xdr:colOff>142875</xdr:colOff>
      <xdr:row>59</xdr:row>
      <xdr:rowOff>31750</xdr:rowOff>
    </xdr:to>
    <xdr:cxnSp macro="">
      <xdr:nvCxnSpPr>
        <xdr:cNvPr id="197" name="直線コネクタ 196"/>
        <xdr:cNvCxnSpPr/>
      </xdr:nvCxnSpPr>
      <xdr:spPr>
        <a:xfrm>
          <a:off x="1320800" y="1012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120650</xdr:rowOff>
    </xdr:from>
    <xdr:to>
      <xdr:col>7</xdr:col>
      <xdr:colOff>66675</xdr:colOff>
      <xdr:row>60</xdr:row>
      <xdr:rowOff>50800</xdr:rowOff>
    </xdr:to>
    <xdr:sp macro="" textlink="">
      <xdr:nvSpPr>
        <xdr:cNvPr id="207" name="円/楕円 206"/>
        <xdr:cNvSpPr/>
      </xdr:nvSpPr>
      <xdr:spPr>
        <a:xfrm>
          <a:off x="4775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92727</xdr:rowOff>
    </xdr:from>
    <xdr:ext cx="762000" cy="259045"/>
    <xdr:sp macro="" textlink="">
      <xdr:nvSpPr>
        <xdr:cNvPr id="208" name="扶助費該当値テキスト"/>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09" name="円/楕円 208"/>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10" name="テキスト ボックス 209"/>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1" name="円/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13" name="円/楕円 212"/>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14" name="テキスト ボックス 213"/>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127000</xdr:rowOff>
    </xdr:from>
    <xdr:to>
      <xdr:col>1</xdr:col>
      <xdr:colOff>676275</xdr:colOff>
      <xdr:row>59</xdr:row>
      <xdr:rowOff>57150</xdr:rowOff>
    </xdr:to>
    <xdr:sp macro="" textlink="">
      <xdr:nvSpPr>
        <xdr:cNvPr id="215" name="円/楕円 214"/>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41927</xdr:rowOff>
    </xdr:from>
    <xdr:ext cx="762000" cy="259045"/>
    <xdr:sp macro="" textlink="">
      <xdr:nvSpPr>
        <xdr:cNvPr id="216" name="テキスト ボックス 215"/>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年度は国民健康保険事業特別会計、後期高齢者医療広域連合や介護保険事業特別会計への繰出金が増額した。</a:t>
          </a:r>
          <a:endParaRPr lang="ja-JP" altLang="ja-JP" sz="1400">
            <a:effectLst/>
          </a:endParaRPr>
        </a:p>
        <a:p>
          <a:r>
            <a:rPr kumimoji="1" lang="ja-JP" altLang="ja-JP" sz="1100">
              <a:solidFill>
                <a:schemeClr val="dk1"/>
              </a:solidFill>
              <a:effectLst/>
              <a:latin typeface="+mn-lt"/>
              <a:ea typeface="+mn-ea"/>
              <a:cs typeface="+mn-cs"/>
            </a:rPr>
            <a:t>　高齢化に伴い、介護保険事業特別会計や後期高齢者医療特別会計への繰出しは、今後も増加していくことが見込まれる。また、従来から公共下水道事業特別会計への公債費繰出しが多額にのぼっている。</a:t>
          </a:r>
          <a:endParaRPr lang="ja-JP" altLang="ja-JP" sz="1400">
            <a:effectLst/>
          </a:endParaRPr>
        </a:p>
        <a:p>
          <a:r>
            <a:rPr kumimoji="1" lang="ja-JP" altLang="ja-JP" sz="1100">
              <a:solidFill>
                <a:schemeClr val="dk1"/>
              </a:solidFill>
              <a:effectLst/>
              <a:latin typeface="+mn-lt"/>
              <a:ea typeface="+mn-ea"/>
              <a:cs typeface="+mn-cs"/>
            </a:rPr>
            <a:t>　今後も公共下水道事業の経営健全化を進めるとともに、基準外繰出しの見直しに努める。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20320</xdr:rowOff>
    </xdr:to>
    <xdr:cxnSp macro="">
      <xdr:nvCxnSpPr>
        <xdr:cNvPr id="249" name="直線コネクタ 248"/>
        <xdr:cNvCxnSpPr/>
      </xdr:nvCxnSpPr>
      <xdr:spPr>
        <a:xfrm>
          <a:off x="15671800" y="995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12700</xdr:rowOff>
    </xdr:to>
    <xdr:cxnSp macro="">
      <xdr:nvCxnSpPr>
        <xdr:cNvPr id="252" name="直線コネクタ 251"/>
        <xdr:cNvCxnSpPr/>
      </xdr:nvCxnSpPr>
      <xdr:spPr>
        <a:xfrm>
          <a:off x="14782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123190</xdr:rowOff>
    </xdr:to>
    <xdr:cxnSp macro="">
      <xdr:nvCxnSpPr>
        <xdr:cNvPr id="255" name="直線コネクタ 254"/>
        <xdr:cNvCxnSpPr/>
      </xdr:nvCxnSpPr>
      <xdr:spPr>
        <a:xfrm>
          <a:off x="13893800" y="982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54610</xdr:rowOff>
    </xdr:to>
    <xdr:cxnSp macro="">
      <xdr:nvCxnSpPr>
        <xdr:cNvPr id="258" name="直線コネクタ 257"/>
        <xdr:cNvCxnSpPr/>
      </xdr:nvCxnSpPr>
      <xdr:spPr>
        <a:xfrm>
          <a:off x="13004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140970</xdr:rowOff>
    </xdr:from>
    <xdr:to>
      <xdr:col>24</xdr:col>
      <xdr:colOff>82550</xdr:colOff>
      <xdr:row>58</xdr:row>
      <xdr:rowOff>71120</xdr:rowOff>
    </xdr:to>
    <xdr:sp macro="" textlink="">
      <xdr:nvSpPr>
        <xdr:cNvPr id="268" name="円/楕円 267"/>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113047</xdr:rowOff>
    </xdr:from>
    <xdr:ext cx="762000" cy="259045"/>
    <xdr:sp macro="" textlink="">
      <xdr:nvSpPr>
        <xdr:cNvPr id="269"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0" name="円/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1" name="テキスト ボックス 270"/>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2" name="円/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3" name="テキスト ボックス 272"/>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4" name="円/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5" name="テキスト ボックス 274"/>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6" name="円/楕円 275"/>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7" name="テキスト ボックス 276"/>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清掃工場、し尿処理場、消防などの各施設を単独で保有していることから、一部事務組合を組織している類似団体と比べて、一部事務組合に対する負担金が極めて少なくなっている。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72136</xdr:rowOff>
    </xdr:to>
    <xdr:cxnSp macro="">
      <xdr:nvCxnSpPr>
        <xdr:cNvPr id="307" name="直線コネクタ 306"/>
        <xdr:cNvCxnSpPr/>
      </xdr:nvCxnSpPr>
      <xdr:spPr>
        <a:xfrm flipV="1">
          <a:off x="15671800" y="58877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67564</xdr:rowOff>
    </xdr:from>
    <xdr:to>
      <xdr:col>22</xdr:col>
      <xdr:colOff>565150</xdr:colOff>
      <xdr:row>34</xdr:row>
      <xdr:rowOff>72136</xdr:rowOff>
    </xdr:to>
    <xdr:cxnSp macro="">
      <xdr:nvCxnSpPr>
        <xdr:cNvPr id="310" name="直線コネクタ 309"/>
        <xdr:cNvCxnSpPr/>
      </xdr:nvCxnSpPr>
      <xdr:spPr>
        <a:xfrm>
          <a:off x="14782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67564</xdr:rowOff>
    </xdr:from>
    <xdr:to>
      <xdr:col>21</xdr:col>
      <xdr:colOff>361950</xdr:colOff>
      <xdr:row>34</xdr:row>
      <xdr:rowOff>72136</xdr:rowOff>
    </xdr:to>
    <xdr:cxnSp macro="">
      <xdr:nvCxnSpPr>
        <xdr:cNvPr id="313" name="直線コネクタ 312"/>
        <xdr:cNvCxnSpPr/>
      </xdr:nvCxnSpPr>
      <xdr:spPr>
        <a:xfrm flipV="1">
          <a:off x="13893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72136</xdr:rowOff>
    </xdr:to>
    <xdr:cxnSp macro="">
      <xdr:nvCxnSpPr>
        <xdr:cNvPr id="316" name="直線コネクタ 315"/>
        <xdr:cNvCxnSpPr/>
      </xdr:nvCxnSpPr>
      <xdr:spPr>
        <a:xfrm>
          <a:off x="13004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6" name="円/楕円 325"/>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27"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28" name="円/楕円 327"/>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29" name="テキスト ボックス 328"/>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xdr:rowOff>
    </xdr:from>
    <xdr:to>
      <xdr:col>21</xdr:col>
      <xdr:colOff>412750</xdr:colOff>
      <xdr:row>34</xdr:row>
      <xdr:rowOff>118364</xdr:rowOff>
    </xdr:to>
    <xdr:sp macro="" textlink="">
      <xdr:nvSpPr>
        <xdr:cNvPr id="330" name="円/楕円 329"/>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128541</xdr:rowOff>
    </xdr:from>
    <xdr:ext cx="762000" cy="259045"/>
    <xdr:sp macro="" textlink="">
      <xdr:nvSpPr>
        <xdr:cNvPr id="331" name="テキスト ボックス 330"/>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2" name="円/楕円 331"/>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3" name="テキスト ボックス 332"/>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xdr:rowOff>
    </xdr:from>
    <xdr:to>
      <xdr:col>19</xdr:col>
      <xdr:colOff>6350</xdr:colOff>
      <xdr:row>34</xdr:row>
      <xdr:rowOff>118364</xdr:rowOff>
    </xdr:to>
    <xdr:sp macro="" textlink="">
      <xdr:nvSpPr>
        <xdr:cNvPr id="334" name="円/楕円 333"/>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128541</xdr:rowOff>
    </xdr:from>
    <xdr:ext cx="762000" cy="259045"/>
    <xdr:sp macro="" textlink="">
      <xdr:nvSpPr>
        <xdr:cNvPr id="335" name="テキスト ボックス 334"/>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過去にふれあいセンター建設や水無瀬川緑地公園の整備など、公共施設の整備を積極的に進めてきたことにより、これらに伴う町債の償還金が多額に上り、類似団体と比べて公債費は高い水準</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ここ数年はふれあいセンター建設にかかる町債の償還が進んでおり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公債費は減少傾向にあるが、</a:t>
          </a:r>
          <a:r>
            <a:rPr kumimoji="1" lang="ja-JP" altLang="ja-JP" sz="1100">
              <a:solidFill>
                <a:schemeClr val="dk1"/>
              </a:solidFill>
              <a:effectLst/>
              <a:latin typeface="+mn-lt"/>
              <a:ea typeface="+mn-ea"/>
              <a:cs typeface="+mn-cs"/>
            </a:rPr>
            <a:t>臨時財政対策債の元金償還が増加していることや、学校耐震化事業などの町債にかかる公債費の増加が見込まれ</a:t>
          </a:r>
          <a:r>
            <a:rPr kumimoji="1" lang="ja-JP" altLang="en-US" sz="1100">
              <a:solidFill>
                <a:schemeClr val="dk1"/>
              </a:solidFill>
              <a:effectLst/>
              <a:latin typeface="+mn-lt"/>
              <a:ea typeface="+mn-ea"/>
              <a:cs typeface="+mn-cs"/>
            </a:rPr>
            <a:t>るため、今後も</a:t>
          </a:r>
          <a:r>
            <a:rPr kumimoji="1" lang="ja-JP" altLang="ja-JP" sz="1100">
              <a:solidFill>
                <a:schemeClr val="dk1"/>
              </a:solidFill>
              <a:effectLst/>
              <a:latin typeface="+mn-lt"/>
              <a:ea typeface="+mn-ea"/>
              <a:cs typeface="+mn-cs"/>
            </a:rPr>
            <a:t>利率の状況を勘案し、基金の取り崩しと起債の抑制のバランスを見極めつつ公債費負担の軽減に努める。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88900</xdr:rowOff>
    </xdr:to>
    <xdr:cxnSp macro="">
      <xdr:nvCxnSpPr>
        <xdr:cNvPr id="368" name="直線コネクタ 367"/>
        <xdr:cNvCxnSpPr/>
      </xdr:nvCxnSpPr>
      <xdr:spPr>
        <a:xfrm flipV="1">
          <a:off x="3987800" y="1338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149861</xdr:rowOff>
    </xdr:to>
    <xdr:cxnSp macro="">
      <xdr:nvCxnSpPr>
        <xdr:cNvPr id="371" name="直線コネクタ 370"/>
        <xdr:cNvCxnSpPr/>
      </xdr:nvCxnSpPr>
      <xdr:spPr>
        <a:xfrm flipV="1">
          <a:off x="3098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69850</xdr:rowOff>
    </xdr:to>
    <xdr:cxnSp macro="">
      <xdr:nvCxnSpPr>
        <xdr:cNvPr id="374" name="直線コネクタ 373"/>
        <xdr:cNvCxnSpPr/>
      </xdr:nvCxnSpPr>
      <xdr:spPr>
        <a:xfrm flipV="1">
          <a:off x="2209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115570</xdr:rowOff>
    </xdr:to>
    <xdr:cxnSp macro="">
      <xdr:nvCxnSpPr>
        <xdr:cNvPr id="377" name="直線コネクタ 376"/>
        <xdr:cNvCxnSpPr/>
      </xdr:nvCxnSpPr>
      <xdr:spPr>
        <a:xfrm flipV="1">
          <a:off x="1320800" y="1361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7" name="円/楕円 386"/>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8"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89" name="円/楕円 388"/>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90" name="テキスト ボックス 389"/>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1" name="円/楕円 390"/>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2" name="テキスト ボックス 39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3" name="円/楕円 392"/>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4" name="テキスト ボックス 393"/>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5" name="円/楕円 394"/>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6" name="テキスト ボックス 395"/>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清掃工場、し尿処理場、消防などを単独で保有しており、これらの人件費、維持補修費が類似団体と比べて多額に上っている。また、福祉事務所を設置しているため、生活保護費等の財政需要が臨時一般財源である特別交付税で措置される点も、類似団体と比べて経常収支比率が高くなる要因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年度は、繰出金が増となったことにより、増額となったものの、経常一般財源等が増加したため、指標としては減少した。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79</xdr:row>
      <xdr:rowOff>51563</xdr:rowOff>
    </xdr:to>
    <xdr:cxnSp macro="">
      <xdr:nvCxnSpPr>
        <xdr:cNvPr id="427" name="直線コネクタ 426"/>
        <xdr:cNvCxnSpPr/>
      </xdr:nvCxnSpPr>
      <xdr:spPr>
        <a:xfrm flipV="1">
          <a:off x="15671800" y="13472668"/>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79</xdr:row>
      <xdr:rowOff>51563</xdr:rowOff>
    </xdr:to>
    <xdr:cxnSp macro="">
      <xdr:nvCxnSpPr>
        <xdr:cNvPr id="430" name="直線コネクタ 429"/>
        <xdr:cNvCxnSpPr/>
      </xdr:nvCxnSpPr>
      <xdr:spPr>
        <a:xfrm>
          <a:off x="14782800" y="134589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78</xdr:row>
      <xdr:rowOff>85852</xdr:rowOff>
    </xdr:to>
    <xdr:cxnSp macro="">
      <xdr:nvCxnSpPr>
        <xdr:cNvPr id="433" name="直線コネクタ 432"/>
        <xdr:cNvCxnSpPr/>
      </xdr:nvCxnSpPr>
      <xdr:spPr>
        <a:xfrm>
          <a:off x="13893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94996</xdr:rowOff>
    </xdr:to>
    <xdr:cxnSp macro="">
      <xdr:nvCxnSpPr>
        <xdr:cNvPr id="436" name="直線コネクタ 435"/>
        <xdr:cNvCxnSpPr/>
      </xdr:nvCxnSpPr>
      <xdr:spPr>
        <a:xfrm flipV="1">
          <a:off x="13004800" y="134223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6" name="円/楕円 445"/>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7"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763</xdr:rowOff>
    </xdr:from>
    <xdr:to>
      <xdr:col>22</xdr:col>
      <xdr:colOff>615950</xdr:colOff>
      <xdr:row>79</xdr:row>
      <xdr:rowOff>102363</xdr:rowOff>
    </xdr:to>
    <xdr:sp macro="" textlink="">
      <xdr:nvSpPr>
        <xdr:cNvPr id="448" name="円/楕円 447"/>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87140</xdr:rowOff>
    </xdr:from>
    <xdr:ext cx="736600" cy="259045"/>
    <xdr:sp macro="" textlink="">
      <xdr:nvSpPr>
        <xdr:cNvPr id="449" name="テキスト ボックス 448"/>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50" name="円/楕円 449"/>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51" name="テキスト ボックス 450"/>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52" name="円/楕円 451"/>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84853</xdr:rowOff>
    </xdr:from>
    <xdr:ext cx="762000" cy="259045"/>
    <xdr:sp macro="" textlink="">
      <xdr:nvSpPr>
        <xdr:cNvPr id="453" name="テキスト ボックス 452"/>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4" name="円/楕円 453"/>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5" name="テキスト ボックス 454"/>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大阪府島本町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121655</xdr:rowOff>
    </xdr:from>
    <xdr:to>
      <xdr:col>4</xdr:col>
      <xdr:colOff>1117600</xdr:colOff>
      <xdr:row>17</xdr:row>
      <xdr:rowOff>169873</xdr:rowOff>
    </xdr:to>
    <xdr:cxnSp macro="">
      <xdr:nvCxnSpPr>
        <xdr:cNvPr id="52" name="直線コネクタ 51"/>
        <xdr:cNvCxnSpPr/>
      </xdr:nvCxnSpPr>
      <xdr:spPr bwMode="auto">
        <a:xfrm flipV="1">
          <a:off x="5003800" y="3083930"/>
          <a:ext cx="647700" cy="4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169873</xdr:rowOff>
    </xdr:from>
    <xdr:to>
      <xdr:col>4</xdr:col>
      <xdr:colOff>469900</xdr:colOff>
      <xdr:row>18</xdr:row>
      <xdr:rowOff>31685</xdr:rowOff>
    </xdr:to>
    <xdr:cxnSp macro="">
      <xdr:nvCxnSpPr>
        <xdr:cNvPr id="55" name="直線コネクタ 54"/>
        <xdr:cNvCxnSpPr/>
      </xdr:nvCxnSpPr>
      <xdr:spPr bwMode="auto">
        <a:xfrm flipV="1">
          <a:off x="4305300" y="3132148"/>
          <a:ext cx="698500" cy="33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31032</xdr:rowOff>
    </xdr:from>
    <xdr:to>
      <xdr:col>3</xdr:col>
      <xdr:colOff>904875</xdr:colOff>
      <xdr:row>18</xdr:row>
      <xdr:rowOff>31685</xdr:rowOff>
    </xdr:to>
    <xdr:cxnSp macro="">
      <xdr:nvCxnSpPr>
        <xdr:cNvPr id="58" name="直線コネクタ 57"/>
        <xdr:cNvCxnSpPr/>
      </xdr:nvCxnSpPr>
      <xdr:spPr bwMode="auto">
        <a:xfrm>
          <a:off x="3606800" y="3164757"/>
          <a:ext cx="698500" cy="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10507</xdr:rowOff>
    </xdr:from>
    <xdr:to>
      <xdr:col>3</xdr:col>
      <xdr:colOff>206375</xdr:colOff>
      <xdr:row>18</xdr:row>
      <xdr:rowOff>31032</xdr:rowOff>
    </xdr:to>
    <xdr:cxnSp macro="">
      <xdr:nvCxnSpPr>
        <xdr:cNvPr id="61" name="直線コネクタ 60"/>
        <xdr:cNvCxnSpPr/>
      </xdr:nvCxnSpPr>
      <xdr:spPr bwMode="auto">
        <a:xfrm>
          <a:off x="2908300" y="3144232"/>
          <a:ext cx="698500" cy="2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70855</xdr:rowOff>
    </xdr:from>
    <xdr:to>
      <xdr:col>5</xdr:col>
      <xdr:colOff>34925</xdr:colOff>
      <xdr:row>18</xdr:row>
      <xdr:rowOff>1005</xdr:rowOff>
    </xdr:to>
    <xdr:sp macro="" textlink="">
      <xdr:nvSpPr>
        <xdr:cNvPr id="71" name="円/楕円 70"/>
        <xdr:cNvSpPr/>
      </xdr:nvSpPr>
      <xdr:spPr bwMode="auto">
        <a:xfrm>
          <a:off x="5600700" y="303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87382</xdr:rowOff>
    </xdr:from>
    <xdr:ext cx="762000" cy="259045"/>
    <xdr:sp macro="" textlink="">
      <xdr:nvSpPr>
        <xdr:cNvPr id="72" name="人口1人当たり決算額の推移該当値テキスト130"/>
        <xdr:cNvSpPr txBox="1"/>
      </xdr:nvSpPr>
      <xdr:spPr>
        <a:xfrm>
          <a:off x="5740400" y="287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119073</xdr:rowOff>
    </xdr:from>
    <xdr:to>
      <xdr:col>4</xdr:col>
      <xdr:colOff>520700</xdr:colOff>
      <xdr:row>18</xdr:row>
      <xdr:rowOff>49223</xdr:rowOff>
    </xdr:to>
    <xdr:sp macro="" textlink="">
      <xdr:nvSpPr>
        <xdr:cNvPr id="73" name="円/楕円 72"/>
        <xdr:cNvSpPr/>
      </xdr:nvSpPr>
      <xdr:spPr bwMode="auto">
        <a:xfrm>
          <a:off x="4953000" y="308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34000</xdr:rowOff>
    </xdr:from>
    <xdr:ext cx="736600" cy="259045"/>
    <xdr:sp macro="" textlink="">
      <xdr:nvSpPr>
        <xdr:cNvPr id="74" name="テキスト ボックス 73"/>
        <xdr:cNvSpPr txBox="1"/>
      </xdr:nvSpPr>
      <xdr:spPr>
        <a:xfrm>
          <a:off x="4622800" y="3167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152335</xdr:rowOff>
    </xdr:from>
    <xdr:to>
      <xdr:col>3</xdr:col>
      <xdr:colOff>955675</xdr:colOff>
      <xdr:row>18</xdr:row>
      <xdr:rowOff>82485</xdr:rowOff>
    </xdr:to>
    <xdr:sp macro="" textlink="">
      <xdr:nvSpPr>
        <xdr:cNvPr id="75" name="円/楕円 74"/>
        <xdr:cNvSpPr/>
      </xdr:nvSpPr>
      <xdr:spPr bwMode="auto">
        <a:xfrm>
          <a:off x="4254500" y="311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67262</xdr:rowOff>
    </xdr:from>
    <xdr:ext cx="762000" cy="259045"/>
    <xdr:sp macro="" textlink="">
      <xdr:nvSpPr>
        <xdr:cNvPr id="76" name="テキスト ボックス 75"/>
        <xdr:cNvSpPr txBox="1"/>
      </xdr:nvSpPr>
      <xdr:spPr>
        <a:xfrm>
          <a:off x="3924300" y="320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151682</xdr:rowOff>
    </xdr:from>
    <xdr:to>
      <xdr:col>3</xdr:col>
      <xdr:colOff>257175</xdr:colOff>
      <xdr:row>18</xdr:row>
      <xdr:rowOff>81832</xdr:rowOff>
    </xdr:to>
    <xdr:sp macro="" textlink="">
      <xdr:nvSpPr>
        <xdr:cNvPr id="77" name="円/楕円 76"/>
        <xdr:cNvSpPr/>
      </xdr:nvSpPr>
      <xdr:spPr bwMode="auto">
        <a:xfrm>
          <a:off x="3556000" y="311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66608</xdr:rowOff>
    </xdr:from>
    <xdr:ext cx="762000" cy="259045"/>
    <xdr:sp macro="" textlink="">
      <xdr:nvSpPr>
        <xdr:cNvPr id="78" name="テキスト ボックス 77"/>
        <xdr:cNvSpPr txBox="1"/>
      </xdr:nvSpPr>
      <xdr:spPr>
        <a:xfrm>
          <a:off x="3225800" y="320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131157</xdr:rowOff>
    </xdr:from>
    <xdr:to>
      <xdr:col>2</xdr:col>
      <xdr:colOff>692150</xdr:colOff>
      <xdr:row>18</xdr:row>
      <xdr:rowOff>61307</xdr:rowOff>
    </xdr:to>
    <xdr:sp macro="" textlink="">
      <xdr:nvSpPr>
        <xdr:cNvPr id="79" name="円/楕円 78"/>
        <xdr:cNvSpPr/>
      </xdr:nvSpPr>
      <xdr:spPr bwMode="auto">
        <a:xfrm>
          <a:off x="2857500" y="309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46084</xdr:rowOff>
    </xdr:from>
    <xdr:ext cx="762000" cy="259045"/>
    <xdr:sp macro="" textlink="">
      <xdr:nvSpPr>
        <xdr:cNvPr id="80" name="テキスト ボックス 79"/>
        <xdr:cNvSpPr txBox="1"/>
      </xdr:nvSpPr>
      <xdr:spPr>
        <a:xfrm>
          <a:off x="2527300" y="31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276309</xdr:rowOff>
    </xdr:from>
    <xdr:to>
      <xdr:col>4</xdr:col>
      <xdr:colOff>1117600</xdr:colOff>
      <xdr:row>35</xdr:row>
      <xdr:rowOff>328364</xdr:rowOff>
    </xdr:to>
    <xdr:cxnSp macro="">
      <xdr:nvCxnSpPr>
        <xdr:cNvPr id="115" name="直線コネクタ 114"/>
        <xdr:cNvCxnSpPr/>
      </xdr:nvCxnSpPr>
      <xdr:spPr bwMode="auto">
        <a:xfrm flipV="1">
          <a:off x="5003800" y="6886659"/>
          <a:ext cx="6477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261086</xdr:rowOff>
    </xdr:from>
    <xdr:ext cx="762000" cy="259045"/>
    <xdr:sp macro="" textlink="">
      <xdr:nvSpPr>
        <xdr:cNvPr id="116" name="人口1人当たり決算額の推移平均値テキスト445"/>
        <xdr:cNvSpPr txBox="1"/>
      </xdr:nvSpPr>
      <xdr:spPr>
        <a:xfrm>
          <a:off x="5740400" y="6871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209590</xdr:rowOff>
    </xdr:from>
    <xdr:to>
      <xdr:col>4</xdr:col>
      <xdr:colOff>469900</xdr:colOff>
      <xdr:row>35</xdr:row>
      <xdr:rowOff>328364</xdr:rowOff>
    </xdr:to>
    <xdr:cxnSp macro="">
      <xdr:nvCxnSpPr>
        <xdr:cNvPr id="118" name="直線コネクタ 117"/>
        <xdr:cNvCxnSpPr/>
      </xdr:nvCxnSpPr>
      <xdr:spPr bwMode="auto">
        <a:xfrm>
          <a:off x="4305300" y="6819940"/>
          <a:ext cx="698500" cy="11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128077</xdr:rowOff>
    </xdr:from>
    <xdr:to>
      <xdr:col>3</xdr:col>
      <xdr:colOff>904875</xdr:colOff>
      <xdr:row>35</xdr:row>
      <xdr:rowOff>209590</xdr:rowOff>
    </xdr:to>
    <xdr:cxnSp macro="">
      <xdr:nvCxnSpPr>
        <xdr:cNvPr id="121" name="直線コネクタ 120"/>
        <xdr:cNvCxnSpPr/>
      </xdr:nvCxnSpPr>
      <xdr:spPr bwMode="auto">
        <a:xfrm>
          <a:off x="3606800" y="6738427"/>
          <a:ext cx="698500" cy="8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93135</xdr:rowOff>
    </xdr:from>
    <xdr:to>
      <xdr:col>3</xdr:col>
      <xdr:colOff>206375</xdr:colOff>
      <xdr:row>35</xdr:row>
      <xdr:rowOff>128077</xdr:rowOff>
    </xdr:to>
    <xdr:cxnSp macro="">
      <xdr:nvCxnSpPr>
        <xdr:cNvPr id="124" name="直線コネクタ 123"/>
        <xdr:cNvCxnSpPr/>
      </xdr:nvCxnSpPr>
      <xdr:spPr bwMode="auto">
        <a:xfrm>
          <a:off x="2908300" y="6703485"/>
          <a:ext cx="698500" cy="34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225509</xdr:rowOff>
    </xdr:from>
    <xdr:to>
      <xdr:col>5</xdr:col>
      <xdr:colOff>34925</xdr:colOff>
      <xdr:row>35</xdr:row>
      <xdr:rowOff>327109</xdr:rowOff>
    </xdr:to>
    <xdr:sp macro="" textlink="">
      <xdr:nvSpPr>
        <xdr:cNvPr id="134" name="円/楕円 133"/>
        <xdr:cNvSpPr/>
      </xdr:nvSpPr>
      <xdr:spPr bwMode="auto">
        <a:xfrm>
          <a:off x="5600700" y="683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70586</xdr:rowOff>
    </xdr:from>
    <xdr:ext cx="762000" cy="259045"/>
    <xdr:sp macro="" textlink="">
      <xdr:nvSpPr>
        <xdr:cNvPr id="135" name="人口1人当たり決算額の推移該当値テキスト445"/>
        <xdr:cNvSpPr txBox="1"/>
      </xdr:nvSpPr>
      <xdr:spPr>
        <a:xfrm>
          <a:off x="5740400" y="66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277564</xdr:rowOff>
    </xdr:from>
    <xdr:to>
      <xdr:col>4</xdr:col>
      <xdr:colOff>520700</xdr:colOff>
      <xdr:row>36</xdr:row>
      <xdr:rowOff>36264</xdr:rowOff>
    </xdr:to>
    <xdr:sp macro="" textlink="">
      <xdr:nvSpPr>
        <xdr:cNvPr id="136" name="円/楕円 135"/>
        <xdr:cNvSpPr/>
      </xdr:nvSpPr>
      <xdr:spPr bwMode="auto">
        <a:xfrm>
          <a:off x="4953000" y="68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21041</xdr:rowOff>
    </xdr:from>
    <xdr:ext cx="736600" cy="259045"/>
    <xdr:sp macro="" textlink="">
      <xdr:nvSpPr>
        <xdr:cNvPr id="137" name="テキスト ボックス 136"/>
        <xdr:cNvSpPr txBox="1"/>
      </xdr:nvSpPr>
      <xdr:spPr>
        <a:xfrm>
          <a:off x="4622800" y="697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158790</xdr:rowOff>
    </xdr:from>
    <xdr:to>
      <xdr:col>3</xdr:col>
      <xdr:colOff>955675</xdr:colOff>
      <xdr:row>35</xdr:row>
      <xdr:rowOff>260390</xdr:rowOff>
    </xdr:to>
    <xdr:sp macro="" textlink="">
      <xdr:nvSpPr>
        <xdr:cNvPr id="138" name="円/楕円 137"/>
        <xdr:cNvSpPr/>
      </xdr:nvSpPr>
      <xdr:spPr bwMode="auto">
        <a:xfrm>
          <a:off x="4254500" y="676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245167</xdr:rowOff>
    </xdr:from>
    <xdr:ext cx="762000" cy="259045"/>
    <xdr:sp macro="" textlink="">
      <xdr:nvSpPr>
        <xdr:cNvPr id="139" name="テキスト ボックス 138"/>
        <xdr:cNvSpPr txBox="1"/>
      </xdr:nvSpPr>
      <xdr:spPr>
        <a:xfrm>
          <a:off x="3924300" y="685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77277</xdr:rowOff>
    </xdr:from>
    <xdr:to>
      <xdr:col>3</xdr:col>
      <xdr:colOff>257175</xdr:colOff>
      <xdr:row>35</xdr:row>
      <xdr:rowOff>178877</xdr:rowOff>
    </xdr:to>
    <xdr:sp macro="" textlink="">
      <xdr:nvSpPr>
        <xdr:cNvPr id="140" name="円/楕円 139"/>
        <xdr:cNvSpPr/>
      </xdr:nvSpPr>
      <xdr:spPr bwMode="auto">
        <a:xfrm>
          <a:off x="3556000" y="668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189054</xdr:rowOff>
    </xdr:from>
    <xdr:ext cx="762000" cy="259045"/>
    <xdr:sp macro="" textlink="">
      <xdr:nvSpPr>
        <xdr:cNvPr id="141" name="テキスト ボックス 140"/>
        <xdr:cNvSpPr txBox="1"/>
      </xdr:nvSpPr>
      <xdr:spPr>
        <a:xfrm>
          <a:off x="3225800" y="645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42" name="円/楕円 141"/>
        <xdr:cNvSpPr/>
      </xdr:nvSpPr>
      <xdr:spPr bwMode="auto">
        <a:xfrm>
          <a:off x="2857500" y="665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43" name="テキスト ボックス 142"/>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30,678
30,506
16.81
11,548,584
11,319,352
50,915
6,372,609
10,937,557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112211</xdr:rowOff>
    </xdr:from>
    <xdr:to>
      <xdr:col>6</xdr:col>
      <xdr:colOff>511175</xdr:colOff>
      <xdr:row>36</xdr:row>
      <xdr:rowOff>130213</xdr:rowOff>
    </xdr:to>
    <xdr:cxnSp macro="">
      <xdr:nvCxnSpPr>
        <xdr:cNvPr id="61" name="直線コネクタ 60"/>
        <xdr:cNvCxnSpPr/>
      </xdr:nvCxnSpPr>
      <xdr:spPr>
        <a:xfrm>
          <a:off x="3797300" y="6284411"/>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102457</xdr:rowOff>
    </xdr:from>
    <xdr:to>
      <xdr:col>5</xdr:col>
      <xdr:colOff>358775</xdr:colOff>
      <xdr:row>36</xdr:row>
      <xdr:rowOff>112211</xdr:rowOff>
    </xdr:to>
    <xdr:cxnSp macro="">
      <xdr:nvCxnSpPr>
        <xdr:cNvPr id="64" name="直線コネクタ 63"/>
        <xdr:cNvCxnSpPr/>
      </xdr:nvCxnSpPr>
      <xdr:spPr>
        <a:xfrm>
          <a:off x="2908300" y="6274657"/>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69463</xdr:rowOff>
    </xdr:from>
    <xdr:to>
      <xdr:col>4</xdr:col>
      <xdr:colOff>155575</xdr:colOff>
      <xdr:row>36</xdr:row>
      <xdr:rowOff>102457</xdr:rowOff>
    </xdr:to>
    <xdr:cxnSp macro="">
      <xdr:nvCxnSpPr>
        <xdr:cNvPr id="67" name="直線コネクタ 66"/>
        <xdr:cNvCxnSpPr/>
      </xdr:nvCxnSpPr>
      <xdr:spPr>
        <a:xfrm>
          <a:off x="2019300" y="6241663"/>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146386</xdr:rowOff>
    </xdr:from>
    <xdr:to>
      <xdr:col>2</xdr:col>
      <xdr:colOff>638175</xdr:colOff>
      <xdr:row>36</xdr:row>
      <xdr:rowOff>69463</xdr:rowOff>
    </xdr:to>
    <xdr:cxnSp macro="">
      <xdr:nvCxnSpPr>
        <xdr:cNvPr id="70" name="直線コネクタ 69"/>
        <xdr:cNvCxnSpPr/>
      </xdr:nvCxnSpPr>
      <xdr:spPr>
        <a:xfrm>
          <a:off x="1130300" y="6147136"/>
          <a:ext cx="889000" cy="9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79413</xdr:rowOff>
    </xdr:from>
    <xdr:to>
      <xdr:col>6</xdr:col>
      <xdr:colOff>561975</xdr:colOff>
      <xdr:row>37</xdr:row>
      <xdr:rowOff>9563</xdr:rowOff>
    </xdr:to>
    <xdr:sp macro="" textlink="">
      <xdr:nvSpPr>
        <xdr:cNvPr id="80" name="円/楕円 79"/>
        <xdr:cNvSpPr/>
      </xdr:nvSpPr>
      <xdr:spPr>
        <a:xfrm>
          <a:off x="4584700" y="62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102290</xdr:rowOff>
    </xdr:from>
    <xdr:ext cx="534377" cy="259045"/>
    <xdr:sp macro="" textlink="">
      <xdr:nvSpPr>
        <xdr:cNvPr id="81" name="人件費該当値テキスト"/>
        <xdr:cNvSpPr txBox="1"/>
      </xdr:nvSpPr>
      <xdr:spPr>
        <a:xfrm>
          <a:off x="4686300" y="61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61411</xdr:rowOff>
    </xdr:from>
    <xdr:to>
      <xdr:col>5</xdr:col>
      <xdr:colOff>409575</xdr:colOff>
      <xdr:row>36</xdr:row>
      <xdr:rowOff>163011</xdr:rowOff>
    </xdr:to>
    <xdr:sp macro="" textlink="">
      <xdr:nvSpPr>
        <xdr:cNvPr id="82" name="円/楕円 81"/>
        <xdr:cNvSpPr/>
      </xdr:nvSpPr>
      <xdr:spPr>
        <a:xfrm>
          <a:off x="3746500" y="62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8088</xdr:rowOff>
    </xdr:from>
    <xdr:ext cx="534377" cy="259045"/>
    <xdr:sp macro="" textlink="">
      <xdr:nvSpPr>
        <xdr:cNvPr id="83" name="テキスト ボックス 82"/>
        <xdr:cNvSpPr txBox="1"/>
      </xdr:nvSpPr>
      <xdr:spPr>
        <a:xfrm>
          <a:off x="3530111" y="60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51657</xdr:rowOff>
    </xdr:from>
    <xdr:to>
      <xdr:col>4</xdr:col>
      <xdr:colOff>206375</xdr:colOff>
      <xdr:row>36</xdr:row>
      <xdr:rowOff>153257</xdr:rowOff>
    </xdr:to>
    <xdr:sp macro="" textlink="">
      <xdr:nvSpPr>
        <xdr:cNvPr id="84" name="円/楕円 83"/>
        <xdr:cNvSpPr/>
      </xdr:nvSpPr>
      <xdr:spPr>
        <a:xfrm>
          <a:off x="2857500" y="62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169784</xdr:rowOff>
    </xdr:from>
    <xdr:ext cx="534377" cy="259045"/>
    <xdr:sp macro="" textlink="">
      <xdr:nvSpPr>
        <xdr:cNvPr id="85" name="テキスト ボックス 84"/>
        <xdr:cNvSpPr txBox="1"/>
      </xdr:nvSpPr>
      <xdr:spPr>
        <a:xfrm>
          <a:off x="2641111" y="59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18663</xdr:rowOff>
    </xdr:from>
    <xdr:to>
      <xdr:col>3</xdr:col>
      <xdr:colOff>3175</xdr:colOff>
      <xdr:row>36</xdr:row>
      <xdr:rowOff>120263</xdr:rowOff>
    </xdr:to>
    <xdr:sp macro="" textlink="">
      <xdr:nvSpPr>
        <xdr:cNvPr id="86" name="円/楕円 85"/>
        <xdr:cNvSpPr/>
      </xdr:nvSpPr>
      <xdr:spPr>
        <a:xfrm>
          <a:off x="1968500" y="61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136790</xdr:rowOff>
    </xdr:from>
    <xdr:ext cx="534377" cy="259045"/>
    <xdr:sp macro="" textlink="">
      <xdr:nvSpPr>
        <xdr:cNvPr id="87" name="テキスト ボックス 86"/>
        <xdr:cNvSpPr txBox="1"/>
      </xdr:nvSpPr>
      <xdr:spPr>
        <a:xfrm>
          <a:off x="1752111" y="596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95586</xdr:rowOff>
    </xdr:from>
    <xdr:to>
      <xdr:col>1</xdr:col>
      <xdr:colOff>485775</xdr:colOff>
      <xdr:row>36</xdr:row>
      <xdr:rowOff>25736</xdr:rowOff>
    </xdr:to>
    <xdr:sp macro="" textlink="">
      <xdr:nvSpPr>
        <xdr:cNvPr id="88" name="円/楕円 87"/>
        <xdr:cNvSpPr/>
      </xdr:nvSpPr>
      <xdr:spPr>
        <a:xfrm>
          <a:off x="1079500" y="60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42263</xdr:rowOff>
    </xdr:from>
    <xdr:ext cx="534377" cy="259045"/>
    <xdr:sp macro="" textlink="">
      <xdr:nvSpPr>
        <xdr:cNvPr id="89" name="テキスト ボックス 88"/>
        <xdr:cNvSpPr txBox="1"/>
      </xdr:nvSpPr>
      <xdr:spPr>
        <a:xfrm>
          <a:off x="863111" y="58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20175</xdr:rowOff>
    </xdr:from>
    <xdr:to>
      <xdr:col>6</xdr:col>
      <xdr:colOff>511175</xdr:colOff>
      <xdr:row>55</xdr:row>
      <xdr:rowOff>35328</xdr:rowOff>
    </xdr:to>
    <xdr:cxnSp macro="">
      <xdr:nvCxnSpPr>
        <xdr:cNvPr id="121" name="直線コネクタ 120"/>
        <xdr:cNvCxnSpPr/>
      </xdr:nvCxnSpPr>
      <xdr:spPr>
        <a:xfrm>
          <a:off x="3797300" y="9449925"/>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20175</xdr:rowOff>
    </xdr:from>
    <xdr:to>
      <xdr:col>5</xdr:col>
      <xdr:colOff>358775</xdr:colOff>
      <xdr:row>56</xdr:row>
      <xdr:rowOff>22461</xdr:rowOff>
    </xdr:to>
    <xdr:cxnSp macro="">
      <xdr:nvCxnSpPr>
        <xdr:cNvPr id="124" name="直線コネクタ 123"/>
        <xdr:cNvCxnSpPr/>
      </xdr:nvCxnSpPr>
      <xdr:spPr>
        <a:xfrm flipV="1">
          <a:off x="2908300" y="9449925"/>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22461</xdr:rowOff>
    </xdr:from>
    <xdr:to>
      <xdr:col>4</xdr:col>
      <xdr:colOff>155575</xdr:colOff>
      <xdr:row>56</xdr:row>
      <xdr:rowOff>43035</xdr:rowOff>
    </xdr:to>
    <xdr:cxnSp macro="">
      <xdr:nvCxnSpPr>
        <xdr:cNvPr id="127" name="直線コネクタ 126"/>
        <xdr:cNvCxnSpPr/>
      </xdr:nvCxnSpPr>
      <xdr:spPr>
        <a:xfrm flipV="1">
          <a:off x="2019300" y="962366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43035</xdr:rowOff>
    </xdr:from>
    <xdr:to>
      <xdr:col>2</xdr:col>
      <xdr:colOff>638175</xdr:colOff>
      <xdr:row>56</xdr:row>
      <xdr:rowOff>63250</xdr:rowOff>
    </xdr:to>
    <xdr:cxnSp macro="">
      <xdr:nvCxnSpPr>
        <xdr:cNvPr id="130" name="直線コネクタ 129"/>
        <xdr:cNvCxnSpPr/>
      </xdr:nvCxnSpPr>
      <xdr:spPr>
        <a:xfrm flipV="1">
          <a:off x="1130300" y="9644235"/>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155978</xdr:rowOff>
    </xdr:from>
    <xdr:to>
      <xdr:col>6</xdr:col>
      <xdr:colOff>561975</xdr:colOff>
      <xdr:row>55</xdr:row>
      <xdr:rowOff>86128</xdr:rowOff>
    </xdr:to>
    <xdr:sp macro="" textlink="">
      <xdr:nvSpPr>
        <xdr:cNvPr id="140" name="円/楕円 139"/>
        <xdr:cNvSpPr/>
      </xdr:nvSpPr>
      <xdr:spPr>
        <a:xfrm>
          <a:off x="4584700" y="94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7405</xdr:rowOff>
    </xdr:from>
    <xdr:ext cx="534377" cy="259045"/>
    <xdr:sp macro="" textlink="">
      <xdr:nvSpPr>
        <xdr:cNvPr id="141" name="物件費該当値テキスト"/>
        <xdr:cNvSpPr txBox="1"/>
      </xdr:nvSpPr>
      <xdr:spPr>
        <a:xfrm>
          <a:off x="4686300" y="92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140825</xdr:rowOff>
    </xdr:from>
    <xdr:to>
      <xdr:col>5</xdr:col>
      <xdr:colOff>409575</xdr:colOff>
      <xdr:row>55</xdr:row>
      <xdr:rowOff>70975</xdr:rowOff>
    </xdr:to>
    <xdr:sp macro="" textlink="">
      <xdr:nvSpPr>
        <xdr:cNvPr id="142" name="円/楕円 141"/>
        <xdr:cNvSpPr/>
      </xdr:nvSpPr>
      <xdr:spPr>
        <a:xfrm>
          <a:off x="3746500" y="9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87502</xdr:rowOff>
    </xdr:from>
    <xdr:ext cx="534377" cy="259045"/>
    <xdr:sp macro="" textlink="">
      <xdr:nvSpPr>
        <xdr:cNvPr id="143" name="テキスト ボックス 142"/>
        <xdr:cNvSpPr txBox="1"/>
      </xdr:nvSpPr>
      <xdr:spPr>
        <a:xfrm>
          <a:off x="3530111" y="91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143111</xdr:rowOff>
    </xdr:from>
    <xdr:to>
      <xdr:col>4</xdr:col>
      <xdr:colOff>206375</xdr:colOff>
      <xdr:row>56</xdr:row>
      <xdr:rowOff>73261</xdr:rowOff>
    </xdr:to>
    <xdr:sp macro="" textlink="">
      <xdr:nvSpPr>
        <xdr:cNvPr id="144" name="円/楕円 143"/>
        <xdr:cNvSpPr/>
      </xdr:nvSpPr>
      <xdr:spPr>
        <a:xfrm>
          <a:off x="2857500" y="95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89788</xdr:rowOff>
    </xdr:from>
    <xdr:ext cx="534377" cy="259045"/>
    <xdr:sp macro="" textlink="">
      <xdr:nvSpPr>
        <xdr:cNvPr id="145" name="テキスト ボックス 144"/>
        <xdr:cNvSpPr txBox="1"/>
      </xdr:nvSpPr>
      <xdr:spPr>
        <a:xfrm>
          <a:off x="2641111" y="93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163685</xdr:rowOff>
    </xdr:from>
    <xdr:to>
      <xdr:col>3</xdr:col>
      <xdr:colOff>3175</xdr:colOff>
      <xdr:row>56</xdr:row>
      <xdr:rowOff>93835</xdr:rowOff>
    </xdr:to>
    <xdr:sp macro="" textlink="">
      <xdr:nvSpPr>
        <xdr:cNvPr id="146" name="円/楕円 145"/>
        <xdr:cNvSpPr/>
      </xdr:nvSpPr>
      <xdr:spPr>
        <a:xfrm>
          <a:off x="1968500" y="95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110362</xdr:rowOff>
    </xdr:from>
    <xdr:ext cx="534377" cy="259045"/>
    <xdr:sp macro="" textlink="">
      <xdr:nvSpPr>
        <xdr:cNvPr id="147" name="テキスト ボックス 146"/>
        <xdr:cNvSpPr txBox="1"/>
      </xdr:nvSpPr>
      <xdr:spPr>
        <a:xfrm>
          <a:off x="1752111" y="93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12450</xdr:rowOff>
    </xdr:from>
    <xdr:to>
      <xdr:col>1</xdr:col>
      <xdr:colOff>485775</xdr:colOff>
      <xdr:row>56</xdr:row>
      <xdr:rowOff>114050</xdr:rowOff>
    </xdr:to>
    <xdr:sp macro="" textlink="">
      <xdr:nvSpPr>
        <xdr:cNvPr id="148" name="円/楕円 147"/>
        <xdr:cNvSpPr/>
      </xdr:nvSpPr>
      <xdr:spPr>
        <a:xfrm>
          <a:off x="1079500" y="96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130577</xdr:rowOff>
    </xdr:from>
    <xdr:ext cx="534377" cy="259045"/>
    <xdr:sp macro="" textlink="">
      <xdr:nvSpPr>
        <xdr:cNvPr id="149" name="テキスト ボックス 148"/>
        <xdr:cNvSpPr txBox="1"/>
      </xdr:nvSpPr>
      <xdr:spPr>
        <a:xfrm>
          <a:off x="863111" y="93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6883</xdr:rowOff>
    </xdr:from>
    <xdr:to>
      <xdr:col>6</xdr:col>
      <xdr:colOff>511175</xdr:colOff>
      <xdr:row>78</xdr:row>
      <xdr:rowOff>16180</xdr:rowOff>
    </xdr:to>
    <xdr:cxnSp macro="">
      <xdr:nvCxnSpPr>
        <xdr:cNvPr id="178" name="直線コネクタ 177"/>
        <xdr:cNvCxnSpPr/>
      </xdr:nvCxnSpPr>
      <xdr:spPr>
        <a:xfrm flipV="1">
          <a:off x="3797300" y="13379983"/>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167590</xdr:rowOff>
    </xdr:from>
    <xdr:to>
      <xdr:col>5</xdr:col>
      <xdr:colOff>358775</xdr:colOff>
      <xdr:row>78</xdr:row>
      <xdr:rowOff>16180</xdr:rowOff>
    </xdr:to>
    <xdr:cxnSp macro="">
      <xdr:nvCxnSpPr>
        <xdr:cNvPr id="181" name="直線コネクタ 180"/>
        <xdr:cNvCxnSpPr/>
      </xdr:nvCxnSpPr>
      <xdr:spPr>
        <a:xfrm>
          <a:off x="2908300" y="13369240"/>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167590</xdr:rowOff>
    </xdr:from>
    <xdr:to>
      <xdr:col>4</xdr:col>
      <xdr:colOff>155575</xdr:colOff>
      <xdr:row>78</xdr:row>
      <xdr:rowOff>25857</xdr:rowOff>
    </xdr:to>
    <xdr:cxnSp macro="">
      <xdr:nvCxnSpPr>
        <xdr:cNvPr id="184" name="直線コネクタ 183"/>
        <xdr:cNvCxnSpPr/>
      </xdr:nvCxnSpPr>
      <xdr:spPr>
        <a:xfrm flipV="1">
          <a:off x="2019300" y="1336924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20143</xdr:rowOff>
    </xdr:from>
    <xdr:to>
      <xdr:col>2</xdr:col>
      <xdr:colOff>638175</xdr:colOff>
      <xdr:row>78</xdr:row>
      <xdr:rowOff>25857</xdr:rowOff>
    </xdr:to>
    <xdr:cxnSp macro="">
      <xdr:nvCxnSpPr>
        <xdr:cNvPr id="187" name="直線コネクタ 186"/>
        <xdr:cNvCxnSpPr/>
      </xdr:nvCxnSpPr>
      <xdr:spPr>
        <a:xfrm>
          <a:off x="1130300" y="1339324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127533</xdr:rowOff>
    </xdr:from>
    <xdr:to>
      <xdr:col>6</xdr:col>
      <xdr:colOff>561975</xdr:colOff>
      <xdr:row>78</xdr:row>
      <xdr:rowOff>57683</xdr:rowOff>
    </xdr:to>
    <xdr:sp macro="" textlink="">
      <xdr:nvSpPr>
        <xdr:cNvPr id="197" name="円/楕円 196"/>
        <xdr:cNvSpPr/>
      </xdr:nvSpPr>
      <xdr:spPr>
        <a:xfrm>
          <a:off x="45847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105960</xdr:rowOff>
    </xdr:from>
    <xdr:ext cx="469744" cy="259045"/>
    <xdr:sp macro="" textlink="">
      <xdr:nvSpPr>
        <xdr:cNvPr id="198" name="維持補修費該当値テキスト"/>
        <xdr:cNvSpPr txBox="1"/>
      </xdr:nvSpPr>
      <xdr:spPr>
        <a:xfrm>
          <a:off x="4686300" y="1330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136830</xdr:rowOff>
    </xdr:from>
    <xdr:to>
      <xdr:col>5</xdr:col>
      <xdr:colOff>409575</xdr:colOff>
      <xdr:row>78</xdr:row>
      <xdr:rowOff>66980</xdr:rowOff>
    </xdr:to>
    <xdr:sp macro="" textlink="">
      <xdr:nvSpPr>
        <xdr:cNvPr id="199" name="円/楕円 198"/>
        <xdr:cNvSpPr/>
      </xdr:nvSpPr>
      <xdr:spPr>
        <a:xfrm>
          <a:off x="3746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58107</xdr:rowOff>
    </xdr:from>
    <xdr:ext cx="469744" cy="259045"/>
    <xdr:sp macro="" textlink="">
      <xdr:nvSpPr>
        <xdr:cNvPr id="200" name="テキスト ボックス 199"/>
        <xdr:cNvSpPr txBox="1"/>
      </xdr:nvSpPr>
      <xdr:spPr>
        <a:xfrm>
          <a:off x="3562427" y="134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116790</xdr:rowOff>
    </xdr:from>
    <xdr:to>
      <xdr:col>4</xdr:col>
      <xdr:colOff>206375</xdr:colOff>
      <xdr:row>78</xdr:row>
      <xdr:rowOff>46940</xdr:rowOff>
    </xdr:to>
    <xdr:sp macro="" textlink="">
      <xdr:nvSpPr>
        <xdr:cNvPr id="201" name="円/楕円 200"/>
        <xdr:cNvSpPr/>
      </xdr:nvSpPr>
      <xdr:spPr>
        <a:xfrm>
          <a:off x="2857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38067</xdr:rowOff>
    </xdr:from>
    <xdr:ext cx="469744" cy="259045"/>
    <xdr:sp macro="" textlink="">
      <xdr:nvSpPr>
        <xdr:cNvPr id="202" name="テキスト ボックス 201"/>
        <xdr:cNvSpPr txBox="1"/>
      </xdr:nvSpPr>
      <xdr:spPr>
        <a:xfrm>
          <a:off x="2673427" y="134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146507</xdr:rowOff>
    </xdr:from>
    <xdr:to>
      <xdr:col>3</xdr:col>
      <xdr:colOff>3175</xdr:colOff>
      <xdr:row>78</xdr:row>
      <xdr:rowOff>76657</xdr:rowOff>
    </xdr:to>
    <xdr:sp macro="" textlink="">
      <xdr:nvSpPr>
        <xdr:cNvPr id="203" name="円/楕円 202"/>
        <xdr:cNvSpPr/>
      </xdr:nvSpPr>
      <xdr:spPr>
        <a:xfrm>
          <a:off x="1968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67784</xdr:rowOff>
    </xdr:from>
    <xdr:ext cx="469744" cy="259045"/>
    <xdr:sp macro="" textlink="">
      <xdr:nvSpPr>
        <xdr:cNvPr id="204" name="テキスト ボックス 203"/>
        <xdr:cNvSpPr txBox="1"/>
      </xdr:nvSpPr>
      <xdr:spPr>
        <a:xfrm>
          <a:off x="1784427"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140793</xdr:rowOff>
    </xdr:from>
    <xdr:to>
      <xdr:col>1</xdr:col>
      <xdr:colOff>485775</xdr:colOff>
      <xdr:row>78</xdr:row>
      <xdr:rowOff>70943</xdr:rowOff>
    </xdr:to>
    <xdr:sp macro="" textlink="">
      <xdr:nvSpPr>
        <xdr:cNvPr id="205" name="円/楕円 204"/>
        <xdr:cNvSpPr/>
      </xdr:nvSpPr>
      <xdr:spPr>
        <a:xfrm>
          <a:off x="1079500" y="13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62070</xdr:rowOff>
    </xdr:from>
    <xdr:ext cx="469744" cy="259045"/>
    <xdr:sp macro="" textlink="">
      <xdr:nvSpPr>
        <xdr:cNvPr id="206" name="テキスト ボックス 205"/>
        <xdr:cNvSpPr txBox="1"/>
      </xdr:nvSpPr>
      <xdr:spPr>
        <a:xfrm>
          <a:off x="895427" y="134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78606</xdr:rowOff>
    </xdr:from>
    <xdr:to>
      <xdr:col>6</xdr:col>
      <xdr:colOff>511175</xdr:colOff>
      <xdr:row>96</xdr:row>
      <xdr:rowOff>12236</xdr:rowOff>
    </xdr:to>
    <xdr:cxnSp macro="">
      <xdr:nvCxnSpPr>
        <xdr:cNvPr id="236" name="直線コネクタ 235"/>
        <xdr:cNvCxnSpPr/>
      </xdr:nvCxnSpPr>
      <xdr:spPr>
        <a:xfrm flipV="1">
          <a:off x="3797300" y="16366356"/>
          <a:ext cx="8382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12236</xdr:rowOff>
    </xdr:from>
    <xdr:to>
      <xdr:col>5</xdr:col>
      <xdr:colOff>358775</xdr:colOff>
      <xdr:row>96</xdr:row>
      <xdr:rowOff>115830</xdr:rowOff>
    </xdr:to>
    <xdr:cxnSp macro="">
      <xdr:nvCxnSpPr>
        <xdr:cNvPr id="239" name="直線コネクタ 238"/>
        <xdr:cNvCxnSpPr/>
      </xdr:nvCxnSpPr>
      <xdr:spPr>
        <a:xfrm flipV="1">
          <a:off x="2908300" y="16471436"/>
          <a:ext cx="889000" cy="1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115830</xdr:rowOff>
    </xdr:from>
    <xdr:to>
      <xdr:col>4</xdr:col>
      <xdr:colOff>155575</xdr:colOff>
      <xdr:row>96</xdr:row>
      <xdr:rowOff>163722</xdr:rowOff>
    </xdr:to>
    <xdr:cxnSp macro="">
      <xdr:nvCxnSpPr>
        <xdr:cNvPr id="242" name="直線コネクタ 241"/>
        <xdr:cNvCxnSpPr/>
      </xdr:nvCxnSpPr>
      <xdr:spPr>
        <a:xfrm flipV="1">
          <a:off x="2019300" y="16575030"/>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163170</xdr:rowOff>
    </xdr:from>
    <xdr:to>
      <xdr:col>2</xdr:col>
      <xdr:colOff>638175</xdr:colOff>
      <xdr:row>96</xdr:row>
      <xdr:rowOff>163722</xdr:rowOff>
    </xdr:to>
    <xdr:cxnSp macro="">
      <xdr:nvCxnSpPr>
        <xdr:cNvPr id="245" name="直線コネクタ 244"/>
        <xdr:cNvCxnSpPr/>
      </xdr:nvCxnSpPr>
      <xdr:spPr>
        <a:xfrm>
          <a:off x="1130300" y="1662237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27806</xdr:rowOff>
    </xdr:from>
    <xdr:to>
      <xdr:col>6</xdr:col>
      <xdr:colOff>561975</xdr:colOff>
      <xdr:row>95</xdr:row>
      <xdr:rowOff>129406</xdr:rowOff>
    </xdr:to>
    <xdr:sp macro="" textlink="">
      <xdr:nvSpPr>
        <xdr:cNvPr id="255" name="円/楕円 254"/>
        <xdr:cNvSpPr/>
      </xdr:nvSpPr>
      <xdr:spPr>
        <a:xfrm>
          <a:off x="4584700" y="163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50683</xdr:rowOff>
    </xdr:from>
    <xdr:ext cx="534377" cy="259045"/>
    <xdr:sp macro="" textlink="">
      <xdr:nvSpPr>
        <xdr:cNvPr id="256" name="扶助費該当値テキスト"/>
        <xdr:cNvSpPr txBox="1"/>
      </xdr:nvSpPr>
      <xdr:spPr>
        <a:xfrm>
          <a:off x="4686300" y="161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132886</xdr:rowOff>
    </xdr:from>
    <xdr:to>
      <xdr:col>5</xdr:col>
      <xdr:colOff>409575</xdr:colOff>
      <xdr:row>96</xdr:row>
      <xdr:rowOff>63036</xdr:rowOff>
    </xdr:to>
    <xdr:sp macro="" textlink="">
      <xdr:nvSpPr>
        <xdr:cNvPr id="257" name="円/楕円 256"/>
        <xdr:cNvSpPr/>
      </xdr:nvSpPr>
      <xdr:spPr>
        <a:xfrm>
          <a:off x="3746500" y="164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79563</xdr:rowOff>
    </xdr:from>
    <xdr:ext cx="534377" cy="259045"/>
    <xdr:sp macro="" textlink="">
      <xdr:nvSpPr>
        <xdr:cNvPr id="258" name="テキスト ボックス 257"/>
        <xdr:cNvSpPr txBox="1"/>
      </xdr:nvSpPr>
      <xdr:spPr>
        <a:xfrm>
          <a:off x="3530111" y="161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65030</xdr:rowOff>
    </xdr:from>
    <xdr:to>
      <xdr:col>4</xdr:col>
      <xdr:colOff>206375</xdr:colOff>
      <xdr:row>96</xdr:row>
      <xdr:rowOff>166630</xdr:rowOff>
    </xdr:to>
    <xdr:sp macro="" textlink="">
      <xdr:nvSpPr>
        <xdr:cNvPr id="259" name="円/楕円 258"/>
        <xdr:cNvSpPr/>
      </xdr:nvSpPr>
      <xdr:spPr>
        <a:xfrm>
          <a:off x="2857500" y="16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11707</xdr:rowOff>
    </xdr:from>
    <xdr:ext cx="534377" cy="259045"/>
    <xdr:sp macro="" textlink="">
      <xdr:nvSpPr>
        <xdr:cNvPr id="260" name="テキスト ボックス 259"/>
        <xdr:cNvSpPr txBox="1"/>
      </xdr:nvSpPr>
      <xdr:spPr>
        <a:xfrm>
          <a:off x="2641111" y="16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112922</xdr:rowOff>
    </xdr:from>
    <xdr:to>
      <xdr:col>3</xdr:col>
      <xdr:colOff>3175</xdr:colOff>
      <xdr:row>97</xdr:row>
      <xdr:rowOff>43072</xdr:rowOff>
    </xdr:to>
    <xdr:sp macro="" textlink="">
      <xdr:nvSpPr>
        <xdr:cNvPr id="261" name="円/楕円 260"/>
        <xdr:cNvSpPr/>
      </xdr:nvSpPr>
      <xdr:spPr>
        <a:xfrm>
          <a:off x="19685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59599</xdr:rowOff>
    </xdr:from>
    <xdr:ext cx="534377" cy="259045"/>
    <xdr:sp macro="" textlink="">
      <xdr:nvSpPr>
        <xdr:cNvPr id="262" name="テキスト ボックス 261"/>
        <xdr:cNvSpPr txBox="1"/>
      </xdr:nvSpPr>
      <xdr:spPr>
        <a:xfrm>
          <a:off x="1752111" y="163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112370</xdr:rowOff>
    </xdr:from>
    <xdr:to>
      <xdr:col>1</xdr:col>
      <xdr:colOff>485775</xdr:colOff>
      <xdr:row>97</xdr:row>
      <xdr:rowOff>42520</xdr:rowOff>
    </xdr:to>
    <xdr:sp macro="" textlink="">
      <xdr:nvSpPr>
        <xdr:cNvPr id="263" name="円/楕円 262"/>
        <xdr:cNvSpPr/>
      </xdr:nvSpPr>
      <xdr:spPr>
        <a:xfrm>
          <a:off x="1079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59047</xdr:rowOff>
    </xdr:from>
    <xdr:ext cx="534377" cy="259045"/>
    <xdr:sp macro="" textlink="">
      <xdr:nvSpPr>
        <xdr:cNvPr id="264" name="テキスト ボックス 263"/>
        <xdr:cNvSpPr txBox="1"/>
      </xdr:nvSpPr>
      <xdr:spPr>
        <a:xfrm>
          <a:off x="863111" y="163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113542</xdr:rowOff>
    </xdr:from>
    <xdr:to>
      <xdr:col>15</xdr:col>
      <xdr:colOff>180975</xdr:colOff>
      <xdr:row>38</xdr:row>
      <xdr:rowOff>163365</xdr:rowOff>
    </xdr:to>
    <xdr:cxnSp macro="">
      <xdr:nvCxnSpPr>
        <xdr:cNvPr id="295" name="直線コネクタ 294"/>
        <xdr:cNvCxnSpPr/>
      </xdr:nvCxnSpPr>
      <xdr:spPr>
        <a:xfrm flipV="1">
          <a:off x="9639300" y="6628642"/>
          <a:ext cx="838200" cy="4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163365</xdr:rowOff>
    </xdr:from>
    <xdr:to>
      <xdr:col>14</xdr:col>
      <xdr:colOff>28575</xdr:colOff>
      <xdr:row>38</xdr:row>
      <xdr:rowOff>167938</xdr:rowOff>
    </xdr:to>
    <xdr:cxnSp macro="">
      <xdr:nvCxnSpPr>
        <xdr:cNvPr id="298" name="直線コネクタ 297"/>
        <xdr:cNvCxnSpPr/>
      </xdr:nvCxnSpPr>
      <xdr:spPr>
        <a:xfrm flipV="1">
          <a:off x="8750300" y="6678465"/>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156333</xdr:rowOff>
    </xdr:from>
    <xdr:to>
      <xdr:col>12</xdr:col>
      <xdr:colOff>511175</xdr:colOff>
      <xdr:row>38</xdr:row>
      <xdr:rowOff>167938</xdr:rowOff>
    </xdr:to>
    <xdr:cxnSp macro="">
      <xdr:nvCxnSpPr>
        <xdr:cNvPr id="301" name="直線コネクタ 300"/>
        <xdr:cNvCxnSpPr/>
      </xdr:nvCxnSpPr>
      <xdr:spPr>
        <a:xfrm>
          <a:off x="7861300" y="6671433"/>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156333</xdr:rowOff>
    </xdr:from>
    <xdr:to>
      <xdr:col>11</xdr:col>
      <xdr:colOff>307975</xdr:colOff>
      <xdr:row>39</xdr:row>
      <xdr:rowOff>156</xdr:rowOff>
    </xdr:to>
    <xdr:cxnSp macro="">
      <xdr:nvCxnSpPr>
        <xdr:cNvPr id="304" name="直線コネクタ 303"/>
        <xdr:cNvCxnSpPr/>
      </xdr:nvCxnSpPr>
      <xdr:spPr>
        <a:xfrm flipV="1">
          <a:off x="6972300" y="6671433"/>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62742</xdr:rowOff>
    </xdr:from>
    <xdr:to>
      <xdr:col>15</xdr:col>
      <xdr:colOff>231775</xdr:colOff>
      <xdr:row>38</xdr:row>
      <xdr:rowOff>164342</xdr:rowOff>
    </xdr:to>
    <xdr:sp macro="" textlink="">
      <xdr:nvSpPr>
        <xdr:cNvPr id="314" name="円/楕円 313"/>
        <xdr:cNvSpPr/>
      </xdr:nvSpPr>
      <xdr:spPr>
        <a:xfrm>
          <a:off x="10426700" y="65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149119</xdr:rowOff>
    </xdr:from>
    <xdr:ext cx="534377" cy="259045"/>
    <xdr:sp macro="" textlink="">
      <xdr:nvSpPr>
        <xdr:cNvPr id="315" name="補助費等該当値テキスト"/>
        <xdr:cNvSpPr txBox="1"/>
      </xdr:nvSpPr>
      <xdr:spPr>
        <a:xfrm>
          <a:off x="10528300" y="64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112565</xdr:rowOff>
    </xdr:from>
    <xdr:to>
      <xdr:col>14</xdr:col>
      <xdr:colOff>79375</xdr:colOff>
      <xdr:row>39</xdr:row>
      <xdr:rowOff>42715</xdr:rowOff>
    </xdr:to>
    <xdr:sp macro="" textlink="">
      <xdr:nvSpPr>
        <xdr:cNvPr id="316" name="円/楕円 315"/>
        <xdr:cNvSpPr/>
      </xdr:nvSpPr>
      <xdr:spPr>
        <a:xfrm>
          <a:off x="9588500" y="66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33842</xdr:rowOff>
    </xdr:from>
    <xdr:ext cx="469744" cy="259045"/>
    <xdr:sp macro="" textlink="">
      <xdr:nvSpPr>
        <xdr:cNvPr id="317" name="テキスト ボックス 316"/>
        <xdr:cNvSpPr txBox="1"/>
      </xdr:nvSpPr>
      <xdr:spPr>
        <a:xfrm>
          <a:off x="9404427" y="67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117138</xdr:rowOff>
    </xdr:from>
    <xdr:to>
      <xdr:col>12</xdr:col>
      <xdr:colOff>561975</xdr:colOff>
      <xdr:row>39</xdr:row>
      <xdr:rowOff>47288</xdr:rowOff>
    </xdr:to>
    <xdr:sp macro="" textlink="">
      <xdr:nvSpPr>
        <xdr:cNvPr id="318" name="円/楕円 317"/>
        <xdr:cNvSpPr/>
      </xdr:nvSpPr>
      <xdr:spPr>
        <a:xfrm>
          <a:off x="8699500" y="66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38415</xdr:rowOff>
    </xdr:from>
    <xdr:ext cx="469744" cy="259045"/>
    <xdr:sp macro="" textlink="">
      <xdr:nvSpPr>
        <xdr:cNvPr id="319" name="テキスト ボックス 318"/>
        <xdr:cNvSpPr txBox="1"/>
      </xdr:nvSpPr>
      <xdr:spPr>
        <a:xfrm>
          <a:off x="8515427" y="672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105533</xdr:rowOff>
    </xdr:from>
    <xdr:to>
      <xdr:col>11</xdr:col>
      <xdr:colOff>358775</xdr:colOff>
      <xdr:row>39</xdr:row>
      <xdr:rowOff>35683</xdr:rowOff>
    </xdr:to>
    <xdr:sp macro="" textlink="">
      <xdr:nvSpPr>
        <xdr:cNvPr id="320" name="円/楕円 319"/>
        <xdr:cNvSpPr/>
      </xdr:nvSpPr>
      <xdr:spPr>
        <a:xfrm>
          <a:off x="7810500" y="66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26810</xdr:rowOff>
    </xdr:from>
    <xdr:ext cx="534377" cy="259045"/>
    <xdr:sp macro="" textlink="">
      <xdr:nvSpPr>
        <xdr:cNvPr id="321" name="テキスト ボックス 320"/>
        <xdr:cNvSpPr txBox="1"/>
      </xdr:nvSpPr>
      <xdr:spPr>
        <a:xfrm>
          <a:off x="7594111" y="671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120806</xdr:rowOff>
    </xdr:from>
    <xdr:to>
      <xdr:col>10</xdr:col>
      <xdr:colOff>155575</xdr:colOff>
      <xdr:row>39</xdr:row>
      <xdr:rowOff>50956</xdr:rowOff>
    </xdr:to>
    <xdr:sp macro="" textlink="">
      <xdr:nvSpPr>
        <xdr:cNvPr id="322" name="円/楕円 321"/>
        <xdr:cNvSpPr/>
      </xdr:nvSpPr>
      <xdr:spPr>
        <a:xfrm>
          <a:off x="6921500" y="66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42083</xdr:rowOff>
    </xdr:from>
    <xdr:ext cx="469744" cy="259045"/>
    <xdr:sp macro="" textlink="">
      <xdr:nvSpPr>
        <xdr:cNvPr id="323" name="テキスト ボックス 322"/>
        <xdr:cNvSpPr txBox="1"/>
      </xdr:nvSpPr>
      <xdr:spPr>
        <a:xfrm>
          <a:off x="6737427" y="672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96731</xdr:rowOff>
    </xdr:from>
    <xdr:to>
      <xdr:col>15</xdr:col>
      <xdr:colOff>180975</xdr:colOff>
      <xdr:row>57</xdr:row>
      <xdr:rowOff>83708</xdr:rowOff>
    </xdr:to>
    <xdr:cxnSp macro="">
      <xdr:nvCxnSpPr>
        <xdr:cNvPr id="352" name="直線コネクタ 351"/>
        <xdr:cNvCxnSpPr/>
      </xdr:nvCxnSpPr>
      <xdr:spPr>
        <a:xfrm flipV="1">
          <a:off x="9639300" y="9697931"/>
          <a:ext cx="8382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83708</xdr:rowOff>
    </xdr:from>
    <xdr:to>
      <xdr:col>14</xdr:col>
      <xdr:colOff>28575</xdr:colOff>
      <xdr:row>58</xdr:row>
      <xdr:rowOff>86398</xdr:rowOff>
    </xdr:to>
    <xdr:cxnSp macro="">
      <xdr:nvCxnSpPr>
        <xdr:cNvPr id="355" name="直線コネクタ 354"/>
        <xdr:cNvCxnSpPr/>
      </xdr:nvCxnSpPr>
      <xdr:spPr>
        <a:xfrm flipV="1">
          <a:off x="8750300" y="9856358"/>
          <a:ext cx="889000" cy="17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38583</xdr:rowOff>
    </xdr:from>
    <xdr:to>
      <xdr:col>12</xdr:col>
      <xdr:colOff>511175</xdr:colOff>
      <xdr:row>58</xdr:row>
      <xdr:rowOff>86398</xdr:rowOff>
    </xdr:to>
    <xdr:cxnSp macro="">
      <xdr:nvCxnSpPr>
        <xdr:cNvPr id="358" name="直線コネクタ 357"/>
        <xdr:cNvCxnSpPr/>
      </xdr:nvCxnSpPr>
      <xdr:spPr>
        <a:xfrm>
          <a:off x="7861300" y="9982683"/>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38583</xdr:rowOff>
    </xdr:from>
    <xdr:to>
      <xdr:col>11</xdr:col>
      <xdr:colOff>307975</xdr:colOff>
      <xdr:row>58</xdr:row>
      <xdr:rowOff>106645</xdr:rowOff>
    </xdr:to>
    <xdr:cxnSp macro="">
      <xdr:nvCxnSpPr>
        <xdr:cNvPr id="361" name="直線コネクタ 360"/>
        <xdr:cNvCxnSpPr/>
      </xdr:nvCxnSpPr>
      <xdr:spPr>
        <a:xfrm flipV="1">
          <a:off x="6972300" y="9982683"/>
          <a:ext cx="889000" cy="6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45931</xdr:rowOff>
    </xdr:from>
    <xdr:to>
      <xdr:col>15</xdr:col>
      <xdr:colOff>231775</xdr:colOff>
      <xdr:row>56</xdr:row>
      <xdr:rowOff>147531</xdr:rowOff>
    </xdr:to>
    <xdr:sp macro="" textlink="">
      <xdr:nvSpPr>
        <xdr:cNvPr id="371" name="円/楕円 370"/>
        <xdr:cNvSpPr/>
      </xdr:nvSpPr>
      <xdr:spPr>
        <a:xfrm>
          <a:off x="104267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68808</xdr:rowOff>
    </xdr:from>
    <xdr:ext cx="534377" cy="259045"/>
    <xdr:sp macro="" textlink="">
      <xdr:nvSpPr>
        <xdr:cNvPr id="372" name="普通建設事業費該当値テキスト"/>
        <xdr:cNvSpPr txBox="1"/>
      </xdr:nvSpPr>
      <xdr:spPr>
        <a:xfrm>
          <a:off x="10528300" y="94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32908</xdr:rowOff>
    </xdr:from>
    <xdr:to>
      <xdr:col>14</xdr:col>
      <xdr:colOff>79375</xdr:colOff>
      <xdr:row>57</xdr:row>
      <xdr:rowOff>134508</xdr:rowOff>
    </xdr:to>
    <xdr:sp macro="" textlink="">
      <xdr:nvSpPr>
        <xdr:cNvPr id="373" name="円/楕円 372"/>
        <xdr:cNvSpPr/>
      </xdr:nvSpPr>
      <xdr:spPr>
        <a:xfrm>
          <a:off x="9588500" y="98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125635</xdr:rowOff>
    </xdr:from>
    <xdr:ext cx="534377" cy="259045"/>
    <xdr:sp macro="" textlink="">
      <xdr:nvSpPr>
        <xdr:cNvPr id="374" name="テキスト ボックス 373"/>
        <xdr:cNvSpPr txBox="1"/>
      </xdr:nvSpPr>
      <xdr:spPr>
        <a:xfrm>
          <a:off x="9372111" y="98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35598</xdr:rowOff>
    </xdr:from>
    <xdr:to>
      <xdr:col>12</xdr:col>
      <xdr:colOff>561975</xdr:colOff>
      <xdr:row>58</xdr:row>
      <xdr:rowOff>137198</xdr:rowOff>
    </xdr:to>
    <xdr:sp macro="" textlink="">
      <xdr:nvSpPr>
        <xdr:cNvPr id="375" name="円/楕円 374"/>
        <xdr:cNvSpPr/>
      </xdr:nvSpPr>
      <xdr:spPr>
        <a:xfrm>
          <a:off x="8699500" y="99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128325</xdr:rowOff>
    </xdr:from>
    <xdr:ext cx="534377" cy="259045"/>
    <xdr:sp macro="" textlink="">
      <xdr:nvSpPr>
        <xdr:cNvPr id="376" name="テキスト ボックス 375"/>
        <xdr:cNvSpPr txBox="1"/>
      </xdr:nvSpPr>
      <xdr:spPr>
        <a:xfrm>
          <a:off x="8483111" y="100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159233</xdr:rowOff>
    </xdr:from>
    <xdr:to>
      <xdr:col>11</xdr:col>
      <xdr:colOff>358775</xdr:colOff>
      <xdr:row>58</xdr:row>
      <xdr:rowOff>89383</xdr:rowOff>
    </xdr:to>
    <xdr:sp macro="" textlink="">
      <xdr:nvSpPr>
        <xdr:cNvPr id="377" name="円/楕円 376"/>
        <xdr:cNvSpPr/>
      </xdr:nvSpPr>
      <xdr:spPr>
        <a:xfrm>
          <a:off x="7810500" y="99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80510</xdr:rowOff>
    </xdr:from>
    <xdr:ext cx="534377" cy="259045"/>
    <xdr:sp macro="" textlink="">
      <xdr:nvSpPr>
        <xdr:cNvPr id="378" name="テキスト ボックス 377"/>
        <xdr:cNvSpPr txBox="1"/>
      </xdr:nvSpPr>
      <xdr:spPr>
        <a:xfrm>
          <a:off x="7594111" y="100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55845</xdr:rowOff>
    </xdr:from>
    <xdr:to>
      <xdr:col>10</xdr:col>
      <xdr:colOff>155575</xdr:colOff>
      <xdr:row>58</xdr:row>
      <xdr:rowOff>157445</xdr:rowOff>
    </xdr:to>
    <xdr:sp macro="" textlink="">
      <xdr:nvSpPr>
        <xdr:cNvPr id="379" name="円/楕円 378"/>
        <xdr:cNvSpPr/>
      </xdr:nvSpPr>
      <xdr:spPr>
        <a:xfrm>
          <a:off x="6921500" y="99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148572</xdr:rowOff>
    </xdr:from>
    <xdr:ext cx="534377" cy="259045"/>
    <xdr:sp macro="" textlink="">
      <xdr:nvSpPr>
        <xdr:cNvPr id="380" name="テキスト ボックス 379"/>
        <xdr:cNvSpPr txBox="1"/>
      </xdr:nvSpPr>
      <xdr:spPr>
        <a:xfrm>
          <a:off x="6705111" y="1009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103919</xdr:rowOff>
    </xdr:from>
    <xdr:to>
      <xdr:col>15</xdr:col>
      <xdr:colOff>180975</xdr:colOff>
      <xdr:row>79</xdr:row>
      <xdr:rowOff>73450</xdr:rowOff>
    </xdr:to>
    <xdr:cxnSp macro="">
      <xdr:nvCxnSpPr>
        <xdr:cNvPr id="411" name="直線コネクタ 410"/>
        <xdr:cNvCxnSpPr/>
      </xdr:nvCxnSpPr>
      <xdr:spPr>
        <a:xfrm flipV="1">
          <a:off x="9639300" y="13134119"/>
          <a:ext cx="838200" cy="4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53119</xdr:rowOff>
    </xdr:from>
    <xdr:to>
      <xdr:col>15</xdr:col>
      <xdr:colOff>231775</xdr:colOff>
      <xdr:row>76</xdr:row>
      <xdr:rowOff>154719</xdr:rowOff>
    </xdr:to>
    <xdr:sp macro="" textlink="">
      <xdr:nvSpPr>
        <xdr:cNvPr id="421" name="円/楕円 420"/>
        <xdr:cNvSpPr/>
      </xdr:nvSpPr>
      <xdr:spPr>
        <a:xfrm>
          <a:off x="10426700" y="1308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75995</xdr:rowOff>
    </xdr:from>
    <xdr:ext cx="534377" cy="259045"/>
    <xdr:sp macro="" textlink="">
      <xdr:nvSpPr>
        <xdr:cNvPr id="422" name="普通建設事業費 （ うち新規整備　）該当値テキスト"/>
        <xdr:cNvSpPr txBox="1"/>
      </xdr:nvSpPr>
      <xdr:spPr>
        <a:xfrm>
          <a:off x="10528300" y="129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46,787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22650</xdr:rowOff>
    </xdr:from>
    <xdr:to>
      <xdr:col>14</xdr:col>
      <xdr:colOff>79375</xdr:colOff>
      <xdr:row>79</xdr:row>
      <xdr:rowOff>124250</xdr:rowOff>
    </xdr:to>
    <xdr:sp macro="" textlink="">
      <xdr:nvSpPr>
        <xdr:cNvPr id="423" name="円/楕円 422"/>
        <xdr:cNvSpPr/>
      </xdr:nvSpPr>
      <xdr:spPr>
        <a:xfrm>
          <a:off x="9588500" y="135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115377</xdr:rowOff>
    </xdr:from>
    <xdr:ext cx="469744" cy="259045"/>
    <xdr:sp macro="" textlink="">
      <xdr:nvSpPr>
        <xdr:cNvPr id="424" name="テキスト ボックス 423"/>
        <xdr:cNvSpPr txBox="1"/>
      </xdr:nvSpPr>
      <xdr:spPr>
        <a:xfrm>
          <a:off x="9404427" y="136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31914</xdr:rowOff>
    </xdr:from>
    <xdr:to>
      <xdr:col>15</xdr:col>
      <xdr:colOff>180975</xdr:colOff>
      <xdr:row>98</xdr:row>
      <xdr:rowOff>53721</xdr:rowOff>
    </xdr:to>
    <xdr:cxnSp macro="">
      <xdr:nvCxnSpPr>
        <xdr:cNvPr id="453" name="直線コネクタ 452"/>
        <xdr:cNvCxnSpPr/>
      </xdr:nvCxnSpPr>
      <xdr:spPr>
        <a:xfrm>
          <a:off x="9639300" y="16662564"/>
          <a:ext cx="838200" cy="1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2921</xdr:rowOff>
    </xdr:from>
    <xdr:to>
      <xdr:col>15</xdr:col>
      <xdr:colOff>231775</xdr:colOff>
      <xdr:row>98</xdr:row>
      <xdr:rowOff>104521</xdr:rowOff>
    </xdr:to>
    <xdr:sp macro="" textlink="">
      <xdr:nvSpPr>
        <xdr:cNvPr id="463" name="円/楕円 462"/>
        <xdr:cNvSpPr/>
      </xdr:nvSpPr>
      <xdr:spPr>
        <a:xfrm>
          <a:off x="10426700" y="168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152798</xdr:rowOff>
    </xdr:from>
    <xdr:ext cx="534377" cy="259045"/>
    <xdr:sp macro="" textlink="">
      <xdr:nvSpPr>
        <xdr:cNvPr id="464" name="普通建設事業費 （ うち更新整備　）該当値テキスト"/>
        <xdr:cNvSpPr txBox="1"/>
      </xdr:nvSpPr>
      <xdr:spPr>
        <a:xfrm>
          <a:off x="10528300" y="167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152564</xdr:rowOff>
    </xdr:from>
    <xdr:to>
      <xdr:col>14</xdr:col>
      <xdr:colOff>79375</xdr:colOff>
      <xdr:row>97</xdr:row>
      <xdr:rowOff>82714</xdr:rowOff>
    </xdr:to>
    <xdr:sp macro="" textlink="">
      <xdr:nvSpPr>
        <xdr:cNvPr id="465" name="円/楕円 464"/>
        <xdr:cNvSpPr/>
      </xdr:nvSpPr>
      <xdr:spPr>
        <a:xfrm>
          <a:off x="9588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99241</xdr:rowOff>
    </xdr:from>
    <xdr:ext cx="534377" cy="259045"/>
    <xdr:sp macro="" textlink="">
      <xdr:nvSpPr>
        <xdr:cNvPr id="466" name="テキスト ボックス 465"/>
        <xdr:cNvSpPr txBox="1"/>
      </xdr:nvSpPr>
      <xdr:spPr>
        <a:xfrm>
          <a:off x="9372111" y="163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133909</xdr:rowOff>
    </xdr:from>
    <xdr:to>
      <xdr:col>23</xdr:col>
      <xdr:colOff>517525</xdr:colOff>
      <xdr:row>39</xdr:row>
      <xdr:rowOff>9779</xdr:rowOff>
    </xdr:to>
    <xdr:cxnSp macro="">
      <xdr:nvCxnSpPr>
        <xdr:cNvPr id="495" name="直線コネクタ 494"/>
        <xdr:cNvCxnSpPr/>
      </xdr:nvCxnSpPr>
      <xdr:spPr>
        <a:xfrm flipV="1">
          <a:off x="15481300" y="6649009"/>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112116</xdr:rowOff>
    </xdr:from>
    <xdr:to>
      <xdr:col>22</xdr:col>
      <xdr:colOff>365125</xdr:colOff>
      <xdr:row>39</xdr:row>
      <xdr:rowOff>9779</xdr:rowOff>
    </xdr:to>
    <xdr:cxnSp macro="">
      <xdr:nvCxnSpPr>
        <xdr:cNvPr id="498" name="直線コネクタ 497"/>
        <xdr:cNvCxnSpPr/>
      </xdr:nvCxnSpPr>
      <xdr:spPr>
        <a:xfrm>
          <a:off x="14592300" y="6627216"/>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112116</xdr:rowOff>
    </xdr:from>
    <xdr:to>
      <xdr:col>21</xdr:col>
      <xdr:colOff>161925</xdr:colOff>
      <xdr:row>38</xdr:row>
      <xdr:rowOff>140386</xdr:rowOff>
    </xdr:to>
    <xdr:cxnSp macro="">
      <xdr:nvCxnSpPr>
        <xdr:cNvPr id="501" name="直線コネクタ 500"/>
        <xdr:cNvCxnSpPr/>
      </xdr:nvCxnSpPr>
      <xdr:spPr>
        <a:xfrm flipV="1">
          <a:off x="13703300" y="6627216"/>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140386</xdr:rowOff>
    </xdr:from>
    <xdr:to>
      <xdr:col>19</xdr:col>
      <xdr:colOff>644525</xdr:colOff>
      <xdr:row>39</xdr:row>
      <xdr:rowOff>44450</xdr:rowOff>
    </xdr:to>
    <xdr:cxnSp macro="">
      <xdr:nvCxnSpPr>
        <xdr:cNvPr id="504" name="直線コネクタ 503"/>
        <xdr:cNvCxnSpPr/>
      </xdr:nvCxnSpPr>
      <xdr:spPr>
        <a:xfrm flipV="1">
          <a:off x="12814300" y="6655486"/>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83109</xdr:rowOff>
    </xdr:from>
    <xdr:to>
      <xdr:col>23</xdr:col>
      <xdr:colOff>568325</xdr:colOff>
      <xdr:row>39</xdr:row>
      <xdr:rowOff>13259</xdr:rowOff>
    </xdr:to>
    <xdr:sp macro="" textlink="">
      <xdr:nvSpPr>
        <xdr:cNvPr id="514" name="円/楕円 513"/>
        <xdr:cNvSpPr/>
      </xdr:nvSpPr>
      <xdr:spPr>
        <a:xfrm>
          <a:off x="16268700" y="65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42486</xdr:rowOff>
    </xdr:from>
    <xdr:ext cx="469744" cy="259045"/>
    <xdr:sp macro="" textlink="">
      <xdr:nvSpPr>
        <xdr:cNvPr id="515" name="災害復旧事業費該当値テキスト"/>
        <xdr:cNvSpPr txBox="1"/>
      </xdr:nvSpPr>
      <xdr:spPr>
        <a:xfrm>
          <a:off x="16370300"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130429</xdr:rowOff>
    </xdr:from>
    <xdr:to>
      <xdr:col>22</xdr:col>
      <xdr:colOff>415925</xdr:colOff>
      <xdr:row>39</xdr:row>
      <xdr:rowOff>60579</xdr:rowOff>
    </xdr:to>
    <xdr:sp macro="" textlink="">
      <xdr:nvSpPr>
        <xdr:cNvPr id="516" name="円/楕円 515"/>
        <xdr:cNvSpPr/>
      </xdr:nvSpPr>
      <xdr:spPr>
        <a:xfrm>
          <a:off x="15430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51706</xdr:rowOff>
    </xdr:from>
    <xdr:ext cx="378565" cy="259045"/>
    <xdr:sp macro="" textlink="">
      <xdr:nvSpPr>
        <xdr:cNvPr id="517" name="テキスト ボックス 516"/>
        <xdr:cNvSpPr txBox="1"/>
      </xdr:nvSpPr>
      <xdr:spPr>
        <a:xfrm>
          <a:off x="15292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61316</xdr:rowOff>
    </xdr:from>
    <xdr:to>
      <xdr:col>21</xdr:col>
      <xdr:colOff>212725</xdr:colOff>
      <xdr:row>38</xdr:row>
      <xdr:rowOff>162916</xdr:rowOff>
    </xdr:to>
    <xdr:sp macro="" textlink="">
      <xdr:nvSpPr>
        <xdr:cNvPr id="518" name="円/楕円 517"/>
        <xdr:cNvSpPr/>
      </xdr:nvSpPr>
      <xdr:spPr>
        <a:xfrm>
          <a:off x="14541500" y="65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154043</xdr:rowOff>
    </xdr:from>
    <xdr:ext cx="469744" cy="259045"/>
    <xdr:sp macro="" textlink="">
      <xdr:nvSpPr>
        <xdr:cNvPr id="519" name="テキスト ボックス 518"/>
        <xdr:cNvSpPr txBox="1"/>
      </xdr:nvSpPr>
      <xdr:spPr>
        <a:xfrm>
          <a:off x="14357427" y="666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89586</xdr:rowOff>
    </xdr:from>
    <xdr:to>
      <xdr:col>20</xdr:col>
      <xdr:colOff>9525</xdr:colOff>
      <xdr:row>39</xdr:row>
      <xdr:rowOff>19736</xdr:rowOff>
    </xdr:to>
    <xdr:sp macro="" textlink="">
      <xdr:nvSpPr>
        <xdr:cNvPr id="520" name="円/楕円 519"/>
        <xdr:cNvSpPr/>
      </xdr:nvSpPr>
      <xdr:spPr>
        <a:xfrm>
          <a:off x="13652500" y="66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10863</xdr:rowOff>
    </xdr:from>
    <xdr:ext cx="378565" cy="259045"/>
    <xdr:sp macro="" textlink="">
      <xdr:nvSpPr>
        <xdr:cNvPr id="521" name="テキスト ボックス 520"/>
        <xdr:cNvSpPr txBox="1"/>
      </xdr:nvSpPr>
      <xdr:spPr>
        <a:xfrm>
          <a:off x="13514017" y="669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163850</xdr:rowOff>
    </xdr:from>
    <xdr:to>
      <xdr:col>23</xdr:col>
      <xdr:colOff>517525</xdr:colOff>
      <xdr:row>75</xdr:row>
      <xdr:rowOff>164503</xdr:rowOff>
    </xdr:to>
    <xdr:cxnSp macro="">
      <xdr:nvCxnSpPr>
        <xdr:cNvPr id="603" name="直線コネクタ 602"/>
        <xdr:cNvCxnSpPr/>
      </xdr:nvCxnSpPr>
      <xdr:spPr>
        <a:xfrm flipV="1">
          <a:off x="15481300" y="1302260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134345</xdr:rowOff>
    </xdr:from>
    <xdr:to>
      <xdr:col>22</xdr:col>
      <xdr:colOff>365125</xdr:colOff>
      <xdr:row>75</xdr:row>
      <xdr:rowOff>164503</xdr:rowOff>
    </xdr:to>
    <xdr:cxnSp macro="">
      <xdr:nvCxnSpPr>
        <xdr:cNvPr id="606" name="直線コネクタ 605"/>
        <xdr:cNvCxnSpPr/>
      </xdr:nvCxnSpPr>
      <xdr:spPr>
        <a:xfrm>
          <a:off x="14592300" y="12993095"/>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97507</xdr:rowOff>
    </xdr:from>
    <xdr:to>
      <xdr:col>21</xdr:col>
      <xdr:colOff>161925</xdr:colOff>
      <xdr:row>75</xdr:row>
      <xdr:rowOff>134345</xdr:rowOff>
    </xdr:to>
    <xdr:cxnSp macro="">
      <xdr:nvCxnSpPr>
        <xdr:cNvPr id="609" name="直線コネクタ 608"/>
        <xdr:cNvCxnSpPr/>
      </xdr:nvCxnSpPr>
      <xdr:spPr>
        <a:xfrm>
          <a:off x="13703300" y="12956257"/>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67397</xdr:rowOff>
    </xdr:from>
    <xdr:to>
      <xdr:col>19</xdr:col>
      <xdr:colOff>644525</xdr:colOff>
      <xdr:row>75</xdr:row>
      <xdr:rowOff>97507</xdr:rowOff>
    </xdr:to>
    <xdr:cxnSp macro="">
      <xdr:nvCxnSpPr>
        <xdr:cNvPr id="612" name="直線コネクタ 611"/>
        <xdr:cNvCxnSpPr/>
      </xdr:nvCxnSpPr>
      <xdr:spPr>
        <a:xfrm>
          <a:off x="12814300" y="12926147"/>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113050</xdr:rowOff>
    </xdr:from>
    <xdr:to>
      <xdr:col>23</xdr:col>
      <xdr:colOff>568325</xdr:colOff>
      <xdr:row>76</xdr:row>
      <xdr:rowOff>43200</xdr:rowOff>
    </xdr:to>
    <xdr:sp macro="" textlink="">
      <xdr:nvSpPr>
        <xdr:cNvPr id="622" name="円/楕円 621"/>
        <xdr:cNvSpPr/>
      </xdr:nvSpPr>
      <xdr:spPr>
        <a:xfrm>
          <a:off x="16268700" y="1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135927</xdr:rowOff>
    </xdr:from>
    <xdr:ext cx="534377" cy="259045"/>
    <xdr:sp macro="" textlink="">
      <xdr:nvSpPr>
        <xdr:cNvPr id="623" name="公債費該当値テキスト"/>
        <xdr:cNvSpPr txBox="1"/>
      </xdr:nvSpPr>
      <xdr:spPr>
        <a:xfrm>
          <a:off x="16370300" y="128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113703</xdr:rowOff>
    </xdr:from>
    <xdr:to>
      <xdr:col>22</xdr:col>
      <xdr:colOff>415925</xdr:colOff>
      <xdr:row>76</xdr:row>
      <xdr:rowOff>43853</xdr:rowOff>
    </xdr:to>
    <xdr:sp macro="" textlink="">
      <xdr:nvSpPr>
        <xdr:cNvPr id="624" name="円/楕円 623"/>
        <xdr:cNvSpPr/>
      </xdr:nvSpPr>
      <xdr:spPr>
        <a:xfrm>
          <a:off x="154305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60380</xdr:rowOff>
    </xdr:from>
    <xdr:ext cx="534377" cy="259045"/>
    <xdr:sp macro="" textlink="">
      <xdr:nvSpPr>
        <xdr:cNvPr id="625" name="テキスト ボックス 624"/>
        <xdr:cNvSpPr txBox="1"/>
      </xdr:nvSpPr>
      <xdr:spPr>
        <a:xfrm>
          <a:off x="15214111" y="1274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83545</xdr:rowOff>
    </xdr:from>
    <xdr:to>
      <xdr:col>21</xdr:col>
      <xdr:colOff>212725</xdr:colOff>
      <xdr:row>76</xdr:row>
      <xdr:rowOff>13695</xdr:rowOff>
    </xdr:to>
    <xdr:sp macro="" textlink="">
      <xdr:nvSpPr>
        <xdr:cNvPr id="626" name="円/楕円 625"/>
        <xdr:cNvSpPr/>
      </xdr:nvSpPr>
      <xdr:spPr>
        <a:xfrm>
          <a:off x="14541500" y="129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30222</xdr:rowOff>
    </xdr:from>
    <xdr:ext cx="534377" cy="259045"/>
    <xdr:sp macro="" textlink="">
      <xdr:nvSpPr>
        <xdr:cNvPr id="627" name="テキスト ボックス 626"/>
        <xdr:cNvSpPr txBox="1"/>
      </xdr:nvSpPr>
      <xdr:spPr>
        <a:xfrm>
          <a:off x="14325111" y="12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46707</xdr:rowOff>
    </xdr:from>
    <xdr:to>
      <xdr:col>20</xdr:col>
      <xdr:colOff>9525</xdr:colOff>
      <xdr:row>75</xdr:row>
      <xdr:rowOff>148307</xdr:rowOff>
    </xdr:to>
    <xdr:sp macro="" textlink="">
      <xdr:nvSpPr>
        <xdr:cNvPr id="628" name="円/楕円 627"/>
        <xdr:cNvSpPr/>
      </xdr:nvSpPr>
      <xdr:spPr>
        <a:xfrm>
          <a:off x="13652500" y="1290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164834</xdr:rowOff>
    </xdr:from>
    <xdr:ext cx="534377" cy="259045"/>
    <xdr:sp macro="" textlink="">
      <xdr:nvSpPr>
        <xdr:cNvPr id="629" name="テキスト ボックス 628"/>
        <xdr:cNvSpPr txBox="1"/>
      </xdr:nvSpPr>
      <xdr:spPr>
        <a:xfrm>
          <a:off x="13436111" y="126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16597</xdr:rowOff>
    </xdr:from>
    <xdr:to>
      <xdr:col>18</xdr:col>
      <xdr:colOff>492125</xdr:colOff>
      <xdr:row>75</xdr:row>
      <xdr:rowOff>118197</xdr:rowOff>
    </xdr:to>
    <xdr:sp macro="" textlink="">
      <xdr:nvSpPr>
        <xdr:cNvPr id="630" name="円/楕円 629"/>
        <xdr:cNvSpPr/>
      </xdr:nvSpPr>
      <xdr:spPr>
        <a:xfrm>
          <a:off x="12763500" y="128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134724</xdr:rowOff>
    </xdr:from>
    <xdr:ext cx="534377" cy="259045"/>
    <xdr:sp macro="" textlink="">
      <xdr:nvSpPr>
        <xdr:cNvPr id="631" name="テキスト ボックス 630"/>
        <xdr:cNvSpPr txBox="1"/>
      </xdr:nvSpPr>
      <xdr:spPr>
        <a:xfrm>
          <a:off x="12547111" y="126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168681</xdr:rowOff>
    </xdr:from>
    <xdr:to>
      <xdr:col>23</xdr:col>
      <xdr:colOff>517525</xdr:colOff>
      <xdr:row>99</xdr:row>
      <xdr:rowOff>27000</xdr:rowOff>
    </xdr:to>
    <xdr:cxnSp macro="">
      <xdr:nvCxnSpPr>
        <xdr:cNvPr id="660" name="直線コネクタ 659"/>
        <xdr:cNvCxnSpPr/>
      </xdr:nvCxnSpPr>
      <xdr:spPr>
        <a:xfrm>
          <a:off x="15481300" y="16970781"/>
          <a:ext cx="8382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48337</xdr:rowOff>
    </xdr:from>
    <xdr:to>
      <xdr:col>22</xdr:col>
      <xdr:colOff>365125</xdr:colOff>
      <xdr:row>98</xdr:row>
      <xdr:rowOff>168681</xdr:rowOff>
    </xdr:to>
    <xdr:cxnSp macro="">
      <xdr:nvCxnSpPr>
        <xdr:cNvPr id="663" name="直線コネクタ 662"/>
        <xdr:cNvCxnSpPr/>
      </xdr:nvCxnSpPr>
      <xdr:spPr>
        <a:xfrm>
          <a:off x="14592300" y="16678987"/>
          <a:ext cx="889000" cy="2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48337</xdr:rowOff>
    </xdr:from>
    <xdr:to>
      <xdr:col>21</xdr:col>
      <xdr:colOff>161925</xdr:colOff>
      <xdr:row>99</xdr:row>
      <xdr:rowOff>10058</xdr:rowOff>
    </xdr:to>
    <xdr:cxnSp macro="">
      <xdr:nvCxnSpPr>
        <xdr:cNvPr id="666" name="直線コネクタ 665"/>
        <xdr:cNvCxnSpPr/>
      </xdr:nvCxnSpPr>
      <xdr:spPr>
        <a:xfrm flipV="1">
          <a:off x="13703300" y="16678987"/>
          <a:ext cx="889000" cy="30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10058</xdr:rowOff>
    </xdr:from>
    <xdr:to>
      <xdr:col>19</xdr:col>
      <xdr:colOff>644525</xdr:colOff>
      <xdr:row>99</xdr:row>
      <xdr:rowOff>21006</xdr:rowOff>
    </xdr:to>
    <xdr:cxnSp macro="">
      <xdr:nvCxnSpPr>
        <xdr:cNvPr id="669" name="直線コネクタ 668"/>
        <xdr:cNvCxnSpPr/>
      </xdr:nvCxnSpPr>
      <xdr:spPr>
        <a:xfrm flipV="1">
          <a:off x="12814300" y="16983608"/>
          <a:ext cx="889000"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147650</xdr:rowOff>
    </xdr:from>
    <xdr:to>
      <xdr:col>23</xdr:col>
      <xdr:colOff>568325</xdr:colOff>
      <xdr:row>99</xdr:row>
      <xdr:rowOff>77800</xdr:rowOff>
    </xdr:to>
    <xdr:sp macro="" textlink="">
      <xdr:nvSpPr>
        <xdr:cNvPr id="679" name="円/楕円 678"/>
        <xdr:cNvSpPr/>
      </xdr:nvSpPr>
      <xdr:spPr>
        <a:xfrm>
          <a:off x="16268700" y="169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62577</xdr:rowOff>
    </xdr:from>
    <xdr:ext cx="469744" cy="259045"/>
    <xdr:sp macro="" textlink="">
      <xdr:nvSpPr>
        <xdr:cNvPr id="680" name="積立金該当値テキスト"/>
        <xdr:cNvSpPr txBox="1"/>
      </xdr:nvSpPr>
      <xdr:spPr>
        <a:xfrm>
          <a:off x="16370300" y="168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117881</xdr:rowOff>
    </xdr:from>
    <xdr:to>
      <xdr:col>22</xdr:col>
      <xdr:colOff>415925</xdr:colOff>
      <xdr:row>99</xdr:row>
      <xdr:rowOff>48031</xdr:rowOff>
    </xdr:to>
    <xdr:sp macro="" textlink="">
      <xdr:nvSpPr>
        <xdr:cNvPr id="681" name="円/楕円 680"/>
        <xdr:cNvSpPr/>
      </xdr:nvSpPr>
      <xdr:spPr>
        <a:xfrm>
          <a:off x="15430500" y="169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39158</xdr:rowOff>
    </xdr:from>
    <xdr:ext cx="469744" cy="259045"/>
    <xdr:sp macro="" textlink="">
      <xdr:nvSpPr>
        <xdr:cNvPr id="682" name="テキスト ボックス 681"/>
        <xdr:cNvSpPr txBox="1"/>
      </xdr:nvSpPr>
      <xdr:spPr>
        <a:xfrm>
          <a:off x="15246427" y="1701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168987</xdr:rowOff>
    </xdr:from>
    <xdr:to>
      <xdr:col>21</xdr:col>
      <xdr:colOff>212725</xdr:colOff>
      <xdr:row>97</xdr:row>
      <xdr:rowOff>99137</xdr:rowOff>
    </xdr:to>
    <xdr:sp macro="" textlink="">
      <xdr:nvSpPr>
        <xdr:cNvPr id="683" name="円/楕円 682"/>
        <xdr:cNvSpPr/>
      </xdr:nvSpPr>
      <xdr:spPr>
        <a:xfrm>
          <a:off x="14541500" y="166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115664</xdr:rowOff>
    </xdr:from>
    <xdr:ext cx="534377" cy="259045"/>
    <xdr:sp macro="" textlink="">
      <xdr:nvSpPr>
        <xdr:cNvPr id="684" name="テキスト ボックス 683"/>
        <xdr:cNvSpPr txBox="1"/>
      </xdr:nvSpPr>
      <xdr:spPr>
        <a:xfrm>
          <a:off x="14325111" y="164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130708</xdr:rowOff>
    </xdr:from>
    <xdr:to>
      <xdr:col>20</xdr:col>
      <xdr:colOff>9525</xdr:colOff>
      <xdr:row>99</xdr:row>
      <xdr:rowOff>60858</xdr:rowOff>
    </xdr:to>
    <xdr:sp macro="" textlink="">
      <xdr:nvSpPr>
        <xdr:cNvPr id="685" name="円/楕円 684"/>
        <xdr:cNvSpPr/>
      </xdr:nvSpPr>
      <xdr:spPr>
        <a:xfrm>
          <a:off x="13652500" y="169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51985</xdr:rowOff>
    </xdr:from>
    <xdr:ext cx="469744" cy="259045"/>
    <xdr:sp macro="" textlink="">
      <xdr:nvSpPr>
        <xdr:cNvPr id="686" name="テキスト ボックス 685"/>
        <xdr:cNvSpPr txBox="1"/>
      </xdr:nvSpPr>
      <xdr:spPr>
        <a:xfrm>
          <a:off x="13468427" y="170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141656</xdr:rowOff>
    </xdr:from>
    <xdr:to>
      <xdr:col>18</xdr:col>
      <xdr:colOff>492125</xdr:colOff>
      <xdr:row>99</xdr:row>
      <xdr:rowOff>71806</xdr:rowOff>
    </xdr:to>
    <xdr:sp macro="" textlink="">
      <xdr:nvSpPr>
        <xdr:cNvPr id="687" name="円/楕円 686"/>
        <xdr:cNvSpPr/>
      </xdr:nvSpPr>
      <xdr:spPr>
        <a:xfrm>
          <a:off x="12763500" y="169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62933</xdr:rowOff>
    </xdr:from>
    <xdr:ext cx="469744" cy="259045"/>
    <xdr:sp macro="" textlink="">
      <xdr:nvSpPr>
        <xdr:cNvPr id="688" name="テキスト ボックス 687"/>
        <xdr:cNvSpPr txBox="1"/>
      </xdr:nvSpPr>
      <xdr:spPr>
        <a:xfrm>
          <a:off x="12579427" y="1703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76240</xdr:rowOff>
    </xdr:from>
    <xdr:to>
      <xdr:col>32</xdr:col>
      <xdr:colOff>187325</xdr:colOff>
      <xdr:row>58</xdr:row>
      <xdr:rowOff>92608</xdr:rowOff>
    </xdr:to>
    <xdr:cxnSp macro="">
      <xdr:nvCxnSpPr>
        <xdr:cNvPr id="774" name="直線コネクタ 773"/>
        <xdr:cNvCxnSpPr/>
      </xdr:nvCxnSpPr>
      <xdr:spPr>
        <a:xfrm>
          <a:off x="21323300" y="10020340"/>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76240</xdr:rowOff>
    </xdr:from>
    <xdr:to>
      <xdr:col>31</xdr:col>
      <xdr:colOff>34925</xdr:colOff>
      <xdr:row>58</xdr:row>
      <xdr:rowOff>87762</xdr:rowOff>
    </xdr:to>
    <xdr:cxnSp macro="">
      <xdr:nvCxnSpPr>
        <xdr:cNvPr id="777" name="直線コネクタ 776"/>
        <xdr:cNvCxnSpPr/>
      </xdr:nvCxnSpPr>
      <xdr:spPr>
        <a:xfrm flipV="1">
          <a:off x="20434300" y="10020340"/>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154330</xdr:rowOff>
    </xdr:from>
    <xdr:to>
      <xdr:col>29</xdr:col>
      <xdr:colOff>517525</xdr:colOff>
      <xdr:row>58</xdr:row>
      <xdr:rowOff>87762</xdr:rowOff>
    </xdr:to>
    <xdr:cxnSp macro="">
      <xdr:nvCxnSpPr>
        <xdr:cNvPr id="780" name="直線コネクタ 779"/>
        <xdr:cNvCxnSpPr/>
      </xdr:nvCxnSpPr>
      <xdr:spPr>
        <a:xfrm>
          <a:off x="19545300" y="9926980"/>
          <a:ext cx="889000" cy="1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151313</xdr:rowOff>
    </xdr:from>
    <xdr:to>
      <xdr:col>28</xdr:col>
      <xdr:colOff>314325</xdr:colOff>
      <xdr:row>57</xdr:row>
      <xdr:rowOff>154330</xdr:rowOff>
    </xdr:to>
    <xdr:cxnSp macro="">
      <xdr:nvCxnSpPr>
        <xdr:cNvPr id="783" name="直線コネクタ 782"/>
        <xdr:cNvCxnSpPr/>
      </xdr:nvCxnSpPr>
      <xdr:spPr>
        <a:xfrm>
          <a:off x="18656300" y="992396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41808</xdr:rowOff>
    </xdr:from>
    <xdr:to>
      <xdr:col>32</xdr:col>
      <xdr:colOff>238125</xdr:colOff>
      <xdr:row>58</xdr:row>
      <xdr:rowOff>143408</xdr:rowOff>
    </xdr:to>
    <xdr:sp macro="" textlink="">
      <xdr:nvSpPr>
        <xdr:cNvPr id="793" name="円/楕円 792"/>
        <xdr:cNvSpPr/>
      </xdr:nvSpPr>
      <xdr:spPr>
        <a:xfrm>
          <a:off x="221107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378565" cy="259045"/>
    <xdr:sp macro="" textlink="">
      <xdr:nvSpPr>
        <xdr:cNvPr id="794" name="貸付金該当値テキスト"/>
        <xdr:cNvSpPr txBox="1"/>
      </xdr:nvSpPr>
      <xdr:spPr>
        <a:xfrm>
          <a:off x="22212300" y="99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25440</xdr:rowOff>
    </xdr:from>
    <xdr:to>
      <xdr:col>31</xdr:col>
      <xdr:colOff>85725</xdr:colOff>
      <xdr:row>58</xdr:row>
      <xdr:rowOff>127040</xdr:rowOff>
    </xdr:to>
    <xdr:sp macro="" textlink="">
      <xdr:nvSpPr>
        <xdr:cNvPr id="795" name="円/楕円 794"/>
        <xdr:cNvSpPr/>
      </xdr:nvSpPr>
      <xdr:spPr>
        <a:xfrm>
          <a:off x="21272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118167</xdr:rowOff>
    </xdr:from>
    <xdr:ext cx="378565" cy="259045"/>
    <xdr:sp macro="" textlink="">
      <xdr:nvSpPr>
        <xdr:cNvPr id="796" name="テキスト ボックス 795"/>
        <xdr:cNvSpPr txBox="1"/>
      </xdr:nvSpPr>
      <xdr:spPr>
        <a:xfrm>
          <a:off x="21134017" y="1006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36962</xdr:rowOff>
    </xdr:from>
    <xdr:to>
      <xdr:col>29</xdr:col>
      <xdr:colOff>568325</xdr:colOff>
      <xdr:row>58</xdr:row>
      <xdr:rowOff>138562</xdr:rowOff>
    </xdr:to>
    <xdr:sp macro="" textlink="">
      <xdr:nvSpPr>
        <xdr:cNvPr id="797" name="円/楕円 796"/>
        <xdr:cNvSpPr/>
      </xdr:nvSpPr>
      <xdr:spPr>
        <a:xfrm>
          <a:off x="20383500" y="99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129689</xdr:rowOff>
    </xdr:from>
    <xdr:ext cx="378565" cy="259045"/>
    <xdr:sp macro="" textlink="">
      <xdr:nvSpPr>
        <xdr:cNvPr id="798" name="テキスト ボックス 797"/>
        <xdr:cNvSpPr txBox="1"/>
      </xdr:nvSpPr>
      <xdr:spPr>
        <a:xfrm>
          <a:off x="20245017" y="1007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103530</xdr:rowOff>
    </xdr:from>
    <xdr:to>
      <xdr:col>28</xdr:col>
      <xdr:colOff>365125</xdr:colOff>
      <xdr:row>58</xdr:row>
      <xdr:rowOff>33680</xdr:rowOff>
    </xdr:to>
    <xdr:sp macro="" textlink="">
      <xdr:nvSpPr>
        <xdr:cNvPr id="799" name="円/楕円 798"/>
        <xdr:cNvSpPr/>
      </xdr:nvSpPr>
      <xdr:spPr>
        <a:xfrm>
          <a:off x="19494500" y="98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24807</xdr:rowOff>
    </xdr:from>
    <xdr:ext cx="469744" cy="259045"/>
    <xdr:sp macro="" textlink="">
      <xdr:nvSpPr>
        <xdr:cNvPr id="800" name="テキスト ボックス 799"/>
        <xdr:cNvSpPr txBox="1"/>
      </xdr:nvSpPr>
      <xdr:spPr>
        <a:xfrm>
          <a:off x="19310427" y="99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100513</xdr:rowOff>
    </xdr:from>
    <xdr:to>
      <xdr:col>27</xdr:col>
      <xdr:colOff>161925</xdr:colOff>
      <xdr:row>58</xdr:row>
      <xdr:rowOff>30663</xdr:rowOff>
    </xdr:to>
    <xdr:sp macro="" textlink="">
      <xdr:nvSpPr>
        <xdr:cNvPr id="801" name="円/楕円 800"/>
        <xdr:cNvSpPr/>
      </xdr:nvSpPr>
      <xdr:spPr>
        <a:xfrm>
          <a:off x="18605500" y="98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21790</xdr:rowOff>
    </xdr:from>
    <xdr:ext cx="469744" cy="259045"/>
    <xdr:sp macro="" textlink="">
      <xdr:nvSpPr>
        <xdr:cNvPr id="802" name="テキスト ボックス 801"/>
        <xdr:cNvSpPr txBox="1"/>
      </xdr:nvSpPr>
      <xdr:spPr>
        <a:xfrm>
          <a:off x="18421427" y="99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32962</xdr:rowOff>
    </xdr:from>
    <xdr:to>
      <xdr:col>32</xdr:col>
      <xdr:colOff>187325</xdr:colOff>
      <xdr:row>76</xdr:row>
      <xdr:rowOff>102857</xdr:rowOff>
    </xdr:to>
    <xdr:cxnSp macro="">
      <xdr:nvCxnSpPr>
        <xdr:cNvPr id="832" name="直線コネクタ 831"/>
        <xdr:cNvCxnSpPr/>
      </xdr:nvCxnSpPr>
      <xdr:spPr>
        <a:xfrm flipV="1">
          <a:off x="21323300" y="13063162"/>
          <a:ext cx="838200" cy="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102857</xdr:rowOff>
    </xdr:from>
    <xdr:to>
      <xdr:col>31</xdr:col>
      <xdr:colOff>34925</xdr:colOff>
      <xdr:row>76</xdr:row>
      <xdr:rowOff>148044</xdr:rowOff>
    </xdr:to>
    <xdr:cxnSp macro="">
      <xdr:nvCxnSpPr>
        <xdr:cNvPr id="835" name="直線コネクタ 834"/>
        <xdr:cNvCxnSpPr/>
      </xdr:nvCxnSpPr>
      <xdr:spPr>
        <a:xfrm flipV="1">
          <a:off x="20434300" y="13133057"/>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148044</xdr:rowOff>
    </xdr:from>
    <xdr:to>
      <xdr:col>29</xdr:col>
      <xdr:colOff>517525</xdr:colOff>
      <xdr:row>77</xdr:row>
      <xdr:rowOff>8370</xdr:rowOff>
    </xdr:to>
    <xdr:cxnSp macro="">
      <xdr:nvCxnSpPr>
        <xdr:cNvPr id="838" name="直線コネクタ 837"/>
        <xdr:cNvCxnSpPr/>
      </xdr:nvCxnSpPr>
      <xdr:spPr>
        <a:xfrm flipV="1">
          <a:off x="19545300" y="13178244"/>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167723</xdr:rowOff>
    </xdr:from>
    <xdr:to>
      <xdr:col>28</xdr:col>
      <xdr:colOff>314325</xdr:colOff>
      <xdr:row>77</xdr:row>
      <xdr:rowOff>8370</xdr:rowOff>
    </xdr:to>
    <xdr:cxnSp macro="">
      <xdr:nvCxnSpPr>
        <xdr:cNvPr id="841" name="直線コネクタ 840"/>
        <xdr:cNvCxnSpPr/>
      </xdr:nvCxnSpPr>
      <xdr:spPr>
        <a:xfrm>
          <a:off x="18656300" y="13197923"/>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153612</xdr:rowOff>
    </xdr:from>
    <xdr:to>
      <xdr:col>32</xdr:col>
      <xdr:colOff>238125</xdr:colOff>
      <xdr:row>76</xdr:row>
      <xdr:rowOff>83762</xdr:rowOff>
    </xdr:to>
    <xdr:sp macro="" textlink="">
      <xdr:nvSpPr>
        <xdr:cNvPr id="851" name="円/楕円 850"/>
        <xdr:cNvSpPr/>
      </xdr:nvSpPr>
      <xdr:spPr>
        <a:xfrm>
          <a:off x="22110700" y="1301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5040</xdr:rowOff>
    </xdr:from>
    <xdr:ext cx="534377" cy="259045"/>
    <xdr:sp macro="" textlink="">
      <xdr:nvSpPr>
        <xdr:cNvPr id="852" name="繰出金該当値テキスト"/>
        <xdr:cNvSpPr txBox="1"/>
      </xdr:nvSpPr>
      <xdr:spPr>
        <a:xfrm>
          <a:off x="22212300" y="128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52057</xdr:rowOff>
    </xdr:from>
    <xdr:to>
      <xdr:col>31</xdr:col>
      <xdr:colOff>85725</xdr:colOff>
      <xdr:row>76</xdr:row>
      <xdr:rowOff>153657</xdr:rowOff>
    </xdr:to>
    <xdr:sp macro="" textlink="">
      <xdr:nvSpPr>
        <xdr:cNvPr id="853" name="円/楕円 852"/>
        <xdr:cNvSpPr/>
      </xdr:nvSpPr>
      <xdr:spPr>
        <a:xfrm>
          <a:off x="21272500" y="13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170184</xdr:rowOff>
    </xdr:from>
    <xdr:ext cx="534377" cy="259045"/>
    <xdr:sp macro="" textlink="">
      <xdr:nvSpPr>
        <xdr:cNvPr id="854" name="テキスト ボックス 853"/>
        <xdr:cNvSpPr txBox="1"/>
      </xdr:nvSpPr>
      <xdr:spPr>
        <a:xfrm>
          <a:off x="21056111" y="128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97244</xdr:rowOff>
    </xdr:from>
    <xdr:to>
      <xdr:col>29</xdr:col>
      <xdr:colOff>568325</xdr:colOff>
      <xdr:row>77</xdr:row>
      <xdr:rowOff>27394</xdr:rowOff>
    </xdr:to>
    <xdr:sp macro="" textlink="">
      <xdr:nvSpPr>
        <xdr:cNvPr id="855" name="円/楕円 854"/>
        <xdr:cNvSpPr/>
      </xdr:nvSpPr>
      <xdr:spPr>
        <a:xfrm>
          <a:off x="20383500" y="131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43921</xdr:rowOff>
    </xdr:from>
    <xdr:ext cx="534377" cy="259045"/>
    <xdr:sp macro="" textlink="">
      <xdr:nvSpPr>
        <xdr:cNvPr id="856" name="テキスト ボックス 855"/>
        <xdr:cNvSpPr txBox="1"/>
      </xdr:nvSpPr>
      <xdr:spPr>
        <a:xfrm>
          <a:off x="20167111" y="129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129020</xdr:rowOff>
    </xdr:from>
    <xdr:to>
      <xdr:col>28</xdr:col>
      <xdr:colOff>365125</xdr:colOff>
      <xdr:row>77</xdr:row>
      <xdr:rowOff>59170</xdr:rowOff>
    </xdr:to>
    <xdr:sp macro="" textlink="">
      <xdr:nvSpPr>
        <xdr:cNvPr id="857" name="円/楕円 856"/>
        <xdr:cNvSpPr/>
      </xdr:nvSpPr>
      <xdr:spPr>
        <a:xfrm>
          <a:off x="19494500" y="131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75696</xdr:rowOff>
    </xdr:from>
    <xdr:ext cx="534377" cy="259045"/>
    <xdr:sp macro="" textlink="">
      <xdr:nvSpPr>
        <xdr:cNvPr id="858" name="テキスト ボックス 857"/>
        <xdr:cNvSpPr txBox="1"/>
      </xdr:nvSpPr>
      <xdr:spPr>
        <a:xfrm>
          <a:off x="19278111" y="129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116923</xdr:rowOff>
    </xdr:from>
    <xdr:to>
      <xdr:col>27</xdr:col>
      <xdr:colOff>161925</xdr:colOff>
      <xdr:row>77</xdr:row>
      <xdr:rowOff>47073</xdr:rowOff>
    </xdr:to>
    <xdr:sp macro="" textlink="">
      <xdr:nvSpPr>
        <xdr:cNvPr id="859" name="円/楕円 858"/>
        <xdr:cNvSpPr/>
      </xdr:nvSpPr>
      <xdr:spPr>
        <a:xfrm>
          <a:off x="18605500" y="131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63599</xdr:rowOff>
    </xdr:from>
    <xdr:ext cx="534377" cy="259045"/>
    <xdr:sp macro="" textlink="">
      <xdr:nvSpPr>
        <xdr:cNvPr id="860" name="テキスト ボックス 859"/>
        <xdr:cNvSpPr txBox="1"/>
      </xdr:nvSpPr>
      <xdr:spPr>
        <a:xfrm>
          <a:off x="18389111" y="12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a:t>
          </a:r>
          <a:r>
            <a:rPr kumimoji="1" lang="ja-JP" altLang="en-US" sz="1000">
              <a:latin typeface="ＭＳ Ｐゴシック"/>
            </a:rPr>
            <a:t>住民一人当たりのコストが大きい順に扶助費、物件費、人件費、普通建設事業費、繰出金となっている。</a:t>
          </a:r>
          <a:endParaRPr kumimoji="1" lang="en-US" altLang="ja-JP" sz="10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a:rPr>
            <a:t>　この中で、扶助費については、</a:t>
          </a:r>
          <a:r>
            <a:rPr kumimoji="1" lang="ja-JP" altLang="ja-JP" sz="1000">
              <a:solidFill>
                <a:schemeClr val="dk1"/>
              </a:solidFill>
              <a:effectLst/>
              <a:latin typeface="+mn-lt"/>
              <a:ea typeface="+mn-ea"/>
              <a:cs typeface="+mn-cs"/>
            </a:rPr>
            <a:t>福祉事務所を有しており市並みの福祉施策を実施していること、町単独扶助費が多いことから、類似団体と比べて</a:t>
          </a:r>
          <a:r>
            <a:rPr kumimoji="1" lang="ja-JP" altLang="en-US" sz="1000">
              <a:solidFill>
                <a:schemeClr val="dk1"/>
              </a:solidFill>
              <a:effectLst/>
              <a:latin typeface="+mn-lt"/>
              <a:ea typeface="+mn-ea"/>
              <a:cs typeface="+mn-cs"/>
            </a:rPr>
            <a:t>特に</a:t>
          </a:r>
          <a:r>
            <a:rPr kumimoji="1" lang="ja-JP" altLang="ja-JP" sz="1000">
              <a:solidFill>
                <a:schemeClr val="dk1"/>
              </a:solidFill>
              <a:effectLst/>
              <a:latin typeface="+mn-lt"/>
              <a:ea typeface="+mn-ea"/>
              <a:cs typeface="+mn-cs"/>
            </a:rPr>
            <a:t>比率が高くなっている。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人件費については、清掃工場や消防を単独で所有していることから、類似団体と比べて高くなっている。平成２７年度については、退職金の額が減少した事から住民一人当たりの額が減少した。</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教育施設の耐震事業を進めており、普通建設事業が増加傾向にある。平成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年度は耐震事業に加えて中学校の給食棟設置工事を行ったことなどから、新規整備が大幅に増となった。</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今後はこれらの普通建設事業に係る公債費が増加していくことが見込まれるため、今後も利率の状況を勘案し、基金の取り崩しと起債の抑制のバランスを見極めつつ公債費負担の軽減に努める。</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繰出金については、国民健康保険事業特別会計、後期高齢者医療広域連合や介護保険事業特別会計への繰出金が増額した。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高齢化に伴い、介護保険事業特別会計や後期高齢者医療特別会計への繰出しは、今後も増加していくことが見込まれる。また、従来から公共下水道事業特別会計への公債費繰出しが多額にのぼっている。</a:t>
          </a:r>
          <a:endParaRPr lang="ja-JP" altLang="ja-JP" sz="1000">
            <a:effectLst/>
          </a:endParaRPr>
        </a:p>
        <a:p>
          <a:r>
            <a:rPr kumimoji="1" lang="ja-JP" altLang="ja-JP" sz="1000">
              <a:solidFill>
                <a:schemeClr val="dk1"/>
              </a:solidFill>
              <a:effectLst/>
              <a:latin typeface="+mn-lt"/>
              <a:ea typeface="+mn-ea"/>
              <a:cs typeface="+mn-cs"/>
            </a:rPr>
            <a:t>　今後も公共下水道事業の経営健全化を進めるとともに、基準外繰出しの見直しに努める。</a:t>
          </a:r>
          <a:endParaRPr kumimoji="1" lang="ja-JP" alt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30,678
30,506
16.81
11,548,584
11,319,352
50,915
6,372,609
10,937,557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92674</xdr:rowOff>
    </xdr:from>
    <xdr:to>
      <xdr:col>6</xdr:col>
      <xdr:colOff>511175</xdr:colOff>
      <xdr:row>34</xdr:row>
      <xdr:rowOff>131862</xdr:rowOff>
    </xdr:to>
    <xdr:cxnSp macro="">
      <xdr:nvCxnSpPr>
        <xdr:cNvPr id="63" name="直線コネクタ 62"/>
        <xdr:cNvCxnSpPr/>
      </xdr:nvCxnSpPr>
      <xdr:spPr>
        <a:xfrm>
          <a:off x="3797300" y="592197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92674</xdr:rowOff>
    </xdr:from>
    <xdr:to>
      <xdr:col>5</xdr:col>
      <xdr:colOff>358775</xdr:colOff>
      <xdr:row>34</xdr:row>
      <xdr:rowOff>146558</xdr:rowOff>
    </xdr:to>
    <xdr:cxnSp macro="">
      <xdr:nvCxnSpPr>
        <xdr:cNvPr id="66" name="直線コネクタ 65"/>
        <xdr:cNvCxnSpPr/>
      </xdr:nvCxnSpPr>
      <xdr:spPr>
        <a:xfrm flipV="1">
          <a:off x="2908300" y="59219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55118</xdr:rowOff>
    </xdr:from>
    <xdr:to>
      <xdr:col>4</xdr:col>
      <xdr:colOff>155575</xdr:colOff>
      <xdr:row>34</xdr:row>
      <xdr:rowOff>146558</xdr:rowOff>
    </xdr:to>
    <xdr:cxnSp macro="">
      <xdr:nvCxnSpPr>
        <xdr:cNvPr id="69" name="直線コネクタ 68"/>
        <xdr:cNvCxnSpPr/>
      </xdr:nvCxnSpPr>
      <xdr:spPr>
        <a:xfrm>
          <a:off x="2019300" y="588441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157661</xdr:rowOff>
    </xdr:from>
    <xdr:to>
      <xdr:col>2</xdr:col>
      <xdr:colOff>638175</xdr:colOff>
      <xdr:row>34</xdr:row>
      <xdr:rowOff>55118</xdr:rowOff>
    </xdr:to>
    <xdr:cxnSp macro="">
      <xdr:nvCxnSpPr>
        <xdr:cNvPr id="72" name="直線コネクタ 71"/>
        <xdr:cNvCxnSpPr/>
      </xdr:nvCxnSpPr>
      <xdr:spPr>
        <a:xfrm>
          <a:off x="1130300" y="5644061"/>
          <a:ext cx="889000" cy="2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81062</xdr:rowOff>
    </xdr:from>
    <xdr:to>
      <xdr:col>6</xdr:col>
      <xdr:colOff>561975</xdr:colOff>
      <xdr:row>35</xdr:row>
      <xdr:rowOff>11212</xdr:rowOff>
    </xdr:to>
    <xdr:sp macro="" textlink="">
      <xdr:nvSpPr>
        <xdr:cNvPr id="82" name="円/楕円 81"/>
        <xdr:cNvSpPr/>
      </xdr:nvSpPr>
      <xdr:spPr>
        <a:xfrm>
          <a:off x="45847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103939</xdr:rowOff>
    </xdr:from>
    <xdr:ext cx="469744" cy="259045"/>
    <xdr:sp macro="" textlink="">
      <xdr:nvSpPr>
        <xdr:cNvPr id="83" name="議会費該当値テキスト"/>
        <xdr:cNvSpPr txBox="1"/>
      </xdr:nvSpPr>
      <xdr:spPr>
        <a:xfrm>
          <a:off x="4686300" y="57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41874</xdr:rowOff>
    </xdr:from>
    <xdr:to>
      <xdr:col>5</xdr:col>
      <xdr:colOff>409575</xdr:colOff>
      <xdr:row>34</xdr:row>
      <xdr:rowOff>143474</xdr:rowOff>
    </xdr:to>
    <xdr:sp macro="" textlink="">
      <xdr:nvSpPr>
        <xdr:cNvPr id="84" name="円/楕円 83"/>
        <xdr:cNvSpPr/>
      </xdr:nvSpPr>
      <xdr:spPr>
        <a:xfrm>
          <a:off x="3746500" y="58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160001</xdr:rowOff>
    </xdr:from>
    <xdr:ext cx="469744" cy="259045"/>
    <xdr:sp macro="" textlink="">
      <xdr:nvSpPr>
        <xdr:cNvPr id="85" name="テキスト ボックス 84"/>
        <xdr:cNvSpPr txBox="1"/>
      </xdr:nvSpPr>
      <xdr:spPr>
        <a:xfrm>
          <a:off x="3562427" y="564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95758</xdr:rowOff>
    </xdr:from>
    <xdr:to>
      <xdr:col>4</xdr:col>
      <xdr:colOff>206375</xdr:colOff>
      <xdr:row>35</xdr:row>
      <xdr:rowOff>25908</xdr:rowOff>
    </xdr:to>
    <xdr:sp macro="" textlink="">
      <xdr:nvSpPr>
        <xdr:cNvPr id="86" name="円/楕円 85"/>
        <xdr:cNvSpPr/>
      </xdr:nvSpPr>
      <xdr:spPr>
        <a:xfrm>
          <a:off x="2857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42435</xdr:rowOff>
    </xdr:from>
    <xdr:ext cx="469744" cy="259045"/>
    <xdr:sp macro="" textlink="">
      <xdr:nvSpPr>
        <xdr:cNvPr id="87" name="テキスト ボックス 86"/>
        <xdr:cNvSpPr txBox="1"/>
      </xdr:nvSpPr>
      <xdr:spPr>
        <a:xfrm>
          <a:off x="2673427"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4318</xdr:rowOff>
    </xdr:from>
    <xdr:to>
      <xdr:col>3</xdr:col>
      <xdr:colOff>3175</xdr:colOff>
      <xdr:row>34</xdr:row>
      <xdr:rowOff>105918</xdr:rowOff>
    </xdr:to>
    <xdr:sp macro="" textlink="">
      <xdr:nvSpPr>
        <xdr:cNvPr id="88" name="円/楕円 87"/>
        <xdr:cNvSpPr/>
      </xdr:nvSpPr>
      <xdr:spPr>
        <a:xfrm>
          <a:off x="1968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122445</xdr:rowOff>
    </xdr:from>
    <xdr:ext cx="469744" cy="259045"/>
    <xdr:sp macro="" textlink="">
      <xdr:nvSpPr>
        <xdr:cNvPr id="89" name="テキスト ボックス 88"/>
        <xdr:cNvSpPr txBox="1"/>
      </xdr:nvSpPr>
      <xdr:spPr>
        <a:xfrm>
          <a:off x="1784427"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106861</xdr:rowOff>
    </xdr:from>
    <xdr:to>
      <xdr:col>1</xdr:col>
      <xdr:colOff>485775</xdr:colOff>
      <xdr:row>33</xdr:row>
      <xdr:rowOff>37011</xdr:rowOff>
    </xdr:to>
    <xdr:sp macro="" textlink="">
      <xdr:nvSpPr>
        <xdr:cNvPr id="90" name="円/楕円 89"/>
        <xdr:cNvSpPr/>
      </xdr:nvSpPr>
      <xdr:spPr>
        <a:xfrm>
          <a:off x="1079500" y="55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53538</xdr:rowOff>
    </xdr:from>
    <xdr:ext cx="469744" cy="259045"/>
    <xdr:sp macro="" textlink="">
      <xdr:nvSpPr>
        <xdr:cNvPr id="91" name="テキスト ボックス 90"/>
        <xdr:cNvSpPr txBox="1"/>
      </xdr:nvSpPr>
      <xdr:spPr>
        <a:xfrm>
          <a:off x="895427" y="53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45586</xdr:rowOff>
    </xdr:from>
    <xdr:to>
      <xdr:col>6</xdr:col>
      <xdr:colOff>511175</xdr:colOff>
      <xdr:row>57</xdr:row>
      <xdr:rowOff>68263</xdr:rowOff>
    </xdr:to>
    <xdr:cxnSp macro="">
      <xdr:nvCxnSpPr>
        <xdr:cNvPr id="120" name="直線コネクタ 119"/>
        <xdr:cNvCxnSpPr/>
      </xdr:nvCxnSpPr>
      <xdr:spPr>
        <a:xfrm>
          <a:off x="3797300" y="9818236"/>
          <a:ext cx="8382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80035</xdr:rowOff>
    </xdr:from>
    <xdr:to>
      <xdr:col>5</xdr:col>
      <xdr:colOff>358775</xdr:colOff>
      <xdr:row>57</xdr:row>
      <xdr:rowOff>45586</xdr:rowOff>
    </xdr:to>
    <xdr:cxnSp macro="">
      <xdr:nvCxnSpPr>
        <xdr:cNvPr id="123" name="直線コネクタ 122"/>
        <xdr:cNvCxnSpPr/>
      </xdr:nvCxnSpPr>
      <xdr:spPr>
        <a:xfrm>
          <a:off x="2908300" y="9681235"/>
          <a:ext cx="889000" cy="1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80035</xdr:rowOff>
    </xdr:from>
    <xdr:to>
      <xdr:col>4</xdr:col>
      <xdr:colOff>155575</xdr:colOff>
      <xdr:row>57</xdr:row>
      <xdr:rowOff>75068</xdr:rowOff>
    </xdr:to>
    <xdr:cxnSp macro="">
      <xdr:nvCxnSpPr>
        <xdr:cNvPr id="126" name="直線コネクタ 125"/>
        <xdr:cNvCxnSpPr/>
      </xdr:nvCxnSpPr>
      <xdr:spPr>
        <a:xfrm flipV="1">
          <a:off x="2019300" y="9681235"/>
          <a:ext cx="889000" cy="16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68438</xdr:rowOff>
    </xdr:from>
    <xdr:to>
      <xdr:col>2</xdr:col>
      <xdr:colOff>638175</xdr:colOff>
      <xdr:row>57</xdr:row>
      <xdr:rowOff>75068</xdr:rowOff>
    </xdr:to>
    <xdr:cxnSp macro="">
      <xdr:nvCxnSpPr>
        <xdr:cNvPr id="129" name="直線コネクタ 128"/>
        <xdr:cNvCxnSpPr/>
      </xdr:nvCxnSpPr>
      <xdr:spPr>
        <a:xfrm>
          <a:off x="1130300" y="9841088"/>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17463</xdr:rowOff>
    </xdr:from>
    <xdr:to>
      <xdr:col>6</xdr:col>
      <xdr:colOff>561975</xdr:colOff>
      <xdr:row>57</xdr:row>
      <xdr:rowOff>119063</xdr:rowOff>
    </xdr:to>
    <xdr:sp macro="" textlink="">
      <xdr:nvSpPr>
        <xdr:cNvPr id="139" name="円/楕円 138"/>
        <xdr:cNvSpPr/>
      </xdr:nvSpPr>
      <xdr:spPr>
        <a:xfrm>
          <a:off x="4584700" y="97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103840</xdr:rowOff>
    </xdr:from>
    <xdr:ext cx="534377" cy="259045"/>
    <xdr:sp macro="" textlink="">
      <xdr:nvSpPr>
        <xdr:cNvPr id="140" name="総務費該当値テキスト"/>
        <xdr:cNvSpPr txBox="1"/>
      </xdr:nvSpPr>
      <xdr:spPr>
        <a:xfrm>
          <a:off x="4686300" y="97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166236</xdr:rowOff>
    </xdr:from>
    <xdr:to>
      <xdr:col>5</xdr:col>
      <xdr:colOff>409575</xdr:colOff>
      <xdr:row>57</xdr:row>
      <xdr:rowOff>96386</xdr:rowOff>
    </xdr:to>
    <xdr:sp macro="" textlink="">
      <xdr:nvSpPr>
        <xdr:cNvPr id="141" name="円/楕円 140"/>
        <xdr:cNvSpPr/>
      </xdr:nvSpPr>
      <xdr:spPr>
        <a:xfrm>
          <a:off x="3746500" y="97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87513</xdr:rowOff>
    </xdr:from>
    <xdr:ext cx="534377" cy="259045"/>
    <xdr:sp macro="" textlink="">
      <xdr:nvSpPr>
        <xdr:cNvPr id="142" name="テキスト ボックス 141"/>
        <xdr:cNvSpPr txBox="1"/>
      </xdr:nvSpPr>
      <xdr:spPr>
        <a:xfrm>
          <a:off x="3530111" y="98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29235</xdr:rowOff>
    </xdr:from>
    <xdr:to>
      <xdr:col>4</xdr:col>
      <xdr:colOff>206375</xdr:colOff>
      <xdr:row>56</xdr:row>
      <xdr:rowOff>130835</xdr:rowOff>
    </xdr:to>
    <xdr:sp macro="" textlink="">
      <xdr:nvSpPr>
        <xdr:cNvPr id="143" name="円/楕円 142"/>
        <xdr:cNvSpPr/>
      </xdr:nvSpPr>
      <xdr:spPr>
        <a:xfrm>
          <a:off x="2857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147362</xdr:rowOff>
    </xdr:from>
    <xdr:ext cx="534377" cy="259045"/>
    <xdr:sp macro="" textlink="">
      <xdr:nvSpPr>
        <xdr:cNvPr id="144" name="テキスト ボックス 143"/>
        <xdr:cNvSpPr txBox="1"/>
      </xdr:nvSpPr>
      <xdr:spPr>
        <a:xfrm>
          <a:off x="2641111"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24268</xdr:rowOff>
    </xdr:from>
    <xdr:to>
      <xdr:col>3</xdr:col>
      <xdr:colOff>3175</xdr:colOff>
      <xdr:row>57</xdr:row>
      <xdr:rowOff>125868</xdr:rowOff>
    </xdr:to>
    <xdr:sp macro="" textlink="">
      <xdr:nvSpPr>
        <xdr:cNvPr id="145" name="円/楕円 144"/>
        <xdr:cNvSpPr/>
      </xdr:nvSpPr>
      <xdr:spPr>
        <a:xfrm>
          <a:off x="1968500" y="97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116995</xdr:rowOff>
    </xdr:from>
    <xdr:ext cx="534377" cy="259045"/>
    <xdr:sp macro="" textlink="">
      <xdr:nvSpPr>
        <xdr:cNvPr id="146" name="テキスト ボックス 145"/>
        <xdr:cNvSpPr txBox="1"/>
      </xdr:nvSpPr>
      <xdr:spPr>
        <a:xfrm>
          <a:off x="1752111" y="988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17638</xdr:rowOff>
    </xdr:from>
    <xdr:to>
      <xdr:col>1</xdr:col>
      <xdr:colOff>485775</xdr:colOff>
      <xdr:row>57</xdr:row>
      <xdr:rowOff>119238</xdr:rowOff>
    </xdr:to>
    <xdr:sp macro="" textlink="">
      <xdr:nvSpPr>
        <xdr:cNvPr id="147" name="円/楕円 146"/>
        <xdr:cNvSpPr/>
      </xdr:nvSpPr>
      <xdr:spPr>
        <a:xfrm>
          <a:off x="1079500" y="97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110365</xdr:rowOff>
    </xdr:from>
    <xdr:ext cx="534377" cy="259045"/>
    <xdr:sp macro="" textlink="">
      <xdr:nvSpPr>
        <xdr:cNvPr id="148" name="テキスト ボックス 147"/>
        <xdr:cNvSpPr txBox="1"/>
      </xdr:nvSpPr>
      <xdr:spPr>
        <a:xfrm>
          <a:off x="863111" y="98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89896</xdr:rowOff>
    </xdr:from>
    <xdr:to>
      <xdr:col>6</xdr:col>
      <xdr:colOff>511175</xdr:colOff>
      <xdr:row>75</xdr:row>
      <xdr:rowOff>131973</xdr:rowOff>
    </xdr:to>
    <xdr:cxnSp macro="">
      <xdr:nvCxnSpPr>
        <xdr:cNvPr id="178" name="直線コネクタ 177"/>
        <xdr:cNvCxnSpPr/>
      </xdr:nvCxnSpPr>
      <xdr:spPr>
        <a:xfrm flipV="1">
          <a:off x="3797300" y="12948646"/>
          <a:ext cx="838200" cy="4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131973</xdr:rowOff>
    </xdr:from>
    <xdr:to>
      <xdr:col>5</xdr:col>
      <xdr:colOff>358775</xdr:colOff>
      <xdr:row>76</xdr:row>
      <xdr:rowOff>96038</xdr:rowOff>
    </xdr:to>
    <xdr:cxnSp macro="">
      <xdr:nvCxnSpPr>
        <xdr:cNvPr id="181" name="直線コネクタ 180"/>
        <xdr:cNvCxnSpPr/>
      </xdr:nvCxnSpPr>
      <xdr:spPr>
        <a:xfrm flipV="1">
          <a:off x="2908300" y="12990723"/>
          <a:ext cx="889000" cy="1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96038</xdr:rowOff>
    </xdr:from>
    <xdr:to>
      <xdr:col>4</xdr:col>
      <xdr:colOff>155575</xdr:colOff>
      <xdr:row>76</xdr:row>
      <xdr:rowOff>128970</xdr:rowOff>
    </xdr:to>
    <xdr:cxnSp macro="">
      <xdr:nvCxnSpPr>
        <xdr:cNvPr id="184" name="直線コネクタ 183"/>
        <xdr:cNvCxnSpPr/>
      </xdr:nvCxnSpPr>
      <xdr:spPr>
        <a:xfrm flipV="1">
          <a:off x="2019300" y="13126238"/>
          <a:ext cx="889000" cy="3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123172</xdr:rowOff>
    </xdr:from>
    <xdr:to>
      <xdr:col>2</xdr:col>
      <xdr:colOff>638175</xdr:colOff>
      <xdr:row>76</xdr:row>
      <xdr:rowOff>128970</xdr:rowOff>
    </xdr:to>
    <xdr:cxnSp macro="">
      <xdr:nvCxnSpPr>
        <xdr:cNvPr id="187" name="直線コネクタ 186"/>
        <xdr:cNvCxnSpPr/>
      </xdr:nvCxnSpPr>
      <xdr:spPr>
        <a:xfrm>
          <a:off x="1130300" y="13153372"/>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39096</xdr:rowOff>
    </xdr:from>
    <xdr:to>
      <xdr:col>6</xdr:col>
      <xdr:colOff>561975</xdr:colOff>
      <xdr:row>75</xdr:row>
      <xdr:rowOff>140696</xdr:rowOff>
    </xdr:to>
    <xdr:sp macro="" textlink="">
      <xdr:nvSpPr>
        <xdr:cNvPr id="197" name="円/楕円 196"/>
        <xdr:cNvSpPr/>
      </xdr:nvSpPr>
      <xdr:spPr>
        <a:xfrm>
          <a:off x="4584700" y="128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61973</xdr:rowOff>
    </xdr:from>
    <xdr:ext cx="599010" cy="259045"/>
    <xdr:sp macro="" textlink="">
      <xdr:nvSpPr>
        <xdr:cNvPr id="198" name="民生費該当値テキスト"/>
        <xdr:cNvSpPr txBox="1"/>
      </xdr:nvSpPr>
      <xdr:spPr>
        <a:xfrm>
          <a:off x="4686300" y="1274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81173</xdr:rowOff>
    </xdr:from>
    <xdr:to>
      <xdr:col>5</xdr:col>
      <xdr:colOff>409575</xdr:colOff>
      <xdr:row>76</xdr:row>
      <xdr:rowOff>11323</xdr:rowOff>
    </xdr:to>
    <xdr:sp macro="" textlink="">
      <xdr:nvSpPr>
        <xdr:cNvPr id="199" name="円/楕円 198"/>
        <xdr:cNvSpPr/>
      </xdr:nvSpPr>
      <xdr:spPr>
        <a:xfrm>
          <a:off x="3746500" y="129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27850</xdr:rowOff>
    </xdr:from>
    <xdr:ext cx="599010" cy="259045"/>
    <xdr:sp macro="" textlink="">
      <xdr:nvSpPr>
        <xdr:cNvPr id="200" name="テキスト ボックス 199"/>
        <xdr:cNvSpPr txBox="1"/>
      </xdr:nvSpPr>
      <xdr:spPr>
        <a:xfrm>
          <a:off x="3497794" y="1271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45238</xdr:rowOff>
    </xdr:from>
    <xdr:to>
      <xdr:col>4</xdr:col>
      <xdr:colOff>206375</xdr:colOff>
      <xdr:row>76</xdr:row>
      <xdr:rowOff>146838</xdr:rowOff>
    </xdr:to>
    <xdr:sp macro="" textlink="">
      <xdr:nvSpPr>
        <xdr:cNvPr id="201" name="円/楕円 200"/>
        <xdr:cNvSpPr/>
      </xdr:nvSpPr>
      <xdr:spPr>
        <a:xfrm>
          <a:off x="2857500" y="130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163365</xdr:rowOff>
    </xdr:from>
    <xdr:ext cx="599010" cy="259045"/>
    <xdr:sp macro="" textlink="">
      <xdr:nvSpPr>
        <xdr:cNvPr id="202" name="テキスト ボックス 201"/>
        <xdr:cNvSpPr txBox="1"/>
      </xdr:nvSpPr>
      <xdr:spPr>
        <a:xfrm>
          <a:off x="2608794" y="128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78170</xdr:rowOff>
    </xdr:from>
    <xdr:to>
      <xdr:col>3</xdr:col>
      <xdr:colOff>3175</xdr:colOff>
      <xdr:row>77</xdr:row>
      <xdr:rowOff>8320</xdr:rowOff>
    </xdr:to>
    <xdr:sp macro="" textlink="">
      <xdr:nvSpPr>
        <xdr:cNvPr id="203" name="円/楕円 202"/>
        <xdr:cNvSpPr/>
      </xdr:nvSpPr>
      <xdr:spPr>
        <a:xfrm>
          <a:off x="1968500" y="131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24848</xdr:rowOff>
    </xdr:from>
    <xdr:ext cx="599010" cy="259045"/>
    <xdr:sp macro="" textlink="">
      <xdr:nvSpPr>
        <xdr:cNvPr id="204" name="テキスト ボックス 203"/>
        <xdr:cNvSpPr txBox="1"/>
      </xdr:nvSpPr>
      <xdr:spPr>
        <a:xfrm>
          <a:off x="1719794" y="128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72372</xdr:rowOff>
    </xdr:from>
    <xdr:to>
      <xdr:col>1</xdr:col>
      <xdr:colOff>485775</xdr:colOff>
      <xdr:row>77</xdr:row>
      <xdr:rowOff>2522</xdr:rowOff>
    </xdr:to>
    <xdr:sp macro="" textlink="">
      <xdr:nvSpPr>
        <xdr:cNvPr id="205" name="円/楕円 204"/>
        <xdr:cNvSpPr/>
      </xdr:nvSpPr>
      <xdr:spPr>
        <a:xfrm>
          <a:off x="1079500" y="131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19049</xdr:rowOff>
    </xdr:from>
    <xdr:ext cx="599010" cy="259045"/>
    <xdr:sp macro="" textlink="">
      <xdr:nvSpPr>
        <xdr:cNvPr id="206" name="テキスト ボックス 205"/>
        <xdr:cNvSpPr txBox="1"/>
      </xdr:nvSpPr>
      <xdr:spPr>
        <a:xfrm>
          <a:off x="830794" y="1287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59576</xdr:rowOff>
    </xdr:from>
    <xdr:to>
      <xdr:col>6</xdr:col>
      <xdr:colOff>511175</xdr:colOff>
      <xdr:row>98</xdr:row>
      <xdr:rowOff>129234</xdr:rowOff>
    </xdr:to>
    <xdr:cxnSp macro="">
      <xdr:nvCxnSpPr>
        <xdr:cNvPr id="238" name="直線コネクタ 237"/>
        <xdr:cNvCxnSpPr/>
      </xdr:nvCxnSpPr>
      <xdr:spPr>
        <a:xfrm flipV="1">
          <a:off x="3797300" y="16861676"/>
          <a:ext cx="8382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129234</xdr:rowOff>
    </xdr:from>
    <xdr:to>
      <xdr:col>5</xdr:col>
      <xdr:colOff>358775</xdr:colOff>
      <xdr:row>98</xdr:row>
      <xdr:rowOff>140762</xdr:rowOff>
    </xdr:to>
    <xdr:cxnSp macro="">
      <xdr:nvCxnSpPr>
        <xdr:cNvPr id="241" name="直線コネクタ 240"/>
        <xdr:cNvCxnSpPr/>
      </xdr:nvCxnSpPr>
      <xdr:spPr>
        <a:xfrm flipV="1">
          <a:off x="2908300" y="16931334"/>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126065</xdr:rowOff>
    </xdr:from>
    <xdr:to>
      <xdr:col>4</xdr:col>
      <xdr:colOff>155575</xdr:colOff>
      <xdr:row>98</xdr:row>
      <xdr:rowOff>140762</xdr:rowOff>
    </xdr:to>
    <xdr:cxnSp macro="">
      <xdr:nvCxnSpPr>
        <xdr:cNvPr id="244" name="直線コネクタ 243"/>
        <xdr:cNvCxnSpPr/>
      </xdr:nvCxnSpPr>
      <xdr:spPr>
        <a:xfrm>
          <a:off x="2019300" y="1692816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126065</xdr:rowOff>
    </xdr:from>
    <xdr:to>
      <xdr:col>2</xdr:col>
      <xdr:colOff>638175</xdr:colOff>
      <xdr:row>98</xdr:row>
      <xdr:rowOff>137348</xdr:rowOff>
    </xdr:to>
    <xdr:cxnSp macro="">
      <xdr:nvCxnSpPr>
        <xdr:cNvPr id="247" name="直線コネクタ 246"/>
        <xdr:cNvCxnSpPr/>
      </xdr:nvCxnSpPr>
      <xdr:spPr>
        <a:xfrm flipV="1">
          <a:off x="1130300" y="16928165"/>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8776</xdr:rowOff>
    </xdr:from>
    <xdr:to>
      <xdr:col>6</xdr:col>
      <xdr:colOff>561975</xdr:colOff>
      <xdr:row>98</xdr:row>
      <xdr:rowOff>110376</xdr:rowOff>
    </xdr:to>
    <xdr:sp macro="" textlink="">
      <xdr:nvSpPr>
        <xdr:cNvPr id="257" name="円/楕円 256"/>
        <xdr:cNvSpPr/>
      </xdr:nvSpPr>
      <xdr:spPr>
        <a:xfrm>
          <a:off x="4584700" y="168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31653</xdr:rowOff>
    </xdr:from>
    <xdr:ext cx="534377" cy="259045"/>
    <xdr:sp macro="" textlink="">
      <xdr:nvSpPr>
        <xdr:cNvPr id="258" name="衛生費該当値テキスト"/>
        <xdr:cNvSpPr txBox="1"/>
      </xdr:nvSpPr>
      <xdr:spPr>
        <a:xfrm>
          <a:off x="4686300" y="166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78434</xdr:rowOff>
    </xdr:from>
    <xdr:to>
      <xdr:col>5</xdr:col>
      <xdr:colOff>409575</xdr:colOff>
      <xdr:row>99</xdr:row>
      <xdr:rowOff>8584</xdr:rowOff>
    </xdr:to>
    <xdr:sp macro="" textlink="">
      <xdr:nvSpPr>
        <xdr:cNvPr id="259" name="円/楕円 258"/>
        <xdr:cNvSpPr/>
      </xdr:nvSpPr>
      <xdr:spPr>
        <a:xfrm>
          <a:off x="3746500" y="168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171161</xdr:rowOff>
    </xdr:from>
    <xdr:ext cx="534377" cy="259045"/>
    <xdr:sp macro="" textlink="">
      <xdr:nvSpPr>
        <xdr:cNvPr id="260" name="テキスト ボックス 259"/>
        <xdr:cNvSpPr txBox="1"/>
      </xdr:nvSpPr>
      <xdr:spPr>
        <a:xfrm>
          <a:off x="3530111" y="1697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89962</xdr:rowOff>
    </xdr:from>
    <xdr:to>
      <xdr:col>4</xdr:col>
      <xdr:colOff>206375</xdr:colOff>
      <xdr:row>99</xdr:row>
      <xdr:rowOff>20112</xdr:rowOff>
    </xdr:to>
    <xdr:sp macro="" textlink="">
      <xdr:nvSpPr>
        <xdr:cNvPr id="261" name="円/楕円 260"/>
        <xdr:cNvSpPr/>
      </xdr:nvSpPr>
      <xdr:spPr>
        <a:xfrm>
          <a:off x="2857500" y="168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11239</xdr:rowOff>
    </xdr:from>
    <xdr:ext cx="534377" cy="259045"/>
    <xdr:sp macro="" textlink="">
      <xdr:nvSpPr>
        <xdr:cNvPr id="262" name="テキスト ボックス 261"/>
        <xdr:cNvSpPr txBox="1"/>
      </xdr:nvSpPr>
      <xdr:spPr>
        <a:xfrm>
          <a:off x="2641111" y="1698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75265</xdr:rowOff>
    </xdr:from>
    <xdr:to>
      <xdr:col>3</xdr:col>
      <xdr:colOff>3175</xdr:colOff>
      <xdr:row>99</xdr:row>
      <xdr:rowOff>5415</xdr:rowOff>
    </xdr:to>
    <xdr:sp macro="" textlink="">
      <xdr:nvSpPr>
        <xdr:cNvPr id="263" name="円/楕円 262"/>
        <xdr:cNvSpPr/>
      </xdr:nvSpPr>
      <xdr:spPr>
        <a:xfrm>
          <a:off x="1968500" y="168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167992</xdr:rowOff>
    </xdr:from>
    <xdr:ext cx="534377" cy="259045"/>
    <xdr:sp macro="" textlink="">
      <xdr:nvSpPr>
        <xdr:cNvPr id="264" name="テキスト ボックス 263"/>
        <xdr:cNvSpPr txBox="1"/>
      </xdr:nvSpPr>
      <xdr:spPr>
        <a:xfrm>
          <a:off x="1752111" y="169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86548</xdr:rowOff>
    </xdr:from>
    <xdr:to>
      <xdr:col>1</xdr:col>
      <xdr:colOff>485775</xdr:colOff>
      <xdr:row>99</xdr:row>
      <xdr:rowOff>16698</xdr:rowOff>
    </xdr:to>
    <xdr:sp macro="" textlink="">
      <xdr:nvSpPr>
        <xdr:cNvPr id="265" name="円/楕円 264"/>
        <xdr:cNvSpPr/>
      </xdr:nvSpPr>
      <xdr:spPr>
        <a:xfrm>
          <a:off x="1079500" y="168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7825</xdr:rowOff>
    </xdr:from>
    <xdr:ext cx="534377" cy="259045"/>
    <xdr:sp macro="" textlink="">
      <xdr:nvSpPr>
        <xdr:cNvPr id="266" name="テキスト ボックス 265"/>
        <xdr:cNvSpPr txBox="1"/>
      </xdr:nvSpPr>
      <xdr:spPr>
        <a:xfrm>
          <a:off x="863111" y="169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84074</xdr:rowOff>
    </xdr:from>
    <xdr:to>
      <xdr:col>12</xdr:col>
      <xdr:colOff>511175</xdr:colOff>
      <xdr:row>39</xdr:row>
      <xdr:rowOff>44450</xdr:rowOff>
    </xdr:to>
    <xdr:cxnSp macro="">
      <xdr:nvCxnSpPr>
        <xdr:cNvPr id="301" name="直線コネクタ 300"/>
        <xdr:cNvCxnSpPr/>
      </xdr:nvCxnSpPr>
      <xdr:spPr>
        <a:xfrm>
          <a:off x="7861300" y="6599174"/>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34925</xdr:rowOff>
    </xdr:from>
    <xdr:to>
      <xdr:col>11</xdr:col>
      <xdr:colOff>307975</xdr:colOff>
      <xdr:row>38</xdr:row>
      <xdr:rowOff>84074</xdr:rowOff>
    </xdr:to>
    <xdr:cxnSp macro="">
      <xdr:nvCxnSpPr>
        <xdr:cNvPr id="304" name="直線コネクタ 303"/>
        <xdr:cNvCxnSpPr/>
      </xdr:nvCxnSpPr>
      <xdr:spPr>
        <a:xfrm>
          <a:off x="6972300" y="6207125"/>
          <a:ext cx="8890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33274</xdr:rowOff>
    </xdr:from>
    <xdr:to>
      <xdr:col>11</xdr:col>
      <xdr:colOff>358775</xdr:colOff>
      <xdr:row>38</xdr:row>
      <xdr:rowOff>134874</xdr:rowOff>
    </xdr:to>
    <xdr:sp macro="" textlink="">
      <xdr:nvSpPr>
        <xdr:cNvPr id="320" name="円/楕円 319"/>
        <xdr:cNvSpPr/>
      </xdr:nvSpPr>
      <xdr:spPr>
        <a:xfrm>
          <a:off x="7810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126001</xdr:rowOff>
    </xdr:from>
    <xdr:ext cx="378565" cy="259045"/>
    <xdr:sp macro="" textlink="">
      <xdr:nvSpPr>
        <xdr:cNvPr id="321" name="テキスト ボックス 320"/>
        <xdr:cNvSpPr txBox="1"/>
      </xdr:nvSpPr>
      <xdr:spPr>
        <a:xfrm>
          <a:off x="7672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155575</xdr:rowOff>
    </xdr:from>
    <xdr:to>
      <xdr:col>10</xdr:col>
      <xdr:colOff>155575</xdr:colOff>
      <xdr:row>36</xdr:row>
      <xdr:rowOff>85725</xdr:rowOff>
    </xdr:to>
    <xdr:sp macro="" textlink="">
      <xdr:nvSpPr>
        <xdr:cNvPr id="322" name="円/楕円 321"/>
        <xdr:cNvSpPr/>
      </xdr:nvSpPr>
      <xdr:spPr>
        <a:xfrm>
          <a:off x="6921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76852</xdr:rowOff>
    </xdr:from>
    <xdr:ext cx="469744" cy="259045"/>
    <xdr:sp macro="" textlink="">
      <xdr:nvSpPr>
        <xdr:cNvPr id="323" name="テキスト ボックス 322"/>
        <xdr:cNvSpPr txBox="1"/>
      </xdr:nvSpPr>
      <xdr:spPr>
        <a:xfrm>
          <a:off x="6737427"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77178</xdr:rowOff>
    </xdr:from>
    <xdr:to>
      <xdr:col>15</xdr:col>
      <xdr:colOff>180975</xdr:colOff>
      <xdr:row>58</xdr:row>
      <xdr:rowOff>81818</xdr:rowOff>
    </xdr:to>
    <xdr:cxnSp macro="">
      <xdr:nvCxnSpPr>
        <xdr:cNvPr id="350" name="直線コネクタ 349"/>
        <xdr:cNvCxnSpPr/>
      </xdr:nvCxnSpPr>
      <xdr:spPr>
        <a:xfrm>
          <a:off x="9639300" y="10021278"/>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73840</xdr:rowOff>
    </xdr:from>
    <xdr:to>
      <xdr:col>14</xdr:col>
      <xdr:colOff>28575</xdr:colOff>
      <xdr:row>58</xdr:row>
      <xdr:rowOff>77178</xdr:rowOff>
    </xdr:to>
    <xdr:cxnSp macro="">
      <xdr:nvCxnSpPr>
        <xdr:cNvPr id="353" name="直線コネクタ 352"/>
        <xdr:cNvCxnSpPr/>
      </xdr:nvCxnSpPr>
      <xdr:spPr>
        <a:xfrm>
          <a:off x="8750300" y="1001794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73840</xdr:rowOff>
    </xdr:from>
    <xdr:to>
      <xdr:col>12</xdr:col>
      <xdr:colOff>511175</xdr:colOff>
      <xdr:row>58</xdr:row>
      <xdr:rowOff>82162</xdr:rowOff>
    </xdr:to>
    <xdr:cxnSp macro="">
      <xdr:nvCxnSpPr>
        <xdr:cNvPr id="356" name="直線コネクタ 355"/>
        <xdr:cNvCxnSpPr/>
      </xdr:nvCxnSpPr>
      <xdr:spPr>
        <a:xfrm flipV="1">
          <a:off x="7861300" y="10017940"/>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76446</xdr:rowOff>
    </xdr:from>
    <xdr:to>
      <xdr:col>11</xdr:col>
      <xdr:colOff>307975</xdr:colOff>
      <xdr:row>58</xdr:row>
      <xdr:rowOff>82162</xdr:rowOff>
    </xdr:to>
    <xdr:cxnSp macro="">
      <xdr:nvCxnSpPr>
        <xdr:cNvPr id="359" name="直線コネクタ 358"/>
        <xdr:cNvCxnSpPr/>
      </xdr:nvCxnSpPr>
      <xdr:spPr>
        <a:xfrm>
          <a:off x="6972300" y="1002054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31018</xdr:rowOff>
    </xdr:from>
    <xdr:to>
      <xdr:col>15</xdr:col>
      <xdr:colOff>231775</xdr:colOff>
      <xdr:row>58</xdr:row>
      <xdr:rowOff>132618</xdr:rowOff>
    </xdr:to>
    <xdr:sp macro="" textlink="">
      <xdr:nvSpPr>
        <xdr:cNvPr id="369" name="円/楕円 368"/>
        <xdr:cNvSpPr/>
      </xdr:nvSpPr>
      <xdr:spPr>
        <a:xfrm>
          <a:off x="10426700" y="99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117395</xdr:rowOff>
    </xdr:from>
    <xdr:ext cx="469744" cy="259045"/>
    <xdr:sp macro="" textlink="">
      <xdr:nvSpPr>
        <xdr:cNvPr id="370" name="農林水産業費該当値テキスト"/>
        <xdr:cNvSpPr txBox="1"/>
      </xdr:nvSpPr>
      <xdr:spPr>
        <a:xfrm>
          <a:off x="10528300" y="98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26378</xdr:rowOff>
    </xdr:from>
    <xdr:to>
      <xdr:col>14</xdr:col>
      <xdr:colOff>79375</xdr:colOff>
      <xdr:row>58</xdr:row>
      <xdr:rowOff>127978</xdr:rowOff>
    </xdr:to>
    <xdr:sp macro="" textlink="">
      <xdr:nvSpPr>
        <xdr:cNvPr id="371" name="円/楕円 370"/>
        <xdr:cNvSpPr/>
      </xdr:nvSpPr>
      <xdr:spPr>
        <a:xfrm>
          <a:off x="9588500" y="99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119105</xdr:rowOff>
    </xdr:from>
    <xdr:ext cx="469744" cy="259045"/>
    <xdr:sp macro="" textlink="">
      <xdr:nvSpPr>
        <xdr:cNvPr id="372" name="テキスト ボックス 371"/>
        <xdr:cNvSpPr txBox="1"/>
      </xdr:nvSpPr>
      <xdr:spPr>
        <a:xfrm>
          <a:off x="9404427" y="1006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23040</xdr:rowOff>
    </xdr:from>
    <xdr:to>
      <xdr:col>12</xdr:col>
      <xdr:colOff>561975</xdr:colOff>
      <xdr:row>58</xdr:row>
      <xdr:rowOff>124640</xdr:rowOff>
    </xdr:to>
    <xdr:sp macro="" textlink="">
      <xdr:nvSpPr>
        <xdr:cNvPr id="373" name="円/楕円 372"/>
        <xdr:cNvSpPr/>
      </xdr:nvSpPr>
      <xdr:spPr>
        <a:xfrm>
          <a:off x="8699500" y="99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115767</xdr:rowOff>
    </xdr:from>
    <xdr:ext cx="469744" cy="259045"/>
    <xdr:sp macro="" textlink="">
      <xdr:nvSpPr>
        <xdr:cNvPr id="374" name="テキスト ボックス 373"/>
        <xdr:cNvSpPr txBox="1"/>
      </xdr:nvSpPr>
      <xdr:spPr>
        <a:xfrm>
          <a:off x="8515427" y="1005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31362</xdr:rowOff>
    </xdr:from>
    <xdr:to>
      <xdr:col>11</xdr:col>
      <xdr:colOff>358775</xdr:colOff>
      <xdr:row>58</xdr:row>
      <xdr:rowOff>132962</xdr:rowOff>
    </xdr:to>
    <xdr:sp macro="" textlink="">
      <xdr:nvSpPr>
        <xdr:cNvPr id="375" name="円/楕円 374"/>
        <xdr:cNvSpPr/>
      </xdr:nvSpPr>
      <xdr:spPr>
        <a:xfrm>
          <a:off x="7810500" y="997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124089</xdr:rowOff>
    </xdr:from>
    <xdr:ext cx="469744" cy="259045"/>
    <xdr:sp macro="" textlink="">
      <xdr:nvSpPr>
        <xdr:cNvPr id="376" name="テキスト ボックス 375"/>
        <xdr:cNvSpPr txBox="1"/>
      </xdr:nvSpPr>
      <xdr:spPr>
        <a:xfrm>
          <a:off x="7626427" y="1006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25646</xdr:rowOff>
    </xdr:from>
    <xdr:to>
      <xdr:col>10</xdr:col>
      <xdr:colOff>155575</xdr:colOff>
      <xdr:row>58</xdr:row>
      <xdr:rowOff>127246</xdr:rowOff>
    </xdr:to>
    <xdr:sp macro="" textlink="">
      <xdr:nvSpPr>
        <xdr:cNvPr id="377" name="円/楕円 376"/>
        <xdr:cNvSpPr/>
      </xdr:nvSpPr>
      <xdr:spPr>
        <a:xfrm>
          <a:off x="6921500" y="996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118373</xdr:rowOff>
    </xdr:from>
    <xdr:ext cx="469744" cy="259045"/>
    <xdr:sp macro="" textlink="">
      <xdr:nvSpPr>
        <xdr:cNvPr id="378" name="テキスト ボックス 377"/>
        <xdr:cNvSpPr txBox="1"/>
      </xdr:nvSpPr>
      <xdr:spPr>
        <a:xfrm>
          <a:off x="6737427" y="1006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49357</xdr:rowOff>
    </xdr:from>
    <xdr:to>
      <xdr:col>15</xdr:col>
      <xdr:colOff>180975</xdr:colOff>
      <xdr:row>78</xdr:row>
      <xdr:rowOff>108108</xdr:rowOff>
    </xdr:to>
    <xdr:cxnSp macro="">
      <xdr:nvCxnSpPr>
        <xdr:cNvPr id="405" name="直線コネクタ 404"/>
        <xdr:cNvCxnSpPr/>
      </xdr:nvCxnSpPr>
      <xdr:spPr>
        <a:xfrm flipV="1">
          <a:off x="9639300" y="13422457"/>
          <a:ext cx="8382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108108</xdr:rowOff>
    </xdr:from>
    <xdr:to>
      <xdr:col>14</xdr:col>
      <xdr:colOff>28575</xdr:colOff>
      <xdr:row>78</xdr:row>
      <xdr:rowOff>109434</xdr:rowOff>
    </xdr:to>
    <xdr:cxnSp macro="">
      <xdr:nvCxnSpPr>
        <xdr:cNvPr id="408" name="直線コネクタ 407"/>
        <xdr:cNvCxnSpPr/>
      </xdr:nvCxnSpPr>
      <xdr:spPr>
        <a:xfrm flipV="1">
          <a:off x="8750300" y="1348120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109434</xdr:rowOff>
    </xdr:from>
    <xdr:to>
      <xdr:col>12</xdr:col>
      <xdr:colOff>511175</xdr:colOff>
      <xdr:row>78</xdr:row>
      <xdr:rowOff>115605</xdr:rowOff>
    </xdr:to>
    <xdr:cxnSp macro="">
      <xdr:nvCxnSpPr>
        <xdr:cNvPr id="411" name="直線コネクタ 410"/>
        <xdr:cNvCxnSpPr/>
      </xdr:nvCxnSpPr>
      <xdr:spPr>
        <a:xfrm flipV="1">
          <a:off x="7861300" y="13482534"/>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115605</xdr:rowOff>
    </xdr:from>
    <xdr:to>
      <xdr:col>11</xdr:col>
      <xdr:colOff>307975</xdr:colOff>
      <xdr:row>78</xdr:row>
      <xdr:rowOff>117160</xdr:rowOff>
    </xdr:to>
    <xdr:cxnSp macro="">
      <xdr:nvCxnSpPr>
        <xdr:cNvPr id="414" name="直線コネクタ 413"/>
        <xdr:cNvCxnSpPr/>
      </xdr:nvCxnSpPr>
      <xdr:spPr>
        <a:xfrm flipV="1">
          <a:off x="6972300" y="1348870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170007</xdr:rowOff>
    </xdr:from>
    <xdr:to>
      <xdr:col>15</xdr:col>
      <xdr:colOff>231775</xdr:colOff>
      <xdr:row>78</xdr:row>
      <xdr:rowOff>100157</xdr:rowOff>
    </xdr:to>
    <xdr:sp macro="" textlink="">
      <xdr:nvSpPr>
        <xdr:cNvPr id="424" name="円/楕円 423"/>
        <xdr:cNvSpPr/>
      </xdr:nvSpPr>
      <xdr:spPr>
        <a:xfrm>
          <a:off x="10426700" y="133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84934</xdr:rowOff>
    </xdr:from>
    <xdr:ext cx="469744" cy="259045"/>
    <xdr:sp macro="" textlink="">
      <xdr:nvSpPr>
        <xdr:cNvPr id="425" name="商工費該当値テキスト"/>
        <xdr:cNvSpPr txBox="1"/>
      </xdr:nvSpPr>
      <xdr:spPr>
        <a:xfrm>
          <a:off x="10528300" y="1328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57308</xdr:rowOff>
    </xdr:from>
    <xdr:to>
      <xdr:col>14</xdr:col>
      <xdr:colOff>79375</xdr:colOff>
      <xdr:row>78</xdr:row>
      <xdr:rowOff>158908</xdr:rowOff>
    </xdr:to>
    <xdr:sp macro="" textlink="">
      <xdr:nvSpPr>
        <xdr:cNvPr id="426" name="円/楕円 425"/>
        <xdr:cNvSpPr/>
      </xdr:nvSpPr>
      <xdr:spPr>
        <a:xfrm>
          <a:off x="9588500" y="134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150035</xdr:rowOff>
    </xdr:from>
    <xdr:ext cx="378565" cy="259045"/>
    <xdr:sp macro="" textlink="">
      <xdr:nvSpPr>
        <xdr:cNvPr id="427" name="テキスト ボックス 426"/>
        <xdr:cNvSpPr txBox="1"/>
      </xdr:nvSpPr>
      <xdr:spPr>
        <a:xfrm>
          <a:off x="9450017" y="1352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58634</xdr:rowOff>
    </xdr:from>
    <xdr:to>
      <xdr:col>12</xdr:col>
      <xdr:colOff>561975</xdr:colOff>
      <xdr:row>78</xdr:row>
      <xdr:rowOff>160234</xdr:rowOff>
    </xdr:to>
    <xdr:sp macro="" textlink="">
      <xdr:nvSpPr>
        <xdr:cNvPr id="428" name="円/楕円 427"/>
        <xdr:cNvSpPr/>
      </xdr:nvSpPr>
      <xdr:spPr>
        <a:xfrm>
          <a:off x="8699500" y="134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151361</xdr:rowOff>
    </xdr:from>
    <xdr:ext cx="378565" cy="259045"/>
    <xdr:sp macro="" textlink="">
      <xdr:nvSpPr>
        <xdr:cNvPr id="429" name="テキスト ボックス 428"/>
        <xdr:cNvSpPr txBox="1"/>
      </xdr:nvSpPr>
      <xdr:spPr>
        <a:xfrm>
          <a:off x="8561017" y="13524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64805</xdr:rowOff>
    </xdr:from>
    <xdr:to>
      <xdr:col>11</xdr:col>
      <xdr:colOff>358775</xdr:colOff>
      <xdr:row>78</xdr:row>
      <xdr:rowOff>166405</xdr:rowOff>
    </xdr:to>
    <xdr:sp macro="" textlink="">
      <xdr:nvSpPr>
        <xdr:cNvPr id="430" name="円/楕円 429"/>
        <xdr:cNvSpPr/>
      </xdr:nvSpPr>
      <xdr:spPr>
        <a:xfrm>
          <a:off x="7810500" y="134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157532</xdr:rowOff>
    </xdr:from>
    <xdr:ext cx="378565" cy="259045"/>
    <xdr:sp macro="" textlink="">
      <xdr:nvSpPr>
        <xdr:cNvPr id="431" name="テキスト ボックス 430"/>
        <xdr:cNvSpPr txBox="1"/>
      </xdr:nvSpPr>
      <xdr:spPr>
        <a:xfrm>
          <a:off x="7672017" y="1353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66360</xdr:rowOff>
    </xdr:from>
    <xdr:to>
      <xdr:col>10</xdr:col>
      <xdr:colOff>155575</xdr:colOff>
      <xdr:row>78</xdr:row>
      <xdr:rowOff>167960</xdr:rowOff>
    </xdr:to>
    <xdr:sp macro="" textlink="">
      <xdr:nvSpPr>
        <xdr:cNvPr id="432" name="円/楕円 431"/>
        <xdr:cNvSpPr/>
      </xdr:nvSpPr>
      <xdr:spPr>
        <a:xfrm>
          <a:off x="6921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159087</xdr:rowOff>
    </xdr:from>
    <xdr:ext cx="378565" cy="259045"/>
    <xdr:sp macro="" textlink="">
      <xdr:nvSpPr>
        <xdr:cNvPr id="433" name="テキスト ボックス 432"/>
        <xdr:cNvSpPr txBox="1"/>
      </xdr:nvSpPr>
      <xdr:spPr>
        <a:xfrm>
          <a:off x="6783017" y="135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34976</xdr:rowOff>
    </xdr:from>
    <xdr:to>
      <xdr:col>15</xdr:col>
      <xdr:colOff>180975</xdr:colOff>
      <xdr:row>97</xdr:row>
      <xdr:rowOff>38455</xdr:rowOff>
    </xdr:to>
    <xdr:cxnSp macro="">
      <xdr:nvCxnSpPr>
        <xdr:cNvPr id="462" name="直線コネクタ 461"/>
        <xdr:cNvCxnSpPr/>
      </xdr:nvCxnSpPr>
      <xdr:spPr>
        <a:xfrm flipV="1">
          <a:off x="9639300" y="16665626"/>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34837</xdr:rowOff>
    </xdr:from>
    <xdr:to>
      <xdr:col>14</xdr:col>
      <xdr:colOff>28575</xdr:colOff>
      <xdr:row>97</xdr:row>
      <xdr:rowOff>38455</xdr:rowOff>
    </xdr:to>
    <xdr:cxnSp macro="">
      <xdr:nvCxnSpPr>
        <xdr:cNvPr id="465" name="直線コネクタ 464"/>
        <xdr:cNvCxnSpPr/>
      </xdr:nvCxnSpPr>
      <xdr:spPr>
        <a:xfrm>
          <a:off x="8750300" y="1666548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34837</xdr:rowOff>
    </xdr:from>
    <xdr:to>
      <xdr:col>12</xdr:col>
      <xdr:colOff>511175</xdr:colOff>
      <xdr:row>97</xdr:row>
      <xdr:rowOff>56262</xdr:rowOff>
    </xdr:to>
    <xdr:cxnSp macro="">
      <xdr:nvCxnSpPr>
        <xdr:cNvPr id="468" name="直線コネクタ 467"/>
        <xdr:cNvCxnSpPr/>
      </xdr:nvCxnSpPr>
      <xdr:spPr>
        <a:xfrm flipV="1">
          <a:off x="7861300" y="16665487"/>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56262</xdr:rowOff>
    </xdr:from>
    <xdr:to>
      <xdr:col>11</xdr:col>
      <xdr:colOff>307975</xdr:colOff>
      <xdr:row>97</xdr:row>
      <xdr:rowOff>68224</xdr:rowOff>
    </xdr:to>
    <xdr:cxnSp macro="">
      <xdr:nvCxnSpPr>
        <xdr:cNvPr id="471" name="直線コネクタ 470"/>
        <xdr:cNvCxnSpPr/>
      </xdr:nvCxnSpPr>
      <xdr:spPr>
        <a:xfrm flipV="1">
          <a:off x="6972300" y="16686912"/>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155626</xdr:rowOff>
    </xdr:from>
    <xdr:to>
      <xdr:col>15</xdr:col>
      <xdr:colOff>231775</xdr:colOff>
      <xdr:row>97</xdr:row>
      <xdr:rowOff>85776</xdr:rowOff>
    </xdr:to>
    <xdr:sp macro="" textlink="">
      <xdr:nvSpPr>
        <xdr:cNvPr id="481" name="円/楕円 480"/>
        <xdr:cNvSpPr/>
      </xdr:nvSpPr>
      <xdr:spPr>
        <a:xfrm>
          <a:off x="10426700" y="166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134053</xdr:rowOff>
    </xdr:from>
    <xdr:ext cx="534377" cy="259045"/>
    <xdr:sp macro="" textlink="">
      <xdr:nvSpPr>
        <xdr:cNvPr id="482" name="土木費該当値テキスト"/>
        <xdr:cNvSpPr txBox="1"/>
      </xdr:nvSpPr>
      <xdr:spPr>
        <a:xfrm>
          <a:off x="10528300" y="165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159105</xdr:rowOff>
    </xdr:from>
    <xdr:to>
      <xdr:col>14</xdr:col>
      <xdr:colOff>79375</xdr:colOff>
      <xdr:row>97</xdr:row>
      <xdr:rowOff>89255</xdr:rowOff>
    </xdr:to>
    <xdr:sp macro="" textlink="">
      <xdr:nvSpPr>
        <xdr:cNvPr id="483" name="円/楕円 482"/>
        <xdr:cNvSpPr/>
      </xdr:nvSpPr>
      <xdr:spPr>
        <a:xfrm>
          <a:off x="9588500" y="166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80382</xdr:rowOff>
    </xdr:from>
    <xdr:ext cx="534377" cy="259045"/>
    <xdr:sp macro="" textlink="">
      <xdr:nvSpPr>
        <xdr:cNvPr id="484" name="テキスト ボックス 483"/>
        <xdr:cNvSpPr txBox="1"/>
      </xdr:nvSpPr>
      <xdr:spPr>
        <a:xfrm>
          <a:off x="9372111" y="167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155487</xdr:rowOff>
    </xdr:from>
    <xdr:to>
      <xdr:col>12</xdr:col>
      <xdr:colOff>561975</xdr:colOff>
      <xdr:row>97</xdr:row>
      <xdr:rowOff>85637</xdr:rowOff>
    </xdr:to>
    <xdr:sp macro="" textlink="">
      <xdr:nvSpPr>
        <xdr:cNvPr id="485" name="円/楕円 484"/>
        <xdr:cNvSpPr/>
      </xdr:nvSpPr>
      <xdr:spPr>
        <a:xfrm>
          <a:off x="8699500" y="166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76764</xdr:rowOff>
    </xdr:from>
    <xdr:ext cx="534377" cy="259045"/>
    <xdr:sp macro="" textlink="">
      <xdr:nvSpPr>
        <xdr:cNvPr id="486" name="テキスト ボックス 485"/>
        <xdr:cNvSpPr txBox="1"/>
      </xdr:nvSpPr>
      <xdr:spPr>
        <a:xfrm>
          <a:off x="8483111" y="167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5462</xdr:rowOff>
    </xdr:from>
    <xdr:to>
      <xdr:col>11</xdr:col>
      <xdr:colOff>358775</xdr:colOff>
      <xdr:row>97</xdr:row>
      <xdr:rowOff>107062</xdr:rowOff>
    </xdr:to>
    <xdr:sp macro="" textlink="">
      <xdr:nvSpPr>
        <xdr:cNvPr id="487" name="円/楕円 486"/>
        <xdr:cNvSpPr/>
      </xdr:nvSpPr>
      <xdr:spPr>
        <a:xfrm>
          <a:off x="7810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98189</xdr:rowOff>
    </xdr:from>
    <xdr:ext cx="534377" cy="259045"/>
    <xdr:sp macro="" textlink="">
      <xdr:nvSpPr>
        <xdr:cNvPr id="488" name="テキスト ボックス 487"/>
        <xdr:cNvSpPr txBox="1"/>
      </xdr:nvSpPr>
      <xdr:spPr>
        <a:xfrm>
          <a:off x="7594111" y="167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17424</xdr:rowOff>
    </xdr:from>
    <xdr:to>
      <xdr:col>10</xdr:col>
      <xdr:colOff>155575</xdr:colOff>
      <xdr:row>97</xdr:row>
      <xdr:rowOff>119024</xdr:rowOff>
    </xdr:to>
    <xdr:sp macro="" textlink="">
      <xdr:nvSpPr>
        <xdr:cNvPr id="489" name="円/楕円 488"/>
        <xdr:cNvSpPr/>
      </xdr:nvSpPr>
      <xdr:spPr>
        <a:xfrm>
          <a:off x="6921500" y="166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110151</xdr:rowOff>
    </xdr:from>
    <xdr:ext cx="534377" cy="259045"/>
    <xdr:sp macro="" textlink="">
      <xdr:nvSpPr>
        <xdr:cNvPr id="490" name="テキスト ボックス 489"/>
        <xdr:cNvSpPr txBox="1"/>
      </xdr:nvSpPr>
      <xdr:spPr>
        <a:xfrm>
          <a:off x="6705111" y="1674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147505</xdr:rowOff>
    </xdr:from>
    <xdr:to>
      <xdr:col>23</xdr:col>
      <xdr:colOff>517525</xdr:colOff>
      <xdr:row>39</xdr:row>
      <xdr:rowOff>26086</xdr:rowOff>
    </xdr:to>
    <xdr:cxnSp macro="">
      <xdr:nvCxnSpPr>
        <xdr:cNvPr id="522" name="直線コネクタ 521"/>
        <xdr:cNvCxnSpPr/>
      </xdr:nvCxnSpPr>
      <xdr:spPr>
        <a:xfrm>
          <a:off x="15481300" y="6319705"/>
          <a:ext cx="838200" cy="39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147505</xdr:rowOff>
    </xdr:from>
    <xdr:to>
      <xdr:col>22</xdr:col>
      <xdr:colOff>365125</xdr:colOff>
      <xdr:row>39</xdr:row>
      <xdr:rowOff>62368</xdr:rowOff>
    </xdr:to>
    <xdr:cxnSp macro="">
      <xdr:nvCxnSpPr>
        <xdr:cNvPr id="525" name="直線コネクタ 524"/>
        <xdr:cNvCxnSpPr/>
      </xdr:nvCxnSpPr>
      <xdr:spPr>
        <a:xfrm flipV="1">
          <a:off x="14592300" y="6319705"/>
          <a:ext cx="889000" cy="4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26053</xdr:rowOff>
    </xdr:from>
    <xdr:to>
      <xdr:col>21</xdr:col>
      <xdr:colOff>161925</xdr:colOff>
      <xdr:row>39</xdr:row>
      <xdr:rowOff>62368</xdr:rowOff>
    </xdr:to>
    <xdr:cxnSp macro="">
      <xdr:nvCxnSpPr>
        <xdr:cNvPr id="528" name="直線コネクタ 527"/>
        <xdr:cNvCxnSpPr/>
      </xdr:nvCxnSpPr>
      <xdr:spPr>
        <a:xfrm>
          <a:off x="13703300" y="6369703"/>
          <a:ext cx="889000" cy="37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26053</xdr:rowOff>
    </xdr:from>
    <xdr:to>
      <xdr:col>19</xdr:col>
      <xdr:colOff>644525</xdr:colOff>
      <xdr:row>39</xdr:row>
      <xdr:rowOff>50677</xdr:rowOff>
    </xdr:to>
    <xdr:cxnSp macro="">
      <xdr:nvCxnSpPr>
        <xdr:cNvPr id="531" name="直線コネクタ 530"/>
        <xdr:cNvCxnSpPr/>
      </xdr:nvCxnSpPr>
      <xdr:spPr>
        <a:xfrm flipV="1">
          <a:off x="12814300" y="6369703"/>
          <a:ext cx="889000" cy="3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146736</xdr:rowOff>
    </xdr:from>
    <xdr:to>
      <xdr:col>23</xdr:col>
      <xdr:colOff>568325</xdr:colOff>
      <xdr:row>39</xdr:row>
      <xdr:rowOff>76886</xdr:rowOff>
    </xdr:to>
    <xdr:sp macro="" textlink="">
      <xdr:nvSpPr>
        <xdr:cNvPr id="541" name="円/楕円 540"/>
        <xdr:cNvSpPr/>
      </xdr:nvSpPr>
      <xdr:spPr>
        <a:xfrm>
          <a:off x="162687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61663</xdr:rowOff>
    </xdr:from>
    <xdr:ext cx="534377" cy="259045"/>
    <xdr:sp macro="" textlink="">
      <xdr:nvSpPr>
        <xdr:cNvPr id="542" name="消防費該当値テキスト"/>
        <xdr:cNvSpPr txBox="1"/>
      </xdr:nvSpPr>
      <xdr:spPr>
        <a:xfrm>
          <a:off x="16370300" y="65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96705</xdr:rowOff>
    </xdr:from>
    <xdr:to>
      <xdr:col>22</xdr:col>
      <xdr:colOff>415925</xdr:colOff>
      <xdr:row>37</xdr:row>
      <xdr:rowOff>26855</xdr:rowOff>
    </xdr:to>
    <xdr:sp macro="" textlink="">
      <xdr:nvSpPr>
        <xdr:cNvPr id="543" name="円/楕円 542"/>
        <xdr:cNvSpPr/>
      </xdr:nvSpPr>
      <xdr:spPr>
        <a:xfrm>
          <a:off x="15430500" y="62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43382</xdr:rowOff>
    </xdr:from>
    <xdr:ext cx="534377" cy="259045"/>
    <xdr:sp macro="" textlink="">
      <xdr:nvSpPr>
        <xdr:cNvPr id="544" name="テキスト ボックス 543"/>
        <xdr:cNvSpPr txBox="1"/>
      </xdr:nvSpPr>
      <xdr:spPr>
        <a:xfrm>
          <a:off x="15214111" y="6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11568</xdr:rowOff>
    </xdr:from>
    <xdr:to>
      <xdr:col>21</xdr:col>
      <xdr:colOff>212725</xdr:colOff>
      <xdr:row>39</xdr:row>
      <xdr:rowOff>113168</xdr:rowOff>
    </xdr:to>
    <xdr:sp macro="" textlink="">
      <xdr:nvSpPr>
        <xdr:cNvPr id="545" name="円/楕円 544"/>
        <xdr:cNvSpPr/>
      </xdr:nvSpPr>
      <xdr:spPr>
        <a:xfrm>
          <a:off x="14541500" y="66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104295</xdr:rowOff>
    </xdr:from>
    <xdr:ext cx="534377" cy="259045"/>
    <xdr:sp macro="" textlink="">
      <xdr:nvSpPr>
        <xdr:cNvPr id="546" name="テキスト ボックス 545"/>
        <xdr:cNvSpPr txBox="1"/>
      </xdr:nvSpPr>
      <xdr:spPr>
        <a:xfrm>
          <a:off x="14325111" y="67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146703</xdr:rowOff>
    </xdr:from>
    <xdr:to>
      <xdr:col>20</xdr:col>
      <xdr:colOff>9525</xdr:colOff>
      <xdr:row>37</xdr:row>
      <xdr:rowOff>76853</xdr:rowOff>
    </xdr:to>
    <xdr:sp macro="" textlink="">
      <xdr:nvSpPr>
        <xdr:cNvPr id="547" name="円/楕円 546"/>
        <xdr:cNvSpPr/>
      </xdr:nvSpPr>
      <xdr:spPr>
        <a:xfrm>
          <a:off x="13652500" y="63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93380</xdr:rowOff>
    </xdr:from>
    <xdr:ext cx="534377" cy="259045"/>
    <xdr:sp macro="" textlink="">
      <xdr:nvSpPr>
        <xdr:cNvPr id="548" name="テキスト ボックス 547"/>
        <xdr:cNvSpPr txBox="1"/>
      </xdr:nvSpPr>
      <xdr:spPr>
        <a:xfrm>
          <a:off x="13436111" y="60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171327</xdr:rowOff>
    </xdr:from>
    <xdr:to>
      <xdr:col>18</xdr:col>
      <xdr:colOff>492125</xdr:colOff>
      <xdr:row>39</xdr:row>
      <xdr:rowOff>101477</xdr:rowOff>
    </xdr:to>
    <xdr:sp macro="" textlink="">
      <xdr:nvSpPr>
        <xdr:cNvPr id="549" name="円/楕円 548"/>
        <xdr:cNvSpPr/>
      </xdr:nvSpPr>
      <xdr:spPr>
        <a:xfrm>
          <a:off x="12763500" y="668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92604</xdr:rowOff>
    </xdr:from>
    <xdr:ext cx="534377" cy="259045"/>
    <xdr:sp macro="" textlink="">
      <xdr:nvSpPr>
        <xdr:cNvPr id="550" name="テキスト ボックス 549"/>
        <xdr:cNvSpPr txBox="1"/>
      </xdr:nvSpPr>
      <xdr:spPr>
        <a:xfrm>
          <a:off x="12547111" y="677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24740</xdr:rowOff>
    </xdr:from>
    <xdr:to>
      <xdr:col>23</xdr:col>
      <xdr:colOff>517525</xdr:colOff>
      <xdr:row>58</xdr:row>
      <xdr:rowOff>117018</xdr:rowOff>
    </xdr:to>
    <xdr:cxnSp macro="">
      <xdr:nvCxnSpPr>
        <xdr:cNvPr id="580" name="直線コネクタ 579"/>
        <xdr:cNvCxnSpPr/>
      </xdr:nvCxnSpPr>
      <xdr:spPr>
        <a:xfrm flipV="1">
          <a:off x="15481300" y="9625940"/>
          <a:ext cx="838200" cy="4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117018</xdr:rowOff>
    </xdr:from>
    <xdr:to>
      <xdr:col>22</xdr:col>
      <xdr:colOff>365125</xdr:colOff>
      <xdr:row>59</xdr:row>
      <xdr:rowOff>4991</xdr:rowOff>
    </xdr:to>
    <xdr:cxnSp macro="">
      <xdr:nvCxnSpPr>
        <xdr:cNvPr id="583" name="直線コネクタ 582"/>
        <xdr:cNvCxnSpPr/>
      </xdr:nvCxnSpPr>
      <xdr:spPr>
        <a:xfrm flipV="1">
          <a:off x="14592300" y="10061118"/>
          <a:ext cx="889000" cy="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4991</xdr:rowOff>
    </xdr:from>
    <xdr:to>
      <xdr:col>21</xdr:col>
      <xdr:colOff>161925</xdr:colOff>
      <xdr:row>59</xdr:row>
      <xdr:rowOff>60643</xdr:rowOff>
    </xdr:to>
    <xdr:cxnSp macro="">
      <xdr:nvCxnSpPr>
        <xdr:cNvPr id="586" name="直線コネクタ 585"/>
        <xdr:cNvCxnSpPr/>
      </xdr:nvCxnSpPr>
      <xdr:spPr>
        <a:xfrm flipV="1">
          <a:off x="13703300" y="10120541"/>
          <a:ext cx="889000" cy="5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27940</xdr:rowOff>
    </xdr:from>
    <xdr:to>
      <xdr:col>19</xdr:col>
      <xdr:colOff>644525</xdr:colOff>
      <xdr:row>59</xdr:row>
      <xdr:rowOff>60643</xdr:rowOff>
    </xdr:to>
    <xdr:cxnSp macro="">
      <xdr:nvCxnSpPr>
        <xdr:cNvPr id="589" name="直線コネクタ 588"/>
        <xdr:cNvCxnSpPr/>
      </xdr:nvCxnSpPr>
      <xdr:spPr>
        <a:xfrm>
          <a:off x="12814300" y="10143490"/>
          <a:ext cx="889000" cy="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145390</xdr:rowOff>
    </xdr:from>
    <xdr:to>
      <xdr:col>23</xdr:col>
      <xdr:colOff>568325</xdr:colOff>
      <xdr:row>56</xdr:row>
      <xdr:rowOff>75540</xdr:rowOff>
    </xdr:to>
    <xdr:sp macro="" textlink="">
      <xdr:nvSpPr>
        <xdr:cNvPr id="599" name="円/楕円 598"/>
        <xdr:cNvSpPr/>
      </xdr:nvSpPr>
      <xdr:spPr>
        <a:xfrm>
          <a:off x="16268700" y="95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168267</xdr:rowOff>
    </xdr:from>
    <xdr:ext cx="534377" cy="259045"/>
    <xdr:sp macro="" textlink="">
      <xdr:nvSpPr>
        <xdr:cNvPr id="600" name="教育費該当値テキスト"/>
        <xdr:cNvSpPr txBox="1"/>
      </xdr:nvSpPr>
      <xdr:spPr>
        <a:xfrm>
          <a:off x="16370300" y="94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72,052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66218</xdr:rowOff>
    </xdr:from>
    <xdr:to>
      <xdr:col>22</xdr:col>
      <xdr:colOff>415925</xdr:colOff>
      <xdr:row>58</xdr:row>
      <xdr:rowOff>167818</xdr:rowOff>
    </xdr:to>
    <xdr:sp macro="" textlink="">
      <xdr:nvSpPr>
        <xdr:cNvPr id="601" name="円/楕円 600"/>
        <xdr:cNvSpPr/>
      </xdr:nvSpPr>
      <xdr:spPr>
        <a:xfrm>
          <a:off x="15430500" y="100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158945</xdr:rowOff>
    </xdr:from>
    <xdr:ext cx="534377" cy="259045"/>
    <xdr:sp macro="" textlink="">
      <xdr:nvSpPr>
        <xdr:cNvPr id="602" name="テキスト ボックス 601"/>
        <xdr:cNvSpPr txBox="1"/>
      </xdr:nvSpPr>
      <xdr:spPr>
        <a:xfrm>
          <a:off x="15214111" y="10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125641</xdr:rowOff>
    </xdr:from>
    <xdr:to>
      <xdr:col>21</xdr:col>
      <xdr:colOff>212725</xdr:colOff>
      <xdr:row>59</xdr:row>
      <xdr:rowOff>55791</xdr:rowOff>
    </xdr:to>
    <xdr:sp macro="" textlink="">
      <xdr:nvSpPr>
        <xdr:cNvPr id="603" name="円/楕円 602"/>
        <xdr:cNvSpPr/>
      </xdr:nvSpPr>
      <xdr:spPr>
        <a:xfrm>
          <a:off x="14541500" y="100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46918</xdr:rowOff>
    </xdr:from>
    <xdr:ext cx="534377" cy="259045"/>
    <xdr:sp macro="" textlink="">
      <xdr:nvSpPr>
        <xdr:cNvPr id="604" name="テキスト ボックス 603"/>
        <xdr:cNvSpPr txBox="1"/>
      </xdr:nvSpPr>
      <xdr:spPr>
        <a:xfrm>
          <a:off x="14325111" y="101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33,107</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9843</xdr:rowOff>
    </xdr:from>
    <xdr:to>
      <xdr:col>20</xdr:col>
      <xdr:colOff>9525</xdr:colOff>
      <xdr:row>59</xdr:row>
      <xdr:rowOff>111443</xdr:rowOff>
    </xdr:to>
    <xdr:sp macro="" textlink="">
      <xdr:nvSpPr>
        <xdr:cNvPr id="605" name="円/楕円 604"/>
        <xdr:cNvSpPr/>
      </xdr:nvSpPr>
      <xdr:spPr>
        <a:xfrm>
          <a:off x="13652500" y="101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102570</xdr:rowOff>
    </xdr:from>
    <xdr:ext cx="534377" cy="259045"/>
    <xdr:sp macro="" textlink="">
      <xdr:nvSpPr>
        <xdr:cNvPr id="606" name="テキスト ボックス 605"/>
        <xdr:cNvSpPr txBox="1"/>
      </xdr:nvSpPr>
      <xdr:spPr>
        <a:xfrm>
          <a:off x="13436111" y="102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148590</xdr:rowOff>
    </xdr:from>
    <xdr:to>
      <xdr:col>18</xdr:col>
      <xdr:colOff>492125</xdr:colOff>
      <xdr:row>59</xdr:row>
      <xdr:rowOff>78740</xdr:rowOff>
    </xdr:to>
    <xdr:sp macro="" textlink="">
      <xdr:nvSpPr>
        <xdr:cNvPr id="607" name="円/楕円 606"/>
        <xdr:cNvSpPr/>
      </xdr:nvSpPr>
      <xdr:spPr>
        <a:xfrm>
          <a:off x="12763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69867</xdr:rowOff>
    </xdr:from>
    <xdr:ext cx="534377" cy="259045"/>
    <xdr:sp macro="" textlink="">
      <xdr:nvSpPr>
        <xdr:cNvPr id="608" name="テキスト ボックス 607"/>
        <xdr:cNvSpPr txBox="1"/>
      </xdr:nvSpPr>
      <xdr:spPr>
        <a:xfrm>
          <a:off x="12547111" y="101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133908</xdr:rowOff>
    </xdr:from>
    <xdr:to>
      <xdr:col>23</xdr:col>
      <xdr:colOff>517525</xdr:colOff>
      <xdr:row>79</xdr:row>
      <xdr:rowOff>9779</xdr:rowOff>
    </xdr:to>
    <xdr:cxnSp macro="">
      <xdr:nvCxnSpPr>
        <xdr:cNvPr id="637" name="直線コネクタ 636"/>
        <xdr:cNvCxnSpPr/>
      </xdr:nvCxnSpPr>
      <xdr:spPr>
        <a:xfrm flipV="1">
          <a:off x="15481300" y="13507008"/>
          <a:ext cx="8382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112116</xdr:rowOff>
    </xdr:from>
    <xdr:to>
      <xdr:col>22</xdr:col>
      <xdr:colOff>365125</xdr:colOff>
      <xdr:row>79</xdr:row>
      <xdr:rowOff>9779</xdr:rowOff>
    </xdr:to>
    <xdr:cxnSp macro="">
      <xdr:nvCxnSpPr>
        <xdr:cNvPr id="640" name="直線コネクタ 639"/>
        <xdr:cNvCxnSpPr/>
      </xdr:nvCxnSpPr>
      <xdr:spPr>
        <a:xfrm>
          <a:off x="14592300" y="13485216"/>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112116</xdr:rowOff>
    </xdr:from>
    <xdr:to>
      <xdr:col>21</xdr:col>
      <xdr:colOff>161925</xdr:colOff>
      <xdr:row>78</xdr:row>
      <xdr:rowOff>140385</xdr:rowOff>
    </xdr:to>
    <xdr:cxnSp macro="">
      <xdr:nvCxnSpPr>
        <xdr:cNvPr id="643" name="直線コネクタ 642"/>
        <xdr:cNvCxnSpPr/>
      </xdr:nvCxnSpPr>
      <xdr:spPr>
        <a:xfrm flipV="1">
          <a:off x="13703300" y="13485216"/>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140385</xdr:rowOff>
    </xdr:from>
    <xdr:to>
      <xdr:col>19</xdr:col>
      <xdr:colOff>644525</xdr:colOff>
      <xdr:row>79</xdr:row>
      <xdr:rowOff>44450</xdr:rowOff>
    </xdr:to>
    <xdr:cxnSp macro="">
      <xdr:nvCxnSpPr>
        <xdr:cNvPr id="646" name="直線コネクタ 645"/>
        <xdr:cNvCxnSpPr/>
      </xdr:nvCxnSpPr>
      <xdr:spPr>
        <a:xfrm flipV="1">
          <a:off x="12814300" y="13513485"/>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83108</xdr:rowOff>
    </xdr:from>
    <xdr:to>
      <xdr:col>23</xdr:col>
      <xdr:colOff>568325</xdr:colOff>
      <xdr:row>79</xdr:row>
      <xdr:rowOff>13258</xdr:rowOff>
    </xdr:to>
    <xdr:sp macro="" textlink="">
      <xdr:nvSpPr>
        <xdr:cNvPr id="656" name="円/楕円 655"/>
        <xdr:cNvSpPr/>
      </xdr:nvSpPr>
      <xdr:spPr>
        <a:xfrm>
          <a:off x="16268700" y="134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42485</xdr:rowOff>
    </xdr:from>
    <xdr:ext cx="469744" cy="259045"/>
    <xdr:sp macro="" textlink="">
      <xdr:nvSpPr>
        <xdr:cNvPr id="657" name="災害復旧費該当値テキスト"/>
        <xdr:cNvSpPr txBox="1"/>
      </xdr:nvSpPr>
      <xdr:spPr>
        <a:xfrm>
          <a:off x="16370300" y="1324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130429</xdr:rowOff>
    </xdr:from>
    <xdr:to>
      <xdr:col>22</xdr:col>
      <xdr:colOff>415925</xdr:colOff>
      <xdr:row>79</xdr:row>
      <xdr:rowOff>60579</xdr:rowOff>
    </xdr:to>
    <xdr:sp macro="" textlink="">
      <xdr:nvSpPr>
        <xdr:cNvPr id="658" name="円/楕円 657"/>
        <xdr:cNvSpPr/>
      </xdr:nvSpPr>
      <xdr:spPr>
        <a:xfrm>
          <a:off x="15430500" y="13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51706</xdr:rowOff>
    </xdr:from>
    <xdr:ext cx="378565" cy="259045"/>
    <xdr:sp macro="" textlink="">
      <xdr:nvSpPr>
        <xdr:cNvPr id="659" name="テキスト ボックス 658"/>
        <xdr:cNvSpPr txBox="1"/>
      </xdr:nvSpPr>
      <xdr:spPr>
        <a:xfrm>
          <a:off x="15292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61316</xdr:rowOff>
    </xdr:from>
    <xdr:to>
      <xdr:col>21</xdr:col>
      <xdr:colOff>212725</xdr:colOff>
      <xdr:row>78</xdr:row>
      <xdr:rowOff>162916</xdr:rowOff>
    </xdr:to>
    <xdr:sp macro="" textlink="">
      <xdr:nvSpPr>
        <xdr:cNvPr id="660" name="円/楕円 659"/>
        <xdr:cNvSpPr/>
      </xdr:nvSpPr>
      <xdr:spPr>
        <a:xfrm>
          <a:off x="14541500" y="134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154043</xdr:rowOff>
    </xdr:from>
    <xdr:ext cx="469744" cy="259045"/>
    <xdr:sp macro="" textlink="">
      <xdr:nvSpPr>
        <xdr:cNvPr id="661" name="テキスト ボックス 660"/>
        <xdr:cNvSpPr txBox="1"/>
      </xdr:nvSpPr>
      <xdr:spPr>
        <a:xfrm>
          <a:off x="14357427" y="1352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89585</xdr:rowOff>
    </xdr:from>
    <xdr:to>
      <xdr:col>20</xdr:col>
      <xdr:colOff>9525</xdr:colOff>
      <xdr:row>79</xdr:row>
      <xdr:rowOff>19735</xdr:rowOff>
    </xdr:to>
    <xdr:sp macro="" textlink="">
      <xdr:nvSpPr>
        <xdr:cNvPr id="662" name="円/楕円 661"/>
        <xdr:cNvSpPr/>
      </xdr:nvSpPr>
      <xdr:spPr>
        <a:xfrm>
          <a:off x="13652500" y="13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10862</xdr:rowOff>
    </xdr:from>
    <xdr:ext cx="378565" cy="259045"/>
    <xdr:sp macro="" textlink="">
      <xdr:nvSpPr>
        <xdr:cNvPr id="663" name="テキスト ボックス 662"/>
        <xdr:cNvSpPr txBox="1"/>
      </xdr:nvSpPr>
      <xdr:spPr>
        <a:xfrm>
          <a:off x="13514017" y="1355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163850</xdr:rowOff>
    </xdr:from>
    <xdr:to>
      <xdr:col>23</xdr:col>
      <xdr:colOff>517525</xdr:colOff>
      <xdr:row>95</xdr:row>
      <xdr:rowOff>164503</xdr:rowOff>
    </xdr:to>
    <xdr:cxnSp macro="">
      <xdr:nvCxnSpPr>
        <xdr:cNvPr id="696" name="直線コネクタ 695"/>
        <xdr:cNvCxnSpPr/>
      </xdr:nvCxnSpPr>
      <xdr:spPr>
        <a:xfrm flipV="1">
          <a:off x="15481300" y="1645160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134344</xdr:rowOff>
    </xdr:from>
    <xdr:to>
      <xdr:col>22</xdr:col>
      <xdr:colOff>365125</xdr:colOff>
      <xdr:row>95</xdr:row>
      <xdr:rowOff>164503</xdr:rowOff>
    </xdr:to>
    <xdr:cxnSp macro="">
      <xdr:nvCxnSpPr>
        <xdr:cNvPr id="699" name="直線コネクタ 698"/>
        <xdr:cNvCxnSpPr/>
      </xdr:nvCxnSpPr>
      <xdr:spPr>
        <a:xfrm>
          <a:off x="14592300" y="164220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97507</xdr:rowOff>
    </xdr:from>
    <xdr:to>
      <xdr:col>21</xdr:col>
      <xdr:colOff>161925</xdr:colOff>
      <xdr:row>95</xdr:row>
      <xdr:rowOff>134344</xdr:rowOff>
    </xdr:to>
    <xdr:cxnSp macro="">
      <xdr:nvCxnSpPr>
        <xdr:cNvPr id="702" name="直線コネクタ 701"/>
        <xdr:cNvCxnSpPr/>
      </xdr:nvCxnSpPr>
      <xdr:spPr>
        <a:xfrm>
          <a:off x="13703300" y="16385257"/>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67397</xdr:rowOff>
    </xdr:from>
    <xdr:to>
      <xdr:col>19</xdr:col>
      <xdr:colOff>644525</xdr:colOff>
      <xdr:row>95</xdr:row>
      <xdr:rowOff>97507</xdr:rowOff>
    </xdr:to>
    <xdr:cxnSp macro="">
      <xdr:nvCxnSpPr>
        <xdr:cNvPr id="705" name="直線コネクタ 704"/>
        <xdr:cNvCxnSpPr/>
      </xdr:nvCxnSpPr>
      <xdr:spPr>
        <a:xfrm>
          <a:off x="12814300" y="16355147"/>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113050</xdr:rowOff>
    </xdr:from>
    <xdr:to>
      <xdr:col>23</xdr:col>
      <xdr:colOff>568325</xdr:colOff>
      <xdr:row>96</xdr:row>
      <xdr:rowOff>43200</xdr:rowOff>
    </xdr:to>
    <xdr:sp macro="" textlink="">
      <xdr:nvSpPr>
        <xdr:cNvPr id="715" name="円/楕円 714"/>
        <xdr:cNvSpPr/>
      </xdr:nvSpPr>
      <xdr:spPr>
        <a:xfrm>
          <a:off x="16268700" y="1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135927</xdr:rowOff>
    </xdr:from>
    <xdr:ext cx="534377" cy="259045"/>
    <xdr:sp macro="" textlink="">
      <xdr:nvSpPr>
        <xdr:cNvPr id="716" name="公債費該当値テキスト"/>
        <xdr:cNvSpPr txBox="1"/>
      </xdr:nvSpPr>
      <xdr:spPr>
        <a:xfrm>
          <a:off x="16370300" y="1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113703</xdr:rowOff>
    </xdr:from>
    <xdr:to>
      <xdr:col>22</xdr:col>
      <xdr:colOff>415925</xdr:colOff>
      <xdr:row>96</xdr:row>
      <xdr:rowOff>43853</xdr:rowOff>
    </xdr:to>
    <xdr:sp macro="" textlink="">
      <xdr:nvSpPr>
        <xdr:cNvPr id="717" name="円/楕円 716"/>
        <xdr:cNvSpPr/>
      </xdr:nvSpPr>
      <xdr:spPr>
        <a:xfrm>
          <a:off x="154305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60380</xdr:rowOff>
    </xdr:from>
    <xdr:ext cx="534377" cy="259045"/>
    <xdr:sp macro="" textlink="">
      <xdr:nvSpPr>
        <xdr:cNvPr id="718" name="テキスト ボックス 717"/>
        <xdr:cNvSpPr txBox="1"/>
      </xdr:nvSpPr>
      <xdr:spPr>
        <a:xfrm>
          <a:off x="15214111" y="161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83544</xdr:rowOff>
    </xdr:from>
    <xdr:to>
      <xdr:col>21</xdr:col>
      <xdr:colOff>212725</xdr:colOff>
      <xdr:row>96</xdr:row>
      <xdr:rowOff>13694</xdr:rowOff>
    </xdr:to>
    <xdr:sp macro="" textlink="">
      <xdr:nvSpPr>
        <xdr:cNvPr id="719" name="円/楕円 718"/>
        <xdr:cNvSpPr/>
      </xdr:nvSpPr>
      <xdr:spPr>
        <a:xfrm>
          <a:off x="14541500" y="163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30221</xdr:rowOff>
    </xdr:from>
    <xdr:ext cx="534377" cy="259045"/>
    <xdr:sp macro="" textlink="">
      <xdr:nvSpPr>
        <xdr:cNvPr id="720" name="テキスト ボックス 719"/>
        <xdr:cNvSpPr txBox="1"/>
      </xdr:nvSpPr>
      <xdr:spPr>
        <a:xfrm>
          <a:off x="14325111" y="1614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46707</xdr:rowOff>
    </xdr:from>
    <xdr:to>
      <xdr:col>20</xdr:col>
      <xdr:colOff>9525</xdr:colOff>
      <xdr:row>95</xdr:row>
      <xdr:rowOff>148307</xdr:rowOff>
    </xdr:to>
    <xdr:sp macro="" textlink="">
      <xdr:nvSpPr>
        <xdr:cNvPr id="721" name="円/楕円 720"/>
        <xdr:cNvSpPr/>
      </xdr:nvSpPr>
      <xdr:spPr>
        <a:xfrm>
          <a:off x="13652500" y="163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164834</xdr:rowOff>
    </xdr:from>
    <xdr:ext cx="534377" cy="259045"/>
    <xdr:sp macro="" textlink="">
      <xdr:nvSpPr>
        <xdr:cNvPr id="722" name="テキスト ボックス 721"/>
        <xdr:cNvSpPr txBox="1"/>
      </xdr:nvSpPr>
      <xdr:spPr>
        <a:xfrm>
          <a:off x="13436111" y="1610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16597</xdr:rowOff>
    </xdr:from>
    <xdr:to>
      <xdr:col>18</xdr:col>
      <xdr:colOff>492125</xdr:colOff>
      <xdr:row>95</xdr:row>
      <xdr:rowOff>118197</xdr:rowOff>
    </xdr:to>
    <xdr:sp macro="" textlink="">
      <xdr:nvSpPr>
        <xdr:cNvPr id="723" name="円/楕円 722"/>
        <xdr:cNvSpPr/>
      </xdr:nvSpPr>
      <xdr:spPr>
        <a:xfrm>
          <a:off x="12763500" y="1630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134724</xdr:rowOff>
    </xdr:from>
    <xdr:ext cx="534377" cy="259045"/>
    <xdr:sp macro="" textlink="">
      <xdr:nvSpPr>
        <xdr:cNvPr id="724" name="テキスト ボックス 723"/>
        <xdr:cNvSpPr txBox="1"/>
      </xdr:nvSpPr>
      <xdr:spPr>
        <a:xfrm>
          <a:off x="12547111" y="160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住民一人当たりのコストが大きい順に</a:t>
          </a:r>
          <a:r>
            <a:rPr kumimoji="1" lang="ja-JP" altLang="en-US" sz="1600">
              <a:solidFill>
                <a:schemeClr val="dk1"/>
              </a:solidFill>
              <a:effectLst/>
              <a:latin typeface="+mn-lt"/>
              <a:ea typeface="+mn-ea"/>
              <a:cs typeface="+mn-cs"/>
            </a:rPr>
            <a:t>、民生費、教育費、総務費、公債費、衛生費となっている。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民生費については、扶助費が多いこと、平成</a:t>
          </a:r>
          <a:r>
            <a:rPr kumimoji="1" lang="en-US" altLang="ja-JP" sz="1600">
              <a:solidFill>
                <a:schemeClr val="dk1"/>
              </a:solidFill>
              <a:effectLst/>
              <a:latin typeface="+mn-lt"/>
              <a:ea typeface="+mn-ea"/>
              <a:cs typeface="+mn-cs"/>
            </a:rPr>
            <a:t>26</a:t>
          </a:r>
          <a:r>
            <a:rPr kumimoji="1" lang="ja-JP" altLang="en-US" sz="1600">
              <a:solidFill>
                <a:schemeClr val="dk1"/>
              </a:solidFill>
              <a:effectLst/>
              <a:latin typeface="+mn-lt"/>
              <a:ea typeface="+mn-ea"/>
              <a:cs typeface="+mn-cs"/>
            </a:rPr>
            <a:t>年度から新規に私立保育所を開園したことなどから、類似団体との差が広がっている。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教育費については、教育施設の耐震事業を進めていること等から、前年度と比較して大幅に増加している。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公債費については、償還が進んでいることから減少傾向にあるが、今後、教育施設の耐震事業等に係る財源として発行した町債の償還が始まることから、増加が見込まれる。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衛生費については、清掃工場の老朽化が進んでおり、平成</a:t>
          </a:r>
          <a:r>
            <a:rPr kumimoji="1" lang="en-US" altLang="ja-JP" sz="1600">
              <a:solidFill>
                <a:schemeClr val="dk1"/>
              </a:solidFill>
              <a:effectLst/>
              <a:latin typeface="+mn-lt"/>
              <a:ea typeface="+mn-ea"/>
              <a:cs typeface="+mn-cs"/>
            </a:rPr>
            <a:t>27</a:t>
          </a:r>
          <a:r>
            <a:rPr kumimoji="1" lang="ja-JP" altLang="en-US" sz="1600">
              <a:solidFill>
                <a:schemeClr val="dk1"/>
              </a:solidFill>
              <a:effectLst/>
              <a:latin typeface="+mn-lt"/>
              <a:ea typeface="+mn-ea"/>
              <a:cs typeface="+mn-cs"/>
            </a:rPr>
            <a:t>年度は例年より大規模な改修を行ったことから前年度と比較して増加している。</a:t>
          </a:r>
          <a:endParaRPr kumimoji="1" lang="ja-JP" altLang="en-US" sz="16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実質収支については、例年と同額程度の</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百万円の黒字となった。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年度は取崩し額が積立額を上回ったため、残高が減少した。今後も耐震化事業などにより減少が見込まれることから、企業誘致による一般財源額の確保や経費の削減に取り組み、残高の減少抑制に努める。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年度も前年度に引き続き、全ての会計で黒字又は収支均衡となっている。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水道事業会計では、工事費の減少に伴い未払金が減少し黒字額が増加したものの、標準財政規模が増加したため、指標は減少した。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6001;&#25919;&#12305;/03%20&#27770;&#31639;/26%20&#36001;&#25919;&#24773;&#22577;&#12398;&#38283;&#31034;/&#36001;&#25919;&#29366;&#27841;&#36039;&#26009;&#38598;&#12304;&#8251;H24&#12424;&#12426;&#12305;/H29&#65288;H27&#27770;&#31639;)/04-1_&#22243;&#20307;&#22238;&#31572;&#65288;&#22243;&#20307;&#8594;&#24220;&#65289;/34&#23798;&#26412;&#30010;&#12295;/&#12304;&#36001;&#25919;&#29366;&#27841;&#36039;&#26009;&#38598;&#12305;_273015_&#23798;&#26412;&#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11.4</v>
          </cell>
          <cell r="L75">
            <v>10.5</v>
          </cell>
          <cell r="M75">
            <v>9.3000000000000007</v>
          </cell>
          <cell r="N75">
            <v>7.9</v>
          </cell>
          <cell r="O75">
            <v>6.9</v>
          </cell>
        </row>
        <row r="77">
          <cell r="G77" t="str">
            <v>類似団体内平均値</v>
          </cell>
          <cell r="K77">
            <v>40.200000000000003</v>
          </cell>
          <cell r="L77">
            <v>30.7</v>
          </cell>
          <cell r="M77">
            <v>22.3</v>
          </cell>
          <cell r="N77">
            <v>20.3</v>
          </cell>
          <cell r="O77">
            <v>13</v>
          </cell>
        </row>
        <row r="79">
          <cell r="K79">
            <v>10.1</v>
          </cell>
          <cell r="L79">
            <v>9.1999999999999993</v>
          </cell>
          <cell r="M79">
            <v>8.5</v>
          </cell>
          <cell r="N79">
            <v>7.7</v>
          </cell>
          <cell r="O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11548584</v>
      </c>
      <c r="BO4" s="349"/>
      <c r="BP4" s="349"/>
      <c r="BQ4" s="349"/>
      <c r="BR4" s="349"/>
      <c r="BS4" s="349"/>
      <c r="BT4" s="349"/>
      <c r="BU4" s="350"/>
      <c r="BV4" s="348">
        <v>10473113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0.8</v>
      </c>
      <c r="CU4" s="355"/>
      <c r="CV4" s="355"/>
      <c r="CW4" s="355"/>
      <c r="CX4" s="355"/>
      <c r="CY4" s="355"/>
      <c r="CZ4" s="355"/>
      <c r="DA4" s="356"/>
      <c r="DB4" s="354">
        <v>0.9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11319352</v>
      </c>
      <c r="BO5" s="386"/>
      <c r="BP5" s="386"/>
      <c r="BQ5" s="386"/>
      <c r="BR5" s="386"/>
      <c r="BS5" s="386"/>
      <c r="BT5" s="386"/>
      <c r="BU5" s="387"/>
      <c r="BV5" s="385">
        <v>10380601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95.9</v>
      </c>
      <c r="CU5" s="383"/>
      <c r="CV5" s="383"/>
      <c r="CW5" s="383"/>
      <c r="CX5" s="383"/>
      <c r="CY5" s="383"/>
      <c r="CZ5" s="383"/>
      <c r="DA5" s="384"/>
      <c r="DB5" s="382">
        <v>99.6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229232</v>
      </c>
      <c r="BO6" s="386"/>
      <c r="BP6" s="386"/>
      <c r="BQ6" s="386"/>
      <c r="BR6" s="386"/>
      <c r="BS6" s="386"/>
      <c r="BT6" s="386"/>
      <c r="BU6" s="387"/>
      <c r="BV6" s="385">
        <v>92512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v>
      </c>
      <c r="CU6" s="423"/>
      <c r="CV6" s="423"/>
      <c r="CW6" s="423"/>
      <c r="CX6" s="423"/>
      <c r="CY6" s="423"/>
      <c r="CZ6" s="423"/>
      <c r="DA6" s="424"/>
      <c r="DB6" s="422">
        <v>108.8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178317</v>
      </c>
      <c r="BO7" s="386"/>
      <c r="BP7" s="386"/>
      <c r="BQ7" s="386"/>
      <c r="BR7" s="386"/>
      <c r="BS7" s="386"/>
      <c r="BT7" s="386"/>
      <c r="BU7" s="387"/>
      <c r="BV7" s="385">
        <v>37769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6372609</v>
      </c>
      <c r="CU7" s="386"/>
      <c r="CV7" s="386"/>
      <c r="CW7" s="386"/>
      <c r="CX7" s="386"/>
      <c r="CY7" s="386"/>
      <c r="CZ7" s="386"/>
      <c r="DA7" s="387"/>
      <c r="DB7" s="385">
        <v>6277153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50915</v>
      </c>
      <c r="BO8" s="386"/>
      <c r="BP8" s="386"/>
      <c r="BQ8" s="386"/>
      <c r="BR8" s="386"/>
      <c r="BS8" s="386"/>
      <c r="BT8" s="386"/>
      <c r="BU8" s="387"/>
      <c r="BV8" s="385">
        <v>54743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0.78</v>
      </c>
      <c r="CU8" s="426"/>
      <c r="CV8" s="426"/>
      <c r="CW8" s="426"/>
      <c r="CX8" s="426"/>
      <c r="CY8" s="426"/>
      <c r="CZ8" s="426"/>
      <c r="DA8" s="427"/>
      <c r="DB8" s="425">
        <v>0.77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29983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-3828</v>
      </c>
      <c r="BO9" s="386"/>
      <c r="BP9" s="386"/>
      <c r="BQ9" s="386"/>
      <c r="BR9" s="386"/>
      <c r="BS9" s="386"/>
      <c r="BT9" s="386"/>
      <c r="BU9" s="387"/>
      <c r="BV9" s="385">
        <v>-69815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28935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28641</v>
      </c>
      <c r="BO10" s="386"/>
      <c r="BP10" s="386"/>
      <c r="BQ10" s="386"/>
      <c r="BR10" s="386"/>
      <c r="BS10" s="386"/>
      <c r="BT10" s="386"/>
      <c r="BU10" s="387"/>
      <c r="BV10" s="385">
        <v>62573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78</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30678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35000</v>
      </c>
      <c r="BO12" s="386"/>
      <c r="BP12" s="386"/>
      <c r="BQ12" s="386"/>
      <c r="BR12" s="386"/>
      <c r="BS12" s="386"/>
      <c r="BT12" s="386"/>
      <c r="BU12" s="387"/>
      <c r="BV12" s="385">
        <v>50000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30506</v>
      </c>
      <c r="S13" s="467"/>
      <c r="T13" s="467"/>
      <c r="U13" s="467"/>
      <c r="V13" s="468"/>
      <c r="W13" s="401" t="s">
        <v>122</v>
      </c>
      <c r="X13" s="402"/>
      <c r="Y13" s="402"/>
      <c r="Z13" s="402"/>
      <c r="AA13" s="402"/>
      <c r="AB13" s="392"/>
      <c r="AC13" s="436">
        <v>78</v>
      </c>
      <c r="AD13" s="437"/>
      <c r="AE13" s="437"/>
      <c r="AF13" s="437"/>
      <c r="AG13" s="476"/>
      <c r="AH13" s="436">
        <v>109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-10187</v>
      </c>
      <c r="BO13" s="386"/>
      <c r="BP13" s="386"/>
      <c r="BQ13" s="386"/>
      <c r="BR13" s="386"/>
      <c r="BS13" s="386"/>
      <c r="BT13" s="386"/>
      <c r="BU13" s="387"/>
      <c r="BV13" s="385">
        <v>-57242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6.9</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30709</v>
      </c>
      <c r="S14" s="467"/>
      <c r="T14" s="467"/>
      <c r="U14" s="467"/>
      <c r="V14" s="468"/>
      <c r="W14" s="375"/>
      <c r="X14" s="376"/>
      <c r="Y14" s="376"/>
      <c r="Z14" s="376"/>
      <c r="AA14" s="376"/>
      <c r="AB14" s="365"/>
      <c r="AC14" s="469">
        <v>0.6</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30539</v>
      </c>
      <c r="S15" s="467"/>
      <c r="T15" s="467"/>
      <c r="U15" s="467"/>
      <c r="V15" s="468"/>
      <c r="W15" s="401" t="s">
        <v>129</v>
      </c>
      <c r="X15" s="402"/>
      <c r="Y15" s="402"/>
      <c r="Z15" s="402"/>
      <c r="AA15" s="402"/>
      <c r="AB15" s="392"/>
      <c r="AC15" s="436">
        <v>3041</v>
      </c>
      <c r="AD15" s="437"/>
      <c r="AE15" s="437"/>
      <c r="AF15" s="437"/>
      <c r="AG15" s="476"/>
      <c r="AH15" s="436">
        <v>3248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3717269</v>
      </c>
      <c r="BO15" s="349"/>
      <c r="BP15" s="349"/>
      <c r="BQ15" s="349"/>
      <c r="BR15" s="349"/>
      <c r="BS15" s="349"/>
      <c r="BT15" s="349"/>
      <c r="BU15" s="350"/>
      <c r="BV15" s="348">
        <v>3656665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23.9</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4792010</v>
      </c>
      <c r="BO16" s="386"/>
      <c r="BP16" s="386"/>
      <c r="BQ16" s="386"/>
      <c r="BR16" s="386"/>
      <c r="BS16" s="386"/>
      <c r="BT16" s="386"/>
      <c r="BU16" s="387"/>
      <c r="BV16" s="385">
        <v>4649683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9587</v>
      </c>
      <c r="AD17" s="437"/>
      <c r="AE17" s="437"/>
      <c r="AF17" s="437"/>
      <c r="AG17" s="476"/>
      <c r="AH17" s="436">
        <v>9794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4767149</v>
      </c>
      <c r="BO17" s="386"/>
      <c r="BP17" s="386"/>
      <c r="BQ17" s="386"/>
      <c r="BR17" s="386"/>
      <c r="BS17" s="386"/>
      <c r="BT17" s="386"/>
      <c r="BU17" s="387"/>
      <c r="BV17" s="385">
        <v>4736102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16.809999999999999</v>
      </c>
      <c r="M18" s="498"/>
      <c r="N18" s="498"/>
      <c r="O18" s="498"/>
      <c r="P18" s="498"/>
      <c r="Q18" s="498"/>
      <c r="R18" s="499"/>
      <c r="S18" s="499"/>
      <c r="T18" s="499"/>
      <c r="U18" s="499"/>
      <c r="V18" s="500"/>
      <c r="W18" s="403"/>
      <c r="X18" s="404"/>
      <c r="Y18" s="404"/>
      <c r="Z18" s="404"/>
      <c r="AA18" s="404"/>
      <c r="AB18" s="395"/>
      <c r="AC18" s="501">
        <v>75.5</v>
      </c>
      <c r="AD18" s="502"/>
      <c r="AE18" s="502"/>
      <c r="AF18" s="502"/>
      <c r="AG18" s="503"/>
      <c r="AH18" s="501">
        <v>73.2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6484427</v>
      </c>
      <c r="BO18" s="386"/>
      <c r="BP18" s="386"/>
      <c r="BQ18" s="386"/>
      <c r="BR18" s="386"/>
      <c r="BS18" s="386"/>
      <c r="BT18" s="386"/>
      <c r="BU18" s="387"/>
      <c r="BV18" s="385">
        <v>6374741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1784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7677282</v>
      </c>
      <c r="BO19" s="386"/>
      <c r="BP19" s="386"/>
      <c r="BQ19" s="386"/>
      <c r="BR19" s="386"/>
      <c r="BS19" s="386"/>
      <c r="BT19" s="386"/>
      <c r="BU19" s="387"/>
      <c r="BV19" s="385">
        <v>7445359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12012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10937557</v>
      </c>
      <c r="BO23" s="386"/>
      <c r="BP23" s="386"/>
      <c r="BQ23" s="386"/>
      <c r="BR23" s="386"/>
      <c r="BS23" s="386"/>
      <c r="BT23" s="386"/>
      <c r="BU23" s="387"/>
      <c r="BV23" s="385">
        <v>10572195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8000</v>
      </c>
      <c r="R24" s="437"/>
      <c r="S24" s="437"/>
      <c r="T24" s="437"/>
      <c r="U24" s="437"/>
      <c r="V24" s="476"/>
      <c r="W24" s="531"/>
      <c r="X24" s="519"/>
      <c r="Y24" s="520"/>
      <c r="Z24" s="435" t="s">
        <v>152</v>
      </c>
      <c r="AA24" s="415"/>
      <c r="AB24" s="415"/>
      <c r="AC24" s="415"/>
      <c r="AD24" s="415"/>
      <c r="AE24" s="415"/>
      <c r="AF24" s="415"/>
      <c r="AG24" s="416"/>
      <c r="AH24" s="436">
        <v>224</v>
      </c>
      <c r="AI24" s="437"/>
      <c r="AJ24" s="437"/>
      <c r="AK24" s="437"/>
      <c r="AL24" s="476"/>
      <c r="AM24" s="436">
        <v>619136</v>
      </c>
      <c r="AN24" s="437"/>
      <c r="AO24" s="437"/>
      <c r="AP24" s="437"/>
      <c r="AQ24" s="437"/>
      <c r="AR24" s="476"/>
      <c r="AS24" s="436">
        <v>2764</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8308740</v>
      </c>
      <c r="BO24" s="386"/>
      <c r="BP24" s="386"/>
      <c r="BQ24" s="386"/>
      <c r="BR24" s="386"/>
      <c r="BS24" s="386"/>
      <c r="BT24" s="386"/>
      <c r="BU24" s="387"/>
      <c r="BV24" s="385">
        <v>7593893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7050</v>
      </c>
      <c r="R25" s="437"/>
      <c r="S25" s="437"/>
      <c r="T25" s="437"/>
      <c r="U25" s="437"/>
      <c r="V25" s="476"/>
      <c r="W25" s="531"/>
      <c r="X25" s="519"/>
      <c r="Y25" s="520"/>
      <c r="Z25" s="435" t="s">
        <v>155</v>
      </c>
      <c r="AA25" s="415"/>
      <c r="AB25" s="415"/>
      <c r="AC25" s="415"/>
      <c r="AD25" s="415"/>
      <c r="AE25" s="415"/>
      <c r="AF25" s="415"/>
      <c r="AG25" s="416"/>
      <c r="AH25" s="436">
        <v>43</v>
      </c>
      <c r="AI25" s="437"/>
      <c r="AJ25" s="437"/>
      <c r="AK25" s="437"/>
      <c r="AL25" s="476"/>
      <c r="AM25" s="436">
        <v>110983</v>
      </c>
      <c r="AN25" s="437"/>
      <c r="AO25" s="437"/>
      <c r="AP25" s="437"/>
      <c r="AQ25" s="437"/>
      <c r="AR25" s="476"/>
      <c r="AS25" s="436">
        <v>2581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823246</v>
      </c>
      <c r="BO25" s="349"/>
      <c r="BP25" s="349"/>
      <c r="BQ25" s="349"/>
      <c r="BR25" s="349"/>
      <c r="BS25" s="349"/>
      <c r="BT25" s="349"/>
      <c r="BU25" s="350"/>
      <c r="BV25" s="348">
        <v>1191186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6550</v>
      </c>
      <c r="R26" s="437"/>
      <c r="S26" s="437"/>
      <c r="T26" s="437"/>
      <c r="U26" s="437"/>
      <c r="V26" s="476"/>
      <c r="W26" s="531"/>
      <c r="X26" s="519"/>
      <c r="Y26" s="520"/>
      <c r="Z26" s="435" t="s">
        <v>158</v>
      </c>
      <c r="AA26" s="541"/>
      <c r="AB26" s="541"/>
      <c r="AC26" s="541"/>
      <c r="AD26" s="541"/>
      <c r="AE26" s="541"/>
      <c r="AF26" s="541"/>
      <c r="AG26" s="542"/>
      <c r="AH26" s="436">
        <v>4</v>
      </c>
      <c r="AI26" s="437"/>
      <c r="AJ26" s="437"/>
      <c r="AK26" s="437"/>
      <c r="AL26" s="476"/>
      <c r="AM26" s="436">
        <v>9960</v>
      </c>
      <c r="AN26" s="437"/>
      <c r="AO26" s="437"/>
      <c r="AP26" s="437"/>
      <c r="AQ26" s="437"/>
      <c r="AR26" s="476"/>
      <c r="AS26" s="436">
        <v>2490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3950</v>
      </c>
      <c r="R27" s="437"/>
      <c r="S27" s="437"/>
      <c r="T27" s="437"/>
      <c r="U27" s="437"/>
      <c r="V27" s="476"/>
      <c r="W27" s="531"/>
      <c r="X27" s="519"/>
      <c r="Y27" s="520"/>
      <c r="Z27" s="435" t="s">
        <v>161</v>
      </c>
      <c r="AA27" s="415"/>
      <c r="AB27" s="415"/>
      <c r="AC27" s="415"/>
      <c r="AD27" s="415"/>
      <c r="AE27" s="415"/>
      <c r="AF27" s="415"/>
      <c r="AG27" s="416"/>
      <c r="AH27" s="436">
        <v>14</v>
      </c>
      <c r="AI27" s="437"/>
      <c r="AJ27" s="437"/>
      <c r="AK27" s="437"/>
      <c r="AL27" s="476"/>
      <c r="AM27" s="436">
        <v>42277</v>
      </c>
      <c r="AN27" s="437"/>
      <c r="AO27" s="437"/>
      <c r="AP27" s="437"/>
      <c r="AQ27" s="437"/>
      <c r="AR27" s="476"/>
      <c r="AS27" s="436">
        <v>3020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273658</v>
      </c>
      <c r="BO27" s="555"/>
      <c r="BP27" s="555"/>
      <c r="BQ27" s="555"/>
      <c r="BR27" s="555"/>
      <c r="BS27" s="555"/>
      <c r="BT27" s="555"/>
      <c r="BU27" s="556"/>
      <c r="BV27" s="554">
        <v>273604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3500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1382395</v>
      </c>
      <c r="BO28" s="349"/>
      <c r="BP28" s="349"/>
      <c r="BQ28" s="349"/>
      <c r="BR28" s="349"/>
      <c r="BS28" s="349"/>
      <c r="BT28" s="349"/>
      <c r="BU28" s="350"/>
      <c r="BV28" s="348">
        <v>1388754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3300</v>
      </c>
      <c r="R29" s="437"/>
      <c r="S29" s="437"/>
      <c r="T29" s="437"/>
      <c r="U29" s="437"/>
      <c r="V29" s="476"/>
      <c r="W29" s="532"/>
      <c r="X29" s="533"/>
      <c r="Y29" s="534"/>
      <c r="Z29" s="435" t="s">
        <v>168</v>
      </c>
      <c r="AA29" s="415"/>
      <c r="AB29" s="415"/>
      <c r="AC29" s="415"/>
      <c r="AD29" s="415"/>
      <c r="AE29" s="415"/>
      <c r="AF29" s="415"/>
      <c r="AG29" s="416"/>
      <c r="AH29" s="436">
        <v>238</v>
      </c>
      <c r="AI29" s="437"/>
      <c r="AJ29" s="437"/>
      <c r="AK29" s="437"/>
      <c r="AL29" s="476"/>
      <c r="AM29" s="436">
        <v>661413</v>
      </c>
      <c r="AN29" s="437"/>
      <c r="AO29" s="437"/>
      <c r="AP29" s="437"/>
      <c r="AQ29" s="437"/>
      <c r="AR29" s="476"/>
      <c r="AS29" s="436">
        <v>2779</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1145818</v>
      </c>
      <c r="BO29" s="386"/>
      <c r="BP29" s="386"/>
      <c r="BQ29" s="386"/>
      <c r="BR29" s="386"/>
      <c r="BS29" s="386"/>
      <c r="BT29" s="386"/>
      <c r="BU29" s="387"/>
      <c r="BV29" s="385">
        <v>1195528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1701301</v>
      </c>
      <c r="BO30" s="555"/>
      <c r="BP30" s="555"/>
      <c r="BQ30" s="555"/>
      <c r="BR30" s="555"/>
      <c r="BS30" s="555"/>
      <c r="BT30" s="555"/>
      <c r="BU30" s="556"/>
      <c r="BV30" s="554">
        <v>1909417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淀川右岸水防事務組合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公益財団法人大阪府三島救急医療センター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大阪府後期高齢者医療広域連合
（一般会計）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大沢地区特設水道施設事業特別会計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大阪府後期高齢者医療広域連合
（後期高齢者医療特別会計）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大阪広域水道企業団
（水道事業会計）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大阪広域水道企業団
（工業用水道事業会計）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529</v>
      </c>
      <c r="D34" s="1151"/>
      <c r="E34" s="1152"/>
      <c r="F34" s="32">
        <v>29.82</v>
      </c>
      <c r="G34" s="33">
        <v>29.25</v>
      </c>
      <c r="H34" s="33">
        <v>27.42</v>
      </c>
      <c r="I34" s="33">
        <v>25.17</v>
      </c>
      <c r="J34" s="34">
        <v>24.99</v>
      </c>
      <c r="K34" s="22"/>
      <c r="L34" s="22"/>
      <c r="M34" s="22"/>
      <c r="N34" s="22"/>
      <c r="O34" s="22"/>
      <c r="P34" s="22"/>
    </row>
    <row r="35" spans="1:16" ht="39" customHeight="1">
      <c r="A35" s="22"/>
      <c r="B35" s="35"/>
      <c r="C35" s="1145" t="s">
        <v>530</v>
      </c>
      <c r="D35" s="1146"/>
      <c r="E35" s="1147"/>
      <c r="F35" s="36">
        <v>1.1399999999999999</v>
      </c>
      <c r="G35" s="37">
        <v>0.7</v>
      </c>
      <c r="H35" s="37">
        <v>3.81</v>
      </c>
      <c r="I35" s="37">
        <v>1.1499999999999999</v>
      </c>
      <c r="J35" s="38">
        <v>2.2000000000000002</v>
      </c>
      <c r="K35" s="22"/>
      <c r="L35" s="22"/>
      <c r="M35" s="22"/>
      <c r="N35" s="22"/>
      <c r="O35" s="22"/>
      <c r="P35" s="22"/>
    </row>
    <row r="36" spans="1:16" ht="39" customHeight="1">
      <c r="A36" s="22"/>
      <c r="B36" s="35"/>
      <c r="C36" s="1145" t="s">
        <v>531</v>
      </c>
      <c r="D36" s="1146"/>
      <c r="E36" s="1147"/>
      <c r="F36" s="36">
        <v>1.19</v>
      </c>
      <c r="G36" s="37">
        <v>1.69</v>
      </c>
      <c r="H36" s="37">
        <v>1.38</v>
      </c>
      <c r="I36" s="37">
        <v>1.75</v>
      </c>
      <c r="J36" s="38">
        <v>1.21</v>
      </c>
      <c r="K36" s="22"/>
      <c r="L36" s="22"/>
      <c r="M36" s="22"/>
      <c r="N36" s="22"/>
      <c r="O36" s="22"/>
      <c r="P36" s="22"/>
    </row>
    <row r="37" spans="1:16" ht="39" customHeight="1">
      <c r="A37" s="22"/>
      <c r="B37" s="35"/>
      <c r="C37" s="1145" t="s">
        <v>532</v>
      </c>
      <c r="D37" s="1146"/>
      <c r="E37" s="1147"/>
      <c r="F37" s="36">
        <v>0.93</v>
      </c>
      <c r="G37" s="37">
        <v>0.81</v>
      </c>
      <c r="H37" s="37">
        <v>1.97</v>
      </c>
      <c r="I37" s="37">
        <v>0.87</v>
      </c>
      <c r="J37" s="38">
        <v>0.79</v>
      </c>
      <c r="K37" s="22"/>
      <c r="L37" s="22"/>
      <c r="M37" s="22"/>
      <c r="N37" s="22"/>
      <c r="O37" s="22"/>
      <c r="P37" s="22"/>
    </row>
    <row r="38" spans="1:16" ht="39" customHeight="1">
      <c r="A38" s="22"/>
      <c r="B38" s="35"/>
      <c r="C38" s="1145" t="s">
        <v>533</v>
      </c>
      <c r="D38" s="1146"/>
      <c r="E38" s="1147"/>
      <c r="F38" s="36">
        <v>0.16</v>
      </c>
      <c r="G38" s="37">
        <v>0.19</v>
      </c>
      <c r="H38" s="37">
        <v>0.16</v>
      </c>
      <c r="I38" s="37">
        <v>0.19</v>
      </c>
      <c r="J38" s="38">
        <v>0.22</v>
      </c>
      <c r="K38" s="22"/>
      <c r="L38" s="22"/>
      <c r="M38" s="22"/>
      <c r="N38" s="22"/>
      <c r="O38" s="22"/>
      <c r="P38" s="22"/>
    </row>
    <row r="39" spans="1:16" ht="39" customHeight="1">
      <c r="A39" s="22"/>
      <c r="B39" s="35"/>
      <c r="C39" s="1145" t="s">
        <v>534</v>
      </c>
      <c r="D39" s="1146"/>
      <c r="E39" s="1147"/>
      <c r="F39" s="36">
        <v>0.51</v>
      </c>
      <c r="G39" s="37">
        <v>7.0000000000000007E-2</v>
      </c>
      <c r="H39" s="37">
        <v>0.13</v>
      </c>
      <c r="I39" s="37">
        <v>0.46</v>
      </c>
      <c r="J39" s="38">
        <v>0</v>
      </c>
      <c r="K39" s="22"/>
      <c r="L39" s="22"/>
      <c r="M39" s="22"/>
      <c r="N39" s="22"/>
      <c r="O39" s="22"/>
      <c r="P39" s="22"/>
    </row>
    <row r="40" spans="1:16" ht="39" customHeight="1">
      <c r="A40" s="22"/>
      <c r="B40" s="35"/>
      <c r="C40" s="1145" t="s">
        <v>535</v>
      </c>
      <c r="D40" s="1146"/>
      <c r="E40" s="1147"/>
      <c r="F40" s="36">
        <v>0</v>
      </c>
      <c r="G40" s="37">
        <v>0</v>
      </c>
      <c r="H40" s="37">
        <v>0</v>
      </c>
      <c r="I40" s="37">
        <v>0</v>
      </c>
      <c r="J40" s="38">
        <v>0</v>
      </c>
      <c r="K40" s="22"/>
      <c r="L40" s="22"/>
      <c r="M40" s="22"/>
      <c r="N40" s="22"/>
      <c r="O40" s="22"/>
      <c r="P40" s="22"/>
    </row>
    <row r="41" spans="1:16" ht="39" customHeight="1">
      <c r="A41" s="22"/>
      <c r="B41" s="35"/>
      <c r="C41" s="1145" t="s">
        <v>536</v>
      </c>
      <c r="D41" s="1146"/>
      <c r="E41" s="1147"/>
      <c r="F41" s="36">
        <v>0</v>
      </c>
      <c r="G41" s="37">
        <v>0</v>
      </c>
      <c r="H41" s="37">
        <v>0</v>
      </c>
      <c r="I41" s="37">
        <v>0</v>
      </c>
      <c r="J41" s="38">
        <v>0</v>
      </c>
      <c r="K41" s="22"/>
      <c r="L41" s="22"/>
      <c r="M41" s="22"/>
      <c r="N41" s="22"/>
      <c r="O41" s="22"/>
      <c r="P41" s="22"/>
    </row>
    <row r="42" spans="1:16" ht="39" customHeight="1">
      <c r="A42" s="22"/>
      <c r="B42" s="39"/>
      <c r="C42" s="1145" t="s">
        <v>537</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538</v>
      </c>
      <c r="D43" s="1149"/>
      <c r="E43" s="115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1336</v>
      </c>
      <c r="L45" s="60">
        <v>1301</v>
      </c>
      <c r="M45" s="60">
        <v>1230</v>
      </c>
      <c r="N45" s="60">
        <v>1166</v>
      </c>
      <c r="O45" s="61">
        <v>1166</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400</v>
      </c>
      <c r="L48" s="64">
        <v>399</v>
      </c>
      <c r="M48" s="64">
        <v>394</v>
      </c>
      <c r="N48" s="64">
        <v>394</v>
      </c>
      <c r="O48" s="65">
        <v>357</v>
      </c>
      <c r="P48" s="48"/>
      <c r="Q48" s="48"/>
      <c r="R48" s="48"/>
      <c r="S48" s="48"/>
      <c r="T48" s="48"/>
      <c r="U48" s="48"/>
    </row>
    <row r="49" spans="1:21" ht="30.75" customHeight="1">
      <c r="A49" s="48"/>
      <c r="B49" s="1163"/>
      <c r="C49" s="1164"/>
      <c r="D49" s="62"/>
      <c r="E49" s="1155" t="s">
        <v>16</v>
      </c>
      <c r="F49" s="1155"/>
      <c r="G49" s="1155"/>
      <c r="H49" s="1155"/>
      <c r="I49" s="1155"/>
      <c r="J49" s="1156"/>
      <c r="K49" s="63" t="s">
        <v>483</v>
      </c>
      <c r="L49" s="64" t="s">
        <v>483</v>
      </c>
      <c r="M49" s="64" t="s">
        <v>483</v>
      </c>
      <c r="N49" s="64" t="s">
        <v>483</v>
      </c>
      <c r="O49" s="65" t="s">
        <v>483</v>
      </c>
      <c r="P49" s="48"/>
      <c r="Q49" s="48"/>
      <c r="R49" s="48"/>
      <c r="S49" s="48"/>
      <c r="T49" s="48"/>
      <c r="U49" s="48"/>
    </row>
    <row r="50" spans="1:21" ht="30.75" customHeight="1">
      <c r="A50" s="48"/>
      <c r="B50" s="1163"/>
      <c r="C50" s="1164"/>
      <c r="D50" s="62"/>
      <c r="E50" s="1155" t="s">
        <v>17</v>
      </c>
      <c r="F50" s="1155"/>
      <c r="G50" s="1155"/>
      <c r="H50" s="1155"/>
      <c r="I50" s="1155"/>
      <c r="J50" s="1156"/>
      <c r="K50" s="63">
        <v>11</v>
      </c>
      <c r="L50" s="64">
        <v>11</v>
      </c>
      <c r="M50" s="64">
        <v>11</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1207</v>
      </c>
      <c r="L52" s="64">
        <v>1193</v>
      </c>
      <c r="M52" s="64">
        <v>1195</v>
      </c>
      <c r="N52" s="64">
        <v>1245</v>
      </c>
      <c r="O52" s="65">
        <v>1161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540</v>
      </c>
      <c r="L53" s="69">
        <v>518</v>
      </c>
      <c r="M53" s="69">
        <v>440</v>
      </c>
      <c r="N53" s="69">
        <v>326</v>
      </c>
      <c r="O53" s="70">
        <v>373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11199</v>
      </c>
      <c r="J41" s="83">
        <v>11031</v>
      </c>
      <c r="K41" s="83">
        <v>10745</v>
      </c>
      <c r="L41" s="83">
        <v>10572</v>
      </c>
      <c r="M41" s="84">
        <v>10938</v>
      </c>
    </row>
    <row r="42" spans="2:13" ht="27.75" customHeight="1">
      <c r="B42" s="1171"/>
      <c r="C42" s="1172"/>
      <c r="D42" s="85"/>
      <c r="E42" s="1177" t="s">
        <v>26</v>
      </c>
      <c r="F42" s="1177"/>
      <c r="G42" s="1177"/>
      <c r="H42" s="1178"/>
      <c r="I42" s="86">
        <v>60</v>
      </c>
      <c r="J42" s="87">
        <v>50</v>
      </c>
      <c r="K42" s="87">
        <v>41</v>
      </c>
      <c r="L42" s="87">
        <v>31</v>
      </c>
      <c r="M42" s="88">
        <v>20</v>
      </c>
    </row>
    <row r="43" spans="2:13" ht="27.75" customHeight="1">
      <c r="B43" s="1171"/>
      <c r="C43" s="1172"/>
      <c r="D43" s="85"/>
      <c r="E43" s="1177" t="s">
        <v>27</v>
      </c>
      <c r="F43" s="1177"/>
      <c r="G43" s="1177"/>
      <c r="H43" s="1178"/>
      <c r="I43" s="86">
        <v>5249</v>
      </c>
      <c r="J43" s="87">
        <v>4955</v>
      </c>
      <c r="K43" s="87">
        <v>4683</v>
      </c>
      <c r="L43" s="87">
        <v>4436</v>
      </c>
      <c r="M43" s="88">
        <v>4098</v>
      </c>
    </row>
    <row r="44" spans="2:13" ht="27.75" customHeight="1">
      <c r="B44" s="1171"/>
      <c r="C44" s="1172"/>
      <c r="D44" s="85"/>
      <c r="E44" s="1177" t="s">
        <v>28</v>
      </c>
      <c r="F44" s="1177"/>
      <c r="G44" s="1177"/>
      <c r="H44" s="1178"/>
      <c r="I44" s="86" t="s">
        <v>483</v>
      </c>
      <c r="J44" s="87" t="s">
        <v>483</v>
      </c>
      <c r="K44" s="87" t="s">
        <v>483</v>
      </c>
      <c r="L44" s="87" t="s">
        <v>483</v>
      </c>
      <c r="M44" s="88" t="s">
        <v>483</v>
      </c>
    </row>
    <row r="45" spans="2:13" ht="27.75" customHeight="1">
      <c r="B45" s="1171"/>
      <c r="C45" s="1172"/>
      <c r="D45" s="85"/>
      <c r="E45" s="1177" t="s">
        <v>29</v>
      </c>
      <c r="F45" s="1177"/>
      <c r="G45" s="1177"/>
      <c r="H45" s="1178"/>
      <c r="I45" s="86">
        <v>1469</v>
      </c>
      <c r="J45" s="87">
        <v>1354</v>
      </c>
      <c r="K45" s="87">
        <v>1127</v>
      </c>
      <c r="L45" s="87">
        <v>997</v>
      </c>
      <c r="M45" s="88">
        <v>932</v>
      </c>
    </row>
    <row r="46" spans="2:13" ht="27.75" customHeight="1">
      <c r="B46" s="1171"/>
      <c r="C46" s="1172"/>
      <c r="D46" s="85"/>
      <c r="E46" s="1177" t="s">
        <v>30</v>
      </c>
      <c r="F46" s="1177"/>
      <c r="G46" s="1177"/>
      <c r="H46" s="1178"/>
      <c r="I46" s="86" t="s">
        <v>483</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4382</v>
      </c>
      <c r="J49" s="87">
        <v>4451</v>
      </c>
      <c r="K49" s="87">
        <v>5180</v>
      </c>
      <c r="L49" s="87">
        <v>5115</v>
      </c>
      <c r="M49" s="88">
        <v>4730</v>
      </c>
    </row>
    <row r="50" spans="2:13" ht="27.75" customHeight="1">
      <c r="B50" s="1171"/>
      <c r="C50" s="1172"/>
      <c r="D50" s="85"/>
      <c r="E50" s="1177" t="s">
        <v>35</v>
      </c>
      <c r="F50" s="1177"/>
      <c r="G50" s="1177"/>
      <c r="H50" s="1178"/>
      <c r="I50" s="86">
        <v>3777</v>
      </c>
      <c r="J50" s="87">
        <v>3665</v>
      </c>
      <c r="K50" s="87">
        <v>3655</v>
      </c>
      <c r="L50" s="87">
        <v>3595</v>
      </c>
      <c r="M50" s="88">
        <v>3556</v>
      </c>
    </row>
    <row r="51" spans="2:13" ht="27.75" customHeight="1">
      <c r="B51" s="1173"/>
      <c r="C51" s="1174"/>
      <c r="D51" s="85"/>
      <c r="E51" s="1177" t="s">
        <v>36</v>
      </c>
      <c r="F51" s="1177"/>
      <c r="G51" s="1177"/>
      <c r="H51" s="1178"/>
      <c r="I51" s="86">
        <v>10139</v>
      </c>
      <c r="J51" s="87">
        <v>10150</v>
      </c>
      <c r="K51" s="87">
        <v>10187</v>
      </c>
      <c r="L51" s="87">
        <v>10036</v>
      </c>
      <c r="M51" s="88">
        <v>10303</v>
      </c>
    </row>
    <row r="52" spans="2:13" ht="27.75" customHeight="1" thickBot="1">
      <c r="B52" s="1181" t="s">
        <v>37</v>
      </c>
      <c r="C52" s="1182"/>
      <c r="D52" s="90"/>
      <c r="E52" s="1183" t="s">
        <v>38</v>
      </c>
      <c r="F52" s="1183"/>
      <c r="G52" s="1183"/>
      <c r="H52" s="1184"/>
      <c r="I52" s="91">
        <v>-320</v>
      </c>
      <c r="J52" s="92">
        <v>-876</v>
      </c>
      <c r="K52" s="92">
        <v>-2426</v>
      </c>
      <c r="L52" s="92">
        <v>-2710</v>
      </c>
      <c r="M52" s="93">
        <v>-2600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546</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546</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1194" t="s">
        <v>548</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549</v>
      </c>
    </row>
    <row r="50" spans="1:17">
      <c r="B50" s="248"/>
      <c r="C50" s="244"/>
      <c r="D50" s="244"/>
      <c r="E50" s="244"/>
      <c r="F50" s="244"/>
      <c r="G50" s="1206"/>
      <c r="H50" s="1207"/>
      <c r="I50" s="1207"/>
      <c r="J50" s="1208"/>
      <c r="K50" s="1209" t="s">
        <v>522</v>
      </c>
      <c r="L50" s="1209" t="s">
        <v>523</v>
      </c>
      <c r="M50" s="1209" t="s">
        <v>524</v>
      </c>
      <c r="N50" s="1209" t="s">
        <v>525</v>
      </c>
      <c r="O50" s="1209" t="s">
        <v>526</v>
      </c>
    </row>
    <row r="51" spans="1:17">
      <c r="B51" s="248"/>
      <c r="C51" s="244"/>
      <c r="D51" s="244"/>
      <c r="E51" s="244"/>
      <c r="F51" s="244"/>
      <c r="G51" s="1210" t="s">
        <v>550</v>
      </c>
      <c r="H51" s="1211"/>
      <c r="I51" s="1212" t="s">
        <v>551</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552</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553</v>
      </c>
      <c r="H55" s="1225"/>
      <c r="I55" s="1219" t="s">
        <v>551</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554</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1194" t="s">
        <v>548</v>
      </c>
      <c r="I64" s="1195"/>
      <c r="J64" s="1195"/>
      <c r="K64" s="1195"/>
      <c r="L64" s="244"/>
      <c r="M64" s="244"/>
      <c r="N64" s="244"/>
      <c r="O64" s="244"/>
    </row>
    <row r="65" spans="2:30">
      <c r="B65" s="248"/>
      <c r="C65" s="244"/>
      <c r="D65" s="244"/>
      <c r="E65" s="244"/>
      <c r="F65" s="244"/>
      <c r="G65" s="1238" t="s">
        <v>556</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557</v>
      </c>
      <c r="I71" s="1244"/>
      <c r="J71" s="1240"/>
      <c r="K71" s="1240"/>
      <c r="L71" s="1241"/>
      <c r="M71" s="1240"/>
      <c r="N71" s="1241"/>
      <c r="O71" s="1242"/>
    </row>
    <row r="72" spans="2:30">
      <c r="B72" s="248"/>
      <c r="C72" s="244"/>
      <c r="D72" s="244"/>
      <c r="E72" s="244"/>
      <c r="F72" s="244"/>
      <c r="G72" s="1206"/>
      <c r="H72" s="1207"/>
      <c r="I72" s="1207"/>
      <c r="J72" s="1208"/>
      <c r="K72" s="1209" t="s">
        <v>522</v>
      </c>
      <c r="L72" s="1209" t="s">
        <v>523</v>
      </c>
      <c r="M72" s="1209" t="s">
        <v>524</v>
      </c>
      <c r="N72" s="1209" t="s">
        <v>525</v>
      </c>
      <c r="O72" s="1209" t="s">
        <v>526</v>
      </c>
    </row>
    <row r="73" spans="2:30">
      <c r="B73" s="248"/>
      <c r="C73" s="244"/>
      <c r="D73" s="244"/>
      <c r="E73" s="244"/>
      <c r="F73" s="244"/>
      <c r="G73" s="1210" t="s">
        <v>550</v>
      </c>
      <c r="H73" s="1211"/>
      <c r="I73" s="1212" t="s">
        <v>551</v>
      </c>
      <c r="J73" s="1212"/>
      <c r="K73" s="1245"/>
      <c r="L73" s="1245"/>
      <c r="M73" s="1217"/>
      <c r="N73" s="1217"/>
      <c r="O73" s="1217"/>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558</v>
      </c>
      <c r="J75" s="1219"/>
      <c r="K75" s="1246">
        <v>11.4</v>
      </c>
      <c r="L75" s="1246">
        <v>10.5</v>
      </c>
      <c r="M75" s="1246">
        <v>9.3000000000000007</v>
      </c>
      <c r="N75" s="1246">
        <v>7.9</v>
      </c>
      <c r="O75" s="1246">
        <v>6.9</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553</v>
      </c>
      <c r="H77" s="1225"/>
      <c r="I77" s="1219" t="s">
        <v>551</v>
      </c>
      <c r="J77" s="1219"/>
      <c r="K77" s="1245">
        <v>40.200000000000003</v>
      </c>
      <c r="L77" s="1245">
        <v>30.7</v>
      </c>
      <c r="M77" s="1217">
        <v>22.3</v>
      </c>
      <c r="N77" s="1217">
        <v>20.3</v>
      </c>
      <c r="O77" s="1217">
        <v>13</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558</v>
      </c>
      <c r="J79" s="1229"/>
      <c r="K79" s="1248">
        <v>10.1</v>
      </c>
      <c r="L79" s="1248">
        <v>9.1999999999999993</v>
      </c>
      <c r="M79" s="1248">
        <v>8.5</v>
      </c>
      <c r="N79" s="1248">
        <v>7.7</v>
      </c>
      <c r="O79" s="1248">
        <v>6.8</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14338</v>
      </c>
      <c r="E3" s="116"/>
      <c r="F3" s="117">
        <v>42839</v>
      </c>
      <c r="G3" s="118"/>
      <c r="H3" s="119"/>
    </row>
    <row r="4" spans="1:8">
      <c r="A4" s="120"/>
      <c r="B4" s="121"/>
      <c r="C4" s="122"/>
      <c r="D4" s="123">
        <v>9068</v>
      </c>
      <c r="E4" s="124"/>
      <c r="F4" s="125">
        <v>22027</v>
      </c>
      <c r="G4" s="126"/>
      <c r="H4" s="127"/>
    </row>
    <row r="5" spans="1:8">
      <c r="A5" s="108" t="s">
        <v>516</v>
      </c>
      <c r="B5" s="113"/>
      <c r="C5" s="114"/>
      <c r="D5" s="115">
        <v>23270</v>
      </c>
      <c r="E5" s="116"/>
      <c r="F5" s="117">
        <v>46819</v>
      </c>
      <c r="G5" s="118"/>
      <c r="H5" s="119"/>
    </row>
    <row r="6" spans="1:8">
      <c r="A6" s="120"/>
      <c r="B6" s="121"/>
      <c r="C6" s="122"/>
      <c r="D6" s="123">
        <v>17717</v>
      </c>
      <c r="E6" s="124"/>
      <c r="F6" s="125">
        <v>24121</v>
      </c>
      <c r="G6" s="126"/>
      <c r="H6" s="127"/>
    </row>
    <row r="7" spans="1:8">
      <c r="A7" s="108" t="s">
        <v>517</v>
      </c>
      <c r="B7" s="113"/>
      <c r="C7" s="114"/>
      <c r="D7" s="115">
        <v>16995</v>
      </c>
      <c r="E7" s="116"/>
      <c r="F7" s="117">
        <v>53270</v>
      </c>
      <c r="G7" s="118"/>
      <c r="H7" s="119"/>
    </row>
    <row r="8" spans="1:8">
      <c r="A8" s="120"/>
      <c r="B8" s="121"/>
      <c r="C8" s="122"/>
      <c r="D8" s="123">
        <v>12547</v>
      </c>
      <c r="E8" s="124"/>
      <c r="F8" s="125">
        <v>24316</v>
      </c>
      <c r="G8" s="126"/>
      <c r="H8" s="127"/>
    </row>
    <row r="9" spans="1:8">
      <c r="A9" s="108" t="s">
        <v>518</v>
      </c>
      <c r="B9" s="113"/>
      <c r="C9" s="114"/>
      <c r="D9" s="115">
        <v>39848</v>
      </c>
      <c r="E9" s="116"/>
      <c r="F9" s="117">
        <v>53292</v>
      </c>
      <c r="G9" s="118"/>
      <c r="H9" s="119"/>
    </row>
    <row r="10" spans="1:8">
      <c r="A10" s="120"/>
      <c r="B10" s="121"/>
      <c r="C10" s="122"/>
      <c r="D10" s="123">
        <v>10205</v>
      </c>
      <c r="E10" s="124"/>
      <c r="F10" s="125">
        <v>28900</v>
      </c>
      <c r="G10" s="126"/>
      <c r="H10" s="127"/>
    </row>
    <row r="11" spans="1:8">
      <c r="A11" s="108" t="s">
        <v>519</v>
      </c>
      <c r="B11" s="113"/>
      <c r="C11" s="114"/>
      <c r="D11" s="115">
        <v>60639</v>
      </c>
      <c r="E11" s="116"/>
      <c r="F11" s="117">
        <v>49919</v>
      </c>
      <c r="G11" s="118"/>
      <c r="H11" s="119"/>
    </row>
    <row r="12" spans="1:8">
      <c r="A12" s="120"/>
      <c r="B12" s="121"/>
      <c r="C12" s="128"/>
      <c r="D12" s="123">
        <v>26808</v>
      </c>
      <c r="E12" s="124"/>
      <c r="F12" s="125">
        <v>26398</v>
      </c>
      <c r="G12" s="126"/>
      <c r="H12" s="127"/>
    </row>
    <row r="13" spans="1:8">
      <c r="A13" s="108"/>
      <c r="B13" s="113"/>
      <c r="C13" s="129"/>
      <c r="D13" s="130">
        <v>31018</v>
      </c>
      <c r="E13" s="131"/>
      <c r="F13" s="132">
        <v>49228</v>
      </c>
      <c r="G13" s="133"/>
      <c r="H13" s="119"/>
    </row>
    <row r="14" spans="1:8">
      <c r="A14" s="120"/>
      <c r="B14" s="121"/>
      <c r="C14" s="122"/>
      <c r="D14" s="123">
        <v>15269</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0.94</v>
      </c>
      <c r="C19" s="134">
        <f>ROUND(VALUE(SUBSTITUTE(実質収支比率等に係る経年分析!G$48,"▲","-")),2)</f>
        <v>0.81</v>
      </c>
      <c r="D19" s="134">
        <f>ROUND(VALUE(SUBSTITUTE(実質収支比率等に係る経年分析!H$48,"▲","-")),2)</f>
        <v>1.99</v>
      </c>
      <c r="E19" s="134">
        <f>ROUND(VALUE(SUBSTITUTE(実質収支比率等に係る経年分析!I$48,"▲","-")),2)</f>
        <v>0.87</v>
      </c>
      <c r="F19" s="134">
        <f>ROUND(VALUE(SUBSTITUTE(実質収支比率等に係る経年分析!J$48,"▲","-")),2)</f>
        <v>0.8</v>
      </c>
    </row>
    <row r="20" spans="1:11">
      <c r="A20" s="134" t="s">
        <v>43</v>
      </c>
      <c r="B20" s="134">
        <f>ROUND(VALUE(SUBSTITUTE(実質収支比率等に係る経年分析!F$47,"▲","-")),2)</f>
        <v>20.100000000000001</v>
      </c>
      <c r="C20" s="134">
        <f>ROUND(VALUE(SUBSTITUTE(実質収支比率等に係る経年分析!G$47,"▲","-")),2)</f>
        <v>20.99</v>
      </c>
      <c r="D20" s="134">
        <f>ROUND(VALUE(SUBSTITUTE(実質収支比率等に係る経年分析!H$47,"▲","-")),2)</f>
        <v>21.97</v>
      </c>
      <c r="E20" s="134">
        <f>ROUND(VALUE(SUBSTITUTE(実質収支比率等に係る経年分析!I$47,"▲","-")),2)</f>
        <v>22.12</v>
      </c>
      <c r="F20" s="134">
        <f>ROUND(VALUE(SUBSTITUTE(実質収支比率等に係る経年分析!J$47,"▲","-")),2)</f>
        <v>21.69</v>
      </c>
    </row>
    <row r="21" spans="1:11">
      <c r="A21" s="134" t="s">
        <v>44</v>
      </c>
      <c r="B21" s="134">
        <f>IF(ISNUMBER(VALUE(SUBSTITUTE(実質収支比率等に係る経年分析!F$49,"▲","-"))),ROUND(VALUE(SUBSTITUTE(実質収支比率等に係る経年分析!F$49,"▲","-")),2),NA())</f>
        <v>0.65</v>
      </c>
      <c r="C21" s="134">
        <f>IF(ISNUMBER(VALUE(SUBSTITUTE(実質収支比率等に係る経年分析!G$49,"▲","-"))),ROUND(VALUE(SUBSTITUTE(実質収支比率等に係る経年分析!G$49,"▲","-")),2),NA())</f>
        <v>1.03</v>
      </c>
      <c r="D21" s="134">
        <f>IF(ISNUMBER(VALUE(SUBSTITUTE(実質収支比率等に係る経年分析!H$49,"▲","-"))),ROUND(VALUE(SUBSTITUTE(実質収支比率等に係る経年分析!H$49,"▲","-")),2),NA())</f>
        <v>2.4</v>
      </c>
      <c r="E21" s="134">
        <f>IF(ISNUMBER(VALUE(SUBSTITUTE(実質収支比率等に係る経年分析!I$49,"▲","-"))),ROUND(VALUE(SUBSTITUTE(実質収支比率等に係る経年分析!I$49,"▲","-")),2),NA())</f>
        <v>-0.91</v>
      </c>
      <c r="F21" s="134">
        <f>IF(ISNUMBER(VALUE(SUBSTITUTE(実質収支比率等に係る経年分析!J$49,"▲","-"))),ROUND(VALUE(SUBSTITUTE(実質収支比率等に係る経年分析!J$49,"▲","-")),2),NA())</f>
        <v>-0.16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大沢地区特設水道施設事業特別会計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2.2000000000000002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24.99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1207</v>
      </c>
      <c r="E42" s="136"/>
      <c r="F42" s="136"/>
      <c r="G42" s="136">
        <f>'実質公債費比率（分子）の構造'!L$52</f>
        <v>1193</v>
      </c>
      <c r="H42" s="136"/>
      <c r="I42" s="136"/>
      <c r="J42" s="136">
        <f>'実質公債費比率（分子）の構造'!M$52</f>
        <v>1195</v>
      </c>
      <c r="K42" s="136"/>
      <c r="L42" s="136"/>
      <c r="M42" s="136">
        <f>'実質公債費比率（分子）の構造'!N$52</f>
        <v>1245</v>
      </c>
      <c r="N42" s="136"/>
      <c r="O42" s="136"/>
      <c r="P42" s="136">
        <f>'実質公債費比率（分子）の構造'!O$52</f>
        <v>1161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400</v>
      </c>
      <c r="C46" s="136"/>
      <c r="D46" s="136"/>
      <c r="E46" s="136">
        <f>'実質公債費比率（分子）の構造'!L$48</f>
        <v>399</v>
      </c>
      <c r="F46" s="136"/>
      <c r="G46" s="136"/>
      <c r="H46" s="136">
        <f>'実質公債費比率（分子）の構造'!M$48</f>
        <v>394</v>
      </c>
      <c r="I46" s="136"/>
      <c r="J46" s="136"/>
      <c r="K46" s="136">
        <f>'実質公債費比率（分子）の構造'!N$48</f>
        <v>394</v>
      </c>
      <c r="L46" s="136"/>
      <c r="M46" s="136"/>
      <c r="N46" s="136">
        <f>'実質公債費比率（分子）の構造'!O$48</f>
        <v>357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1336</v>
      </c>
      <c r="C49" s="136"/>
      <c r="D49" s="136"/>
      <c r="E49" s="136">
        <f>'実質公債費比率（分子）の構造'!L$45</f>
        <v>1301</v>
      </c>
      <c r="F49" s="136"/>
      <c r="G49" s="136"/>
      <c r="H49" s="136">
        <f>'実質公債費比率（分子）の構造'!M$45</f>
        <v>1230</v>
      </c>
      <c r="I49" s="136"/>
      <c r="J49" s="136"/>
      <c r="K49" s="136">
        <f>'実質公債費比率（分子）の構造'!N$45</f>
        <v>1166</v>
      </c>
      <c r="L49" s="136"/>
      <c r="M49" s="136"/>
      <c r="N49" s="136">
        <f>'実質公債費比率（分子）の構造'!O$45</f>
        <v>1166</v>
      </c>
      <c r="O49" s="136"/>
      <c r="P49" s="136"/>
    </row>
    <row r="50" spans="1:16">
      <c r="A50" s="136" t="s">
        <v>59</v>
      </c>
      <c r="B50" s="136" t="e">
        <f>NA()</f>
        <v>#N/A</v>
      </c>
      <c r="C50" s="136">
        <f>IF(ISNUMBER('実質公債費比率（分子）の構造'!K$53),'実質公債費比率（分子）の構造'!K$53,NA())</f>
        <v>540</v>
      </c>
      <c r="D50" s="136" t="e">
        <f>NA()</f>
        <v>#N/A</v>
      </c>
      <c r="E50" s="136" t="e">
        <f>NA()</f>
        <v>#N/A</v>
      </c>
      <c r="F50" s="136">
        <f>IF(ISNUMBER('実質公債費比率（分子）の構造'!L$53),'実質公債費比率（分子）の構造'!L$53,NA())</f>
        <v>518</v>
      </c>
      <c r="G50" s="136" t="e">
        <f>NA()</f>
        <v>#N/A</v>
      </c>
      <c r="H50" s="136" t="e">
        <f>NA()</f>
        <v>#N/A</v>
      </c>
      <c r="I50" s="136">
        <f>IF(ISNUMBER('実質公債費比率（分子）の構造'!M$53),'実質公債費比率（分子）の構造'!M$53,NA())</f>
        <v>440</v>
      </c>
      <c r="J50" s="136" t="e">
        <f>NA()</f>
        <v>#N/A</v>
      </c>
      <c r="K50" s="136" t="e">
        <f>NA()</f>
        <v>#N/A</v>
      </c>
      <c r="L50" s="136">
        <f>IF(ISNUMBER('実質公債費比率（分子）の構造'!N$53),'実質公債費比率（分子）の構造'!N$53,NA())</f>
        <v>326</v>
      </c>
      <c r="M50" s="136" t="e">
        <f>NA()</f>
        <v>#N/A</v>
      </c>
      <c r="N50" s="136" t="e">
        <f>NA()</f>
        <v>#N/A</v>
      </c>
      <c r="O50" s="136">
        <f>IF(ISNUMBER('実質公債費比率（分子）の構造'!O$53),'実質公債費比率（分子）の構造'!O$53,NA())</f>
        <v>373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10139</v>
      </c>
      <c r="E56" s="135"/>
      <c r="F56" s="135"/>
      <c r="G56" s="135">
        <f>'将来負担比率（分子）の構造'!J$51</f>
        <v>10150</v>
      </c>
      <c r="H56" s="135"/>
      <c r="I56" s="135"/>
      <c r="J56" s="135">
        <f>'将来負担比率（分子）の構造'!K$51</f>
        <v>10187</v>
      </c>
      <c r="K56" s="135"/>
      <c r="L56" s="135"/>
      <c r="M56" s="135">
        <f>'将来負担比率（分子）の構造'!L$51</f>
        <v>10036</v>
      </c>
      <c r="N56" s="135"/>
      <c r="O56" s="135"/>
      <c r="P56" s="135">
        <f>'将来負担比率（分子）の構造'!M$51</f>
        <v>10303</v>
      </c>
    </row>
    <row r="57" spans="1:16">
      <c r="A57" s="135" t="s">
        <v>35</v>
      </c>
      <c r="B57" s="135"/>
      <c r="C57" s="135"/>
      <c r="D57" s="135">
        <f>'将来負担比率（分子）の構造'!I$50</f>
        <v>3777</v>
      </c>
      <c r="E57" s="135"/>
      <c r="F57" s="135"/>
      <c r="G57" s="135">
        <f>'将来負担比率（分子）の構造'!J$50</f>
        <v>3665</v>
      </c>
      <c r="H57" s="135"/>
      <c r="I57" s="135"/>
      <c r="J57" s="135">
        <f>'将来負担比率（分子）の構造'!K$50</f>
        <v>3655</v>
      </c>
      <c r="K57" s="135"/>
      <c r="L57" s="135"/>
      <c r="M57" s="135">
        <f>'将来負担比率（分子）の構造'!L$50</f>
        <v>3595</v>
      </c>
      <c r="N57" s="135"/>
      <c r="O57" s="135"/>
      <c r="P57" s="135">
        <f>'将来負担比率（分子）の構造'!M$50</f>
        <v>3556</v>
      </c>
    </row>
    <row r="58" spans="1:16">
      <c r="A58" s="135" t="s">
        <v>34</v>
      </c>
      <c r="B58" s="135"/>
      <c r="C58" s="135"/>
      <c r="D58" s="135">
        <f>'将来負担比率（分子）の構造'!I$49</f>
        <v>4382</v>
      </c>
      <c r="E58" s="135"/>
      <c r="F58" s="135"/>
      <c r="G58" s="135">
        <f>'将来負担比率（分子）の構造'!J$49</f>
        <v>4451</v>
      </c>
      <c r="H58" s="135"/>
      <c r="I58" s="135"/>
      <c r="J58" s="135">
        <f>'将来負担比率（分子）の構造'!K$49</f>
        <v>5180</v>
      </c>
      <c r="K58" s="135"/>
      <c r="L58" s="135"/>
      <c r="M58" s="135">
        <f>'将来負担比率（分子）の構造'!L$49</f>
        <v>5115</v>
      </c>
      <c r="N58" s="135"/>
      <c r="O58" s="135"/>
      <c r="P58" s="135">
        <f>'将来負担比率（分子）の構造'!M$49</f>
        <v>4730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1469</v>
      </c>
      <c r="C62" s="135"/>
      <c r="D62" s="135"/>
      <c r="E62" s="135">
        <f>'将来負担比率（分子）の構造'!J$45</f>
        <v>1354</v>
      </c>
      <c r="F62" s="135"/>
      <c r="G62" s="135"/>
      <c r="H62" s="135">
        <f>'将来負担比率（分子）の構造'!K$45</f>
        <v>1127</v>
      </c>
      <c r="I62" s="135"/>
      <c r="J62" s="135"/>
      <c r="K62" s="135">
        <f>'将来負担比率（分子）の構造'!L$45</f>
        <v>997</v>
      </c>
      <c r="L62" s="135"/>
      <c r="M62" s="135"/>
      <c r="N62" s="135">
        <f>'将来負担比率（分子）の構造'!M$45</f>
        <v>932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5249</v>
      </c>
      <c r="C64" s="135"/>
      <c r="D64" s="135"/>
      <c r="E64" s="135">
        <f>'将来負担比率（分子）の構造'!J$43</f>
        <v>4955</v>
      </c>
      <c r="F64" s="135"/>
      <c r="G64" s="135"/>
      <c r="H64" s="135">
        <f>'将来負担比率（分子）の構造'!K$43</f>
        <v>4683</v>
      </c>
      <c r="I64" s="135"/>
      <c r="J64" s="135"/>
      <c r="K64" s="135">
        <f>'将来負担比率（分子）の構造'!L$43</f>
        <v>4436</v>
      </c>
      <c r="L64" s="135"/>
      <c r="M64" s="135"/>
      <c r="N64" s="135">
        <f>'将来負担比率（分子）の構造'!M$43</f>
        <v>4098</v>
      </c>
      <c r="O64" s="135"/>
      <c r="P64" s="135"/>
    </row>
    <row r="65" spans="1:16">
      <c r="A65" s="135" t="s">
        <v>26</v>
      </c>
      <c r="B65" s="135">
        <f>'将来負担比率（分子）の構造'!I$42</f>
        <v>60</v>
      </c>
      <c r="C65" s="135"/>
      <c r="D65" s="135"/>
      <c r="E65" s="135">
        <f>'将来負担比率（分子）の構造'!J$42</f>
        <v>50</v>
      </c>
      <c r="F65" s="135"/>
      <c r="G65" s="135"/>
      <c r="H65" s="135">
        <f>'将来負担比率（分子）の構造'!K$42</f>
        <v>41</v>
      </c>
      <c r="I65" s="135"/>
      <c r="J65" s="135"/>
      <c r="K65" s="135">
        <f>'将来負担比率（分子）の構造'!L$42</f>
        <v>31</v>
      </c>
      <c r="L65" s="135"/>
      <c r="M65" s="135"/>
      <c r="N65" s="135">
        <f>'将来負担比率（分子）の構造'!M$42</f>
        <v>20</v>
      </c>
      <c r="O65" s="135"/>
      <c r="P65" s="135"/>
    </row>
    <row r="66" spans="1:16">
      <c r="A66" s="135" t="s">
        <v>25</v>
      </c>
      <c r="B66" s="135">
        <f>'将来負担比率（分子）の構造'!I$41</f>
        <v>11199</v>
      </c>
      <c r="C66" s="135"/>
      <c r="D66" s="135"/>
      <c r="E66" s="135">
        <f>'将来負担比率（分子）の構造'!J$41</f>
        <v>11031</v>
      </c>
      <c r="F66" s="135"/>
      <c r="G66" s="135"/>
      <c r="H66" s="135">
        <f>'将来負担比率（分子）の構造'!K$41</f>
        <v>10745</v>
      </c>
      <c r="I66" s="135"/>
      <c r="J66" s="135"/>
      <c r="K66" s="135">
        <f>'将来負担比率（分子）の構造'!L$41</f>
        <v>10572</v>
      </c>
      <c r="L66" s="135"/>
      <c r="M66" s="135"/>
      <c r="N66" s="135">
        <f>'将来負担比率（分子）の構造'!M$41</f>
        <v>10938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4729351</v>
      </c>
      <c r="S5" s="583"/>
      <c r="T5" s="583"/>
      <c r="U5" s="583"/>
      <c r="V5" s="583"/>
      <c r="W5" s="583"/>
      <c r="X5" s="583"/>
      <c r="Y5" s="584"/>
      <c r="Z5" s="585">
        <v>41</v>
      </c>
      <c r="AA5" s="585"/>
      <c r="AB5" s="585"/>
      <c r="AC5" s="585"/>
      <c r="AD5" s="586">
        <v>4374267</v>
      </c>
      <c r="AE5" s="586"/>
      <c r="AF5" s="586"/>
      <c r="AG5" s="586"/>
      <c r="AH5" s="586"/>
      <c r="AI5" s="586"/>
      <c r="AJ5" s="586"/>
      <c r="AK5" s="586"/>
      <c r="AL5" s="587">
        <v>70.099999999999994</v>
      </c>
      <c r="AM5" s="588"/>
      <c r="AN5" s="588"/>
      <c r="AO5" s="589"/>
      <c r="AP5" s="579" t="s">
        <v>207</v>
      </c>
      <c r="AQ5" s="580"/>
      <c r="AR5" s="580"/>
      <c r="AS5" s="580"/>
      <c r="AT5" s="580"/>
      <c r="AU5" s="580"/>
      <c r="AV5" s="580"/>
      <c r="AW5" s="580"/>
      <c r="AX5" s="580"/>
      <c r="AY5" s="580"/>
      <c r="AZ5" s="580"/>
      <c r="BA5" s="580"/>
      <c r="BB5" s="580"/>
      <c r="BC5" s="580"/>
      <c r="BD5" s="580"/>
      <c r="BE5" s="580"/>
      <c r="BF5" s="581"/>
      <c r="BG5" s="593">
        <v>4374267</v>
      </c>
      <c r="BH5" s="594"/>
      <c r="BI5" s="594"/>
      <c r="BJ5" s="594"/>
      <c r="BK5" s="594"/>
      <c r="BL5" s="594"/>
      <c r="BM5" s="594"/>
      <c r="BN5" s="595"/>
      <c r="BO5" s="596">
        <v>92.5</v>
      </c>
      <c r="BP5" s="596"/>
      <c r="BQ5" s="596"/>
      <c r="BR5" s="596"/>
      <c r="BS5" s="597">
        <v>126880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51388</v>
      </c>
      <c r="S6" s="594"/>
      <c r="T6" s="594"/>
      <c r="U6" s="594"/>
      <c r="V6" s="594"/>
      <c r="W6" s="594"/>
      <c r="X6" s="594"/>
      <c r="Y6" s="595"/>
      <c r="Z6" s="596">
        <v>0.4</v>
      </c>
      <c r="AA6" s="596"/>
      <c r="AB6" s="596"/>
      <c r="AC6" s="596"/>
      <c r="AD6" s="597">
        <v>51388</v>
      </c>
      <c r="AE6" s="597"/>
      <c r="AF6" s="597"/>
      <c r="AG6" s="597"/>
      <c r="AH6" s="597"/>
      <c r="AI6" s="597"/>
      <c r="AJ6" s="597"/>
      <c r="AK6" s="597"/>
      <c r="AL6" s="598">
        <v>0.8</v>
      </c>
      <c r="AM6" s="599"/>
      <c r="AN6" s="599"/>
      <c r="AO6" s="600"/>
      <c r="AP6" s="590" t="s">
        <v>212</v>
      </c>
      <c r="AQ6" s="591"/>
      <c r="AR6" s="591"/>
      <c r="AS6" s="591"/>
      <c r="AT6" s="591"/>
      <c r="AU6" s="591"/>
      <c r="AV6" s="591"/>
      <c r="AW6" s="591"/>
      <c r="AX6" s="591"/>
      <c r="AY6" s="591"/>
      <c r="AZ6" s="591"/>
      <c r="BA6" s="591"/>
      <c r="BB6" s="591"/>
      <c r="BC6" s="591"/>
      <c r="BD6" s="591"/>
      <c r="BE6" s="591"/>
      <c r="BF6" s="592"/>
      <c r="BG6" s="593">
        <v>4374267</v>
      </c>
      <c r="BH6" s="594"/>
      <c r="BI6" s="594"/>
      <c r="BJ6" s="594"/>
      <c r="BK6" s="594"/>
      <c r="BL6" s="594"/>
      <c r="BM6" s="594"/>
      <c r="BN6" s="595"/>
      <c r="BO6" s="596">
        <v>92.5</v>
      </c>
      <c r="BP6" s="596"/>
      <c r="BQ6" s="596"/>
      <c r="BR6" s="596"/>
      <c r="BS6" s="597">
        <v>126880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138774</v>
      </c>
      <c r="CS6" s="594"/>
      <c r="CT6" s="594"/>
      <c r="CU6" s="594"/>
      <c r="CV6" s="594"/>
      <c r="CW6" s="594"/>
      <c r="CX6" s="594"/>
      <c r="CY6" s="595"/>
      <c r="CZ6" s="596">
        <v>1.2</v>
      </c>
      <c r="DA6" s="596"/>
      <c r="DB6" s="596"/>
      <c r="DC6" s="596"/>
      <c r="DD6" s="602" t="s">
        <v>214</v>
      </c>
      <c r="DE6" s="594"/>
      <c r="DF6" s="594"/>
      <c r="DG6" s="594"/>
      <c r="DH6" s="594"/>
      <c r="DI6" s="594"/>
      <c r="DJ6" s="594"/>
      <c r="DK6" s="594"/>
      <c r="DL6" s="594"/>
      <c r="DM6" s="594"/>
      <c r="DN6" s="594"/>
      <c r="DO6" s="594"/>
      <c r="DP6" s="595"/>
      <c r="DQ6" s="602">
        <v>138746</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15644</v>
      </c>
      <c r="S7" s="594"/>
      <c r="T7" s="594"/>
      <c r="U7" s="594"/>
      <c r="V7" s="594"/>
      <c r="W7" s="594"/>
      <c r="X7" s="594"/>
      <c r="Y7" s="595"/>
      <c r="Z7" s="596">
        <v>0.1</v>
      </c>
      <c r="AA7" s="596"/>
      <c r="AB7" s="596"/>
      <c r="AC7" s="596"/>
      <c r="AD7" s="597">
        <v>15644</v>
      </c>
      <c r="AE7" s="597"/>
      <c r="AF7" s="597"/>
      <c r="AG7" s="597"/>
      <c r="AH7" s="597"/>
      <c r="AI7" s="597"/>
      <c r="AJ7" s="597"/>
      <c r="AK7" s="597"/>
      <c r="AL7" s="598">
        <v>0.3</v>
      </c>
      <c r="AM7" s="599"/>
      <c r="AN7" s="599"/>
      <c r="AO7" s="600"/>
      <c r="AP7" s="590" t="s">
        <v>216</v>
      </c>
      <c r="AQ7" s="591"/>
      <c r="AR7" s="591"/>
      <c r="AS7" s="591"/>
      <c r="AT7" s="591"/>
      <c r="AU7" s="591"/>
      <c r="AV7" s="591"/>
      <c r="AW7" s="591"/>
      <c r="AX7" s="591"/>
      <c r="AY7" s="591"/>
      <c r="AZ7" s="591"/>
      <c r="BA7" s="591"/>
      <c r="BB7" s="591"/>
      <c r="BC7" s="591"/>
      <c r="BD7" s="591"/>
      <c r="BE7" s="591"/>
      <c r="BF7" s="592"/>
      <c r="BG7" s="593">
        <v>2412966</v>
      </c>
      <c r="BH7" s="594"/>
      <c r="BI7" s="594"/>
      <c r="BJ7" s="594"/>
      <c r="BK7" s="594"/>
      <c r="BL7" s="594"/>
      <c r="BM7" s="594"/>
      <c r="BN7" s="595"/>
      <c r="BO7" s="596">
        <v>51</v>
      </c>
      <c r="BP7" s="596"/>
      <c r="BQ7" s="596"/>
      <c r="BR7" s="596"/>
      <c r="BS7" s="597">
        <v>126880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1284647</v>
      </c>
      <c r="CS7" s="594"/>
      <c r="CT7" s="594"/>
      <c r="CU7" s="594"/>
      <c r="CV7" s="594"/>
      <c r="CW7" s="594"/>
      <c r="CX7" s="594"/>
      <c r="CY7" s="595"/>
      <c r="CZ7" s="596">
        <v>11.3</v>
      </c>
      <c r="DA7" s="596"/>
      <c r="DB7" s="596"/>
      <c r="DC7" s="596"/>
      <c r="DD7" s="602">
        <v>40517</v>
      </c>
      <c r="DE7" s="594"/>
      <c r="DF7" s="594"/>
      <c r="DG7" s="594"/>
      <c r="DH7" s="594"/>
      <c r="DI7" s="594"/>
      <c r="DJ7" s="594"/>
      <c r="DK7" s="594"/>
      <c r="DL7" s="594"/>
      <c r="DM7" s="594"/>
      <c r="DN7" s="594"/>
      <c r="DO7" s="594"/>
      <c r="DP7" s="595"/>
      <c r="DQ7" s="602">
        <v>1083294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36784</v>
      </c>
      <c r="S8" s="594"/>
      <c r="T8" s="594"/>
      <c r="U8" s="594"/>
      <c r="V8" s="594"/>
      <c r="W8" s="594"/>
      <c r="X8" s="594"/>
      <c r="Y8" s="595"/>
      <c r="Z8" s="596">
        <v>0.3</v>
      </c>
      <c r="AA8" s="596"/>
      <c r="AB8" s="596"/>
      <c r="AC8" s="596"/>
      <c r="AD8" s="597">
        <v>36784</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50897</v>
      </c>
      <c r="BH8" s="594"/>
      <c r="BI8" s="594"/>
      <c r="BJ8" s="594"/>
      <c r="BK8" s="594"/>
      <c r="BL8" s="594"/>
      <c r="BM8" s="594"/>
      <c r="BN8" s="595"/>
      <c r="BO8" s="596">
        <v>1.1000000000000001</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4111943</v>
      </c>
      <c r="CS8" s="594"/>
      <c r="CT8" s="594"/>
      <c r="CU8" s="594"/>
      <c r="CV8" s="594"/>
      <c r="CW8" s="594"/>
      <c r="CX8" s="594"/>
      <c r="CY8" s="595"/>
      <c r="CZ8" s="596">
        <v>36.299999999999997</v>
      </c>
      <c r="DA8" s="596"/>
      <c r="DB8" s="596"/>
      <c r="DC8" s="596"/>
      <c r="DD8" s="602">
        <v>8335</v>
      </c>
      <c r="DE8" s="594"/>
      <c r="DF8" s="594"/>
      <c r="DG8" s="594"/>
      <c r="DH8" s="594"/>
      <c r="DI8" s="594"/>
      <c r="DJ8" s="594"/>
      <c r="DK8" s="594"/>
      <c r="DL8" s="594"/>
      <c r="DM8" s="594"/>
      <c r="DN8" s="594"/>
      <c r="DO8" s="594"/>
      <c r="DP8" s="595"/>
      <c r="DQ8" s="602">
        <v>2229492</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40413</v>
      </c>
      <c r="S9" s="594"/>
      <c r="T9" s="594"/>
      <c r="U9" s="594"/>
      <c r="V9" s="594"/>
      <c r="W9" s="594"/>
      <c r="X9" s="594"/>
      <c r="Y9" s="595"/>
      <c r="Z9" s="596">
        <v>0.3</v>
      </c>
      <c r="AA9" s="596"/>
      <c r="AB9" s="596"/>
      <c r="AC9" s="596"/>
      <c r="AD9" s="597">
        <v>40413</v>
      </c>
      <c r="AE9" s="597"/>
      <c r="AF9" s="597"/>
      <c r="AG9" s="597"/>
      <c r="AH9" s="597"/>
      <c r="AI9" s="597"/>
      <c r="AJ9" s="597"/>
      <c r="AK9" s="597"/>
      <c r="AL9" s="598">
        <v>0.6</v>
      </c>
      <c r="AM9" s="599"/>
      <c r="AN9" s="599"/>
      <c r="AO9" s="600"/>
      <c r="AP9" s="590" t="s">
        <v>222</v>
      </c>
      <c r="AQ9" s="591"/>
      <c r="AR9" s="591"/>
      <c r="AS9" s="591"/>
      <c r="AT9" s="591"/>
      <c r="AU9" s="591"/>
      <c r="AV9" s="591"/>
      <c r="AW9" s="591"/>
      <c r="AX9" s="591"/>
      <c r="AY9" s="591"/>
      <c r="AZ9" s="591"/>
      <c r="BA9" s="591"/>
      <c r="BB9" s="591"/>
      <c r="BC9" s="591"/>
      <c r="BD9" s="591"/>
      <c r="BE9" s="591"/>
      <c r="BF9" s="592"/>
      <c r="BG9" s="593">
        <v>1716155</v>
      </c>
      <c r="BH9" s="594"/>
      <c r="BI9" s="594"/>
      <c r="BJ9" s="594"/>
      <c r="BK9" s="594"/>
      <c r="BL9" s="594"/>
      <c r="BM9" s="594"/>
      <c r="BN9" s="595"/>
      <c r="BO9" s="596">
        <v>36.299999999999997</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1009510</v>
      </c>
      <c r="CS9" s="594"/>
      <c r="CT9" s="594"/>
      <c r="CU9" s="594"/>
      <c r="CV9" s="594"/>
      <c r="CW9" s="594"/>
      <c r="CX9" s="594"/>
      <c r="CY9" s="595"/>
      <c r="CZ9" s="596">
        <v>8.9</v>
      </c>
      <c r="DA9" s="596"/>
      <c r="DB9" s="596"/>
      <c r="DC9" s="596"/>
      <c r="DD9" s="602">
        <v>250995</v>
      </c>
      <c r="DE9" s="594"/>
      <c r="DF9" s="594"/>
      <c r="DG9" s="594"/>
      <c r="DH9" s="594"/>
      <c r="DI9" s="594"/>
      <c r="DJ9" s="594"/>
      <c r="DK9" s="594"/>
      <c r="DL9" s="594"/>
      <c r="DM9" s="594"/>
      <c r="DN9" s="594"/>
      <c r="DO9" s="594"/>
      <c r="DP9" s="595"/>
      <c r="DQ9" s="602">
        <v>721272</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510613</v>
      </c>
      <c r="S10" s="594"/>
      <c r="T10" s="594"/>
      <c r="U10" s="594"/>
      <c r="V10" s="594"/>
      <c r="W10" s="594"/>
      <c r="X10" s="594"/>
      <c r="Y10" s="595"/>
      <c r="Z10" s="596">
        <v>4.4000000000000004</v>
      </c>
      <c r="AA10" s="596"/>
      <c r="AB10" s="596"/>
      <c r="AC10" s="596"/>
      <c r="AD10" s="597">
        <v>510613</v>
      </c>
      <c r="AE10" s="597"/>
      <c r="AF10" s="597"/>
      <c r="AG10" s="597"/>
      <c r="AH10" s="597"/>
      <c r="AI10" s="597"/>
      <c r="AJ10" s="597"/>
      <c r="AK10" s="597"/>
      <c r="AL10" s="598">
        <v>8.1999999999999993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52731</v>
      </c>
      <c r="BH10" s="594"/>
      <c r="BI10" s="594"/>
      <c r="BJ10" s="594"/>
      <c r="BK10" s="594"/>
      <c r="BL10" s="594"/>
      <c r="BM10" s="594"/>
      <c r="BN10" s="595"/>
      <c r="BO10" s="596">
        <v>1.1000000000000001</v>
      </c>
      <c r="BP10" s="596"/>
      <c r="BQ10" s="596"/>
      <c r="BR10" s="596"/>
      <c r="BS10" s="602">
        <v>8847</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110</v>
      </c>
      <c r="CS10" s="594"/>
      <c r="CT10" s="594"/>
      <c r="CU10" s="594"/>
      <c r="CV10" s="594"/>
      <c r="CW10" s="594"/>
      <c r="CX10" s="594"/>
      <c r="CY10" s="595"/>
      <c r="CZ10" s="596" t="s">
        <v>110</v>
      </c>
      <c r="DA10" s="596"/>
      <c r="DB10" s="596"/>
      <c r="DC10" s="596"/>
      <c r="DD10" s="602" t="s">
        <v>110</v>
      </c>
      <c r="DE10" s="594"/>
      <c r="DF10" s="594"/>
      <c r="DG10" s="594"/>
      <c r="DH10" s="594"/>
      <c r="DI10" s="594"/>
      <c r="DJ10" s="594"/>
      <c r="DK10" s="594"/>
      <c r="DL10" s="594"/>
      <c r="DM10" s="594"/>
      <c r="DN10" s="594"/>
      <c r="DO10" s="594"/>
      <c r="DP10" s="595"/>
      <c r="DQ10" s="602" t="s">
        <v>110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45322</v>
      </c>
      <c r="S11" s="594"/>
      <c r="T11" s="594"/>
      <c r="U11" s="594"/>
      <c r="V11" s="594"/>
      <c r="W11" s="594"/>
      <c r="X11" s="594"/>
      <c r="Y11" s="595"/>
      <c r="Z11" s="596">
        <v>0.4</v>
      </c>
      <c r="AA11" s="596"/>
      <c r="AB11" s="596"/>
      <c r="AC11" s="596"/>
      <c r="AD11" s="597">
        <v>45322</v>
      </c>
      <c r="AE11" s="597"/>
      <c r="AF11" s="597"/>
      <c r="AG11" s="597"/>
      <c r="AH11" s="597"/>
      <c r="AI11" s="597"/>
      <c r="AJ11" s="597"/>
      <c r="AK11" s="597"/>
      <c r="AL11" s="598">
        <v>0.7</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593183</v>
      </c>
      <c r="BH11" s="594"/>
      <c r="BI11" s="594"/>
      <c r="BJ11" s="594"/>
      <c r="BK11" s="594"/>
      <c r="BL11" s="594"/>
      <c r="BM11" s="594"/>
      <c r="BN11" s="595"/>
      <c r="BO11" s="596">
        <v>12.5</v>
      </c>
      <c r="BP11" s="596"/>
      <c r="BQ11" s="596"/>
      <c r="BR11" s="596"/>
      <c r="BS11" s="602">
        <v>118033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77673</v>
      </c>
      <c r="CS11" s="594"/>
      <c r="CT11" s="594"/>
      <c r="CU11" s="594"/>
      <c r="CV11" s="594"/>
      <c r="CW11" s="594"/>
      <c r="CX11" s="594"/>
      <c r="CY11" s="595"/>
      <c r="CZ11" s="596">
        <v>0.7</v>
      </c>
      <c r="DA11" s="596"/>
      <c r="DB11" s="596"/>
      <c r="DC11" s="596"/>
      <c r="DD11" s="602">
        <v>1713</v>
      </c>
      <c r="DE11" s="594"/>
      <c r="DF11" s="594"/>
      <c r="DG11" s="594"/>
      <c r="DH11" s="594"/>
      <c r="DI11" s="594"/>
      <c r="DJ11" s="594"/>
      <c r="DK11" s="594"/>
      <c r="DL11" s="594"/>
      <c r="DM11" s="594"/>
      <c r="DN11" s="594"/>
      <c r="DO11" s="594"/>
      <c r="DP11" s="595"/>
      <c r="DQ11" s="602">
        <v>68346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1840416</v>
      </c>
      <c r="BH12" s="594"/>
      <c r="BI12" s="594"/>
      <c r="BJ12" s="594"/>
      <c r="BK12" s="594"/>
      <c r="BL12" s="594"/>
      <c r="BM12" s="594"/>
      <c r="BN12" s="595"/>
      <c r="BO12" s="596">
        <v>38.9</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60609</v>
      </c>
      <c r="CS12" s="594"/>
      <c r="CT12" s="594"/>
      <c r="CU12" s="594"/>
      <c r="CV12" s="594"/>
      <c r="CW12" s="594"/>
      <c r="CX12" s="594"/>
      <c r="CY12" s="595"/>
      <c r="CZ12" s="596">
        <v>0.5</v>
      </c>
      <c r="DA12" s="596"/>
      <c r="DB12" s="596"/>
      <c r="DC12" s="596"/>
      <c r="DD12" s="602">
        <v>925</v>
      </c>
      <c r="DE12" s="594"/>
      <c r="DF12" s="594"/>
      <c r="DG12" s="594"/>
      <c r="DH12" s="594"/>
      <c r="DI12" s="594"/>
      <c r="DJ12" s="594"/>
      <c r="DK12" s="594"/>
      <c r="DL12" s="594"/>
      <c r="DM12" s="594"/>
      <c r="DN12" s="594"/>
      <c r="DO12" s="594"/>
      <c r="DP12" s="595"/>
      <c r="DQ12" s="602">
        <v>53756</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18703</v>
      </c>
      <c r="S13" s="594"/>
      <c r="T13" s="594"/>
      <c r="U13" s="594"/>
      <c r="V13" s="594"/>
      <c r="W13" s="594"/>
      <c r="X13" s="594"/>
      <c r="Y13" s="595"/>
      <c r="Z13" s="596">
        <v>0.2</v>
      </c>
      <c r="AA13" s="596"/>
      <c r="AB13" s="596"/>
      <c r="AC13" s="596"/>
      <c r="AD13" s="597">
        <v>18703</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1814113</v>
      </c>
      <c r="BH13" s="594"/>
      <c r="BI13" s="594"/>
      <c r="BJ13" s="594"/>
      <c r="BK13" s="594"/>
      <c r="BL13" s="594"/>
      <c r="BM13" s="594"/>
      <c r="BN13" s="595"/>
      <c r="BO13" s="596">
        <v>38.4</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851192</v>
      </c>
      <c r="CS13" s="594"/>
      <c r="CT13" s="594"/>
      <c r="CU13" s="594"/>
      <c r="CV13" s="594"/>
      <c r="CW13" s="594"/>
      <c r="CX13" s="594"/>
      <c r="CY13" s="595"/>
      <c r="CZ13" s="596">
        <v>7.5</v>
      </c>
      <c r="DA13" s="596"/>
      <c r="DB13" s="596"/>
      <c r="DC13" s="596"/>
      <c r="DD13" s="602">
        <v>208759</v>
      </c>
      <c r="DE13" s="594"/>
      <c r="DF13" s="594"/>
      <c r="DG13" s="594"/>
      <c r="DH13" s="594"/>
      <c r="DI13" s="594"/>
      <c r="DJ13" s="594"/>
      <c r="DK13" s="594"/>
      <c r="DL13" s="594"/>
      <c r="DM13" s="594"/>
      <c r="DN13" s="594"/>
      <c r="DO13" s="594"/>
      <c r="DP13" s="595"/>
      <c r="DQ13" s="602">
        <v>666587</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22659</v>
      </c>
      <c r="BH14" s="594"/>
      <c r="BI14" s="594"/>
      <c r="BJ14" s="594"/>
      <c r="BK14" s="594"/>
      <c r="BL14" s="594"/>
      <c r="BM14" s="594"/>
      <c r="BN14" s="595"/>
      <c r="BO14" s="596">
        <v>0.5</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375146</v>
      </c>
      <c r="CS14" s="594"/>
      <c r="CT14" s="594"/>
      <c r="CU14" s="594"/>
      <c r="CV14" s="594"/>
      <c r="CW14" s="594"/>
      <c r="CX14" s="594"/>
      <c r="CY14" s="595"/>
      <c r="CZ14" s="596">
        <v>3.3</v>
      </c>
      <c r="DA14" s="596"/>
      <c r="DB14" s="596"/>
      <c r="DC14" s="596"/>
      <c r="DD14" s="602">
        <v>24309</v>
      </c>
      <c r="DE14" s="594"/>
      <c r="DF14" s="594"/>
      <c r="DG14" s="594"/>
      <c r="DH14" s="594"/>
      <c r="DI14" s="594"/>
      <c r="DJ14" s="594"/>
      <c r="DK14" s="594"/>
      <c r="DL14" s="594"/>
      <c r="DM14" s="594"/>
      <c r="DN14" s="594"/>
      <c r="DO14" s="594"/>
      <c r="DP14" s="595"/>
      <c r="DQ14" s="602">
        <v>359362</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27043</v>
      </c>
      <c r="S15" s="594"/>
      <c r="T15" s="594"/>
      <c r="U15" s="594"/>
      <c r="V15" s="594"/>
      <c r="W15" s="594"/>
      <c r="X15" s="594"/>
      <c r="Y15" s="595"/>
      <c r="Z15" s="596">
        <v>0.2</v>
      </c>
      <c r="AA15" s="596"/>
      <c r="AB15" s="596"/>
      <c r="AC15" s="596"/>
      <c r="AD15" s="597">
        <v>27043</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98226</v>
      </c>
      <c r="BH15" s="594"/>
      <c r="BI15" s="594"/>
      <c r="BJ15" s="594"/>
      <c r="BK15" s="594"/>
      <c r="BL15" s="594"/>
      <c r="BM15" s="594"/>
      <c r="BN15" s="595"/>
      <c r="BO15" s="596">
        <v>2.1</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2210426</v>
      </c>
      <c r="CS15" s="594"/>
      <c r="CT15" s="594"/>
      <c r="CU15" s="594"/>
      <c r="CV15" s="594"/>
      <c r="CW15" s="594"/>
      <c r="CX15" s="594"/>
      <c r="CY15" s="595"/>
      <c r="CZ15" s="596">
        <v>19.5</v>
      </c>
      <c r="DA15" s="596"/>
      <c r="DB15" s="596"/>
      <c r="DC15" s="596"/>
      <c r="DD15" s="602">
        <v>1324745</v>
      </c>
      <c r="DE15" s="594"/>
      <c r="DF15" s="594"/>
      <c r="DG15" s="594"/>
      <c r="DH15" s="594"/>
      <c r="DI15" s="594"/>
      <c r="DJ15" s="594"/>
      <c r="DK15" s="594"/>
      <c r="DL15" s="594"/>
      <c r="DM15" s="594"/>
      <c r="DN15" s="594"/>
      <c r="DO15" s="594"/>
      <c r="DP15" s="595"/>
      <c r="DQ15" s="602">
        <v>977344</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1348614</v>
      </c>
      <c r="S16" s="594"/>
      <c r="T16" s="594"/>
      <c r="U16" s="594"/>
      <c r="V16" s="594"/>
      <c r="W16" s="594"/>
      <c r="X16" s="594"/>
      <c r="Y16" s="595"/>
      <c r="Z16" s="596">
        <v>11.7</v>
      </c>
      <c r="AA16" s="596"/>
      <c r="AB16" s="596"/>
      <c r="AC16" s="596"/>
      <c r="AD16" s="597">
        <v>1084971</v>
      </c>
      <c r="AE16" s="597"/>
      <c r="AF16" s="597"/>
      <c r="AG16" s="597"/>
      <c r="AH16" s="597"/>
      <c r="AI16" s="597"/>
      <c r="AJ16" s="597"/>
      <c r="AK16" s="597"/>
      <c r="AL16" s="598">
        <v>17.399999999999999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33016</v>
      </c>
      <c r="CS16" s="594"/>
      <c r="CT16" s="594"/>
      <c r="CU16" s="594"/>
      <c r="CV16" s="594"/>
      <c r="CW16" s="594"/>
      <c r="CX16" s="594"/>
      <c r="CY16" s="595"/>
      <c r="CZ16" s="596">
        <v>0.3</v>
      </c>
      <c r="DA16" s="596"/>
      <c r="DB16" s="596"/>
      <c r="DC16" s="596"/>
      <c r="DD16" s="602" t="s">
        <v>110</v>
      </c>
      <c r="DE16" s="594"/>
      <c r="DF16" s="594"/>
      <c r="DG16" s="594"/>
      <c r="DH16" s="594"/>
      <c r="DI16" s="594"/>
      <c r="DJ16" s="594"/>
      <c r="DK16" s="594"/>
      <c r="DL16" s="594"/>
      <c r="DM16" s="594"/>
      <c r="DN16" s="594"/>
      <c r="DO16" s="594"/>
      <c r="DP16" s="595"/>
      <c r="DQ16" s="602">
        <v>33016</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1084971</v>
      </c>
      <c r="S17" s="594"/>
      <c r="T17" s="594"/>
      <c r="U17" s="594"/>
      <c r="V17" s="594"/>
      <c r="W17" s="594"/>
      <c r="X17" s="594"/>
      <c r="Y17" s="595"/>
      <c r="Z17" s="596">
        <v>9.4</v>
      </c>
      <c r="AA17" s="596"/>
      <c r="AB17" s="596"/>
      <c r="AC17" s="596"/>
      <c r="AD17" s="597">
        <v>1084971</v>
      </c>
      <c r="AE17" s="597"/>
      <c r="AF17" s="597"/>
      <c r="AG17" s="597"/>
      <c r="AH17" s="597"/>
      <c r="AI17" s="597"/>
      <c r="AJ17" s="597"/>
      <c r="AK17" s="597"/>
      <c r="AL17" s="598">
        <v>17.399999999999999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1166416</v>
      </c>
      <c r="CS17" s="594"/>
      <c r="CT17" s="594"/>
      <c r="CU17" s="594"/>
      <c r="CV17" s="594"/>
      <c r="CW17" s="594"/>
      <c r="CX17" s="594"/>
      <c r="CY17" s="595"/>
      <c r="CZ17" s="596">
        <v>10.3</v>
      </c>
      <c r="DA17" s="596"/>
      <c r="DB17" s="596"/>
      <c r="DC17" s="596"/>
      <c r="DD17" s="602" t="s">
        <v>110</v>
      </c>
      <c r="DE17" s="594"/>
      <c r="DF17" s="594"/>
      <c r="DG17" s="594"/>
      <c r="DH17" s="594"/>
      <c r="DI17" s="594"/>
      <c r="DJ17" s="594"/>
      <c r="DK17" s="594"/>
      <c r="DL17" s="594"/>
      <c r="DM17" s="594"/>
      <c r="DN17" s="594"/>
      <c r="DO17" s="594"/>
      <c r="DP17" s="595"/>
      <c r="DQ17" s="602">
        <v>1116835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263643</v>
      </c>
      <c r="S18" s="594"/>
      <c r="T18" s="594"/>
      <c r="U18" s="594"/>
      <c r="V18" s="594"/>
      <c r="W18" s="594"/>
      <c r="X18" s="594"/>
      <c r="Y18" s="595"/>
      <c r="Z18" s="596">
        <v>2.2999999999999998</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355084</v>
      </c>
      <c r="BH19" s="594"/>
      <c r="BI19" s="594"/>
      <c r="BJ19" s="594"/>
      <c r="BK19" s="594"/>
      <c r="BL19" s="594"/>
      <c r="BM19" s="594"/>
      <c r="BN19" s="595"/>
      <c r="BO19" s="596">
        <v>7.5</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6823875</v>
      </c>
      <c r="S20" s="594"/>
      <c r="T20" s="594"/>
      <c r="U20" s="594"/>
      <c r="V20" s="594"/>
      <c r="W20" s="594"/>
      <c r="X20" s="594"/>
      <c r="Y20" s="595"/>
      <c r="Z20" s="596">
        <v>59.1</v>
      </c>
      <c r="AA20" s="596"/>
      <c r="AB20" s="596"/>
      <c r="AC20" s="596"/>
      <c r="AD20" s="597">
        <v>6205148</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355084</v>
      </c>
      <c r="BH20" s="594"/>
      <c r="BI20" s="594"/>
      <c r="BJ20" s="594"/>
      <c r="BK20" s="594"/>
      <c r="BL20" s="594"/>
      <c r="BM20" s="594"/>
      <c r="BN20" s="595"/>
      <c r="BO20" s="596">
        <v>7.5</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11319352</v>
      </c>
      <c r="CS20" s="594"/>
      <c r="CT20" s="594"/>
      <c r="CU20" s="594"/>
      <c r="CV20" s="594"/>
      <c r="CW20" s="594"/>
      <c r="CX20" s="594"/>
      <c r="CY20" s="595"/>
      <c r="CZ20" s="596">
        <v>100</v>
      </c>
      <c r="DA20" s="596"/>
      <c r="DB20" s="596"/>
      <c r="DC20" s="596"/>
      <c r="DD20" s="602">
        <v>1860298</v>
      </c>
      <c r="DE20" s="594"/>
      <c r="DF20" s="594"/>
      <c r="DG20" s="594"/>
      <c r="DH20" s="594"/>
      <c r="DI20" s="594"/>
      <c r="DJ20" s="594"/>
      <c r="DK20" s="594"/>
      <c r="DL20" s="594"/>
      <c r="DM20" s="594"/>
      <c r="DN20" s="594"/>
      <c r="DO20" s="594"/>
      <c r="DP20" s="595"/>
      <c r="DQ20" s="602">
        <v>7448050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3354</v>
      </c>
      <c r="S21" s="594"/>
      <c r="T21" s="594"/>
      <c r="U21" s="594"/>
      <c r="V21" s="594"/>
      <c r="W21" s="594"/>
      <c r="X21" s="594"/>
      <c r="Y21" s="595"/>
      <c r="Z21" s="596">
        <v>0</v>
      </c>
      <c r="AA21" s="596"/>
      <c r="AB21" s="596"/>
      <c r="AC21" s="596"/>
      <c r="AD21" s="597">
        <v>3354</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110580</v>
      </c>
      <c r="S22" s="594"/>
      <c r="T22" s="594"/>
      <c r="U22" s="594"/>
      <c r="V22" s="594"/>
      <c r="W22" s="594"/>
      <c r="X22" s="594"/>
      <c r="Y22" s="595"/>
      <c r="Z22" s="596">
        <v>1</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266486</v>
      </c>
      <c r="S23" s="594"/>
      <c r="T23" s="594"/>
      <c r="U23" s="594"/>
      <c r="V23" s="594"/>
      <c r="W23" s="594"/>
      <c r="X23" s="594"/>
      <c r="Y23" s="595"/>
      <c r="Z23" s="596">
        <v>2.2999999999999998</v>
      </c>
      <c r="AA23" s="596"/>
      <c r="AB23" s="596"/>
      <c r="AC23" s="596"/>
      <c r="AD23" s="597">
        <v>25643</v>
      </c>
      <c r="AE23" s="597"/>
      <c r="AF23" s="597"/>
      <c r="AG23" s="597"/>
      <c r="AH23" s="597"/>
      <c r="AI23" s="597"/>
      <c r="AJ23" s="597"/>
      <c r="AK23" s="597"/>
      <c r="AL23" s="598">
        <v>0.4</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355084</v>
      </c>
      <c r="BH23" s="594"/>
      <c r="BI23" s="594"/>
      <c r="BJ23" s="594"/>
      <c r="BK23" s="594"/>
      <c r="BL23" s="594"/>
      <c r="BM23" s="594"/>
      <c r="BN23" s="595"/>
      <c r="BO23" s="596">
        <v>7.5</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38697</v>
      </c>
      <c r="S24" s="594"/>
      <c r="T24" s="594"/>
      <c r="U24" s="594"/>
      <c r="V24" s="594"/>
      <c r="W24" s="594"/>
      <c r="X24" s="594"/>
      <c r="Y24" s="595"/>
      <c r="Z24" s="596">
        <v>0.3</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5360236</v>
      </c>
      <c r="CS24" s="583"/>
      <c r="CT24" s="583"/>
      <c r="CU24" s="583"/>
      <c r="CV24" s="583"/>
      <c r="CW24" s="583"/>
      <c r="CX24" s="583"/>
      <c r="CY24" s="584"/>
      <c r="CZ24" s="620">
        <v>47.4</v>
      </c>
      <c r="DA24" s="621"/>
      <c r="DB24" s="621"/>
      <c r="DC24" s="622"/>
      <c r="DD24" s="619">
        <v>3689898</v>
      </c>
      <c r="DE24" s="583"/>
      <c r="DF24" s="583"/>
      <c r="DG24" s="583"/>
      <c r="DH24" s="583"/>
      <c r="DI24" s="583"/>
      <c r="DJ24" s="583"/>
      <c r="DK24" s="584"/>
      <c r="DL24" s="619">
        <v>3678375</v>
      </c>
      <c r="DM24" s="583"/>
      <c r="DN24" s="583"/>
      <c r="DO24" s="583"/>
      <c r="DP24" s="583"/>
      <c r="DQ24" s="583"/>
      <c r="DR24" s="583"/>
      <c r="DS24" s="583"/>
      <c r="DT24" s="583"/>
      <c r="DU24" s="583"/>
      <c r="DV24" s="584"/>
      <c r="DW24" s="587">
        <v>54.4</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1484103</v>
      </c>
      <c r="S25" s="594"/>
      <c r="T25" s="594"/>
      <c r="U25" s="594"/>
      <c r="V25" s="594"/>
      <c r="W25" s="594"/>
      <c r="X25" s="594"/>
      <c r="Y25" s="595"/>
      <c r="Z25" s="596">
        <v>12.9</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1917302</v>
      </c>
      <c r="CS25" s="625"/>
      <c r="CT25" s="625"/>
      <c r="CU25" s="625"/>
      <c r="CV25" s="625"/>
      <c r="CW25" s="625"/>
      <c r="CX25" s="625"/>
      <c r="CY25" s="626"/>
      <c r="CZ25" s="627">
        <v>16.899999999999999</v>
      </c>
      <c r="DA25" s="628"/>
      <c r="DB25" s="628"/>
      <c r="DC25" s="629"/>
      <c r="DD25" s="602">
        <v>1727854</v>
      </c>
      <c r="DE25" s="625"/>
      <c r="DF25" s="625"/>
      <c r="DG25" s="625"/>
      <c r="DH25" s="625"/>
      <c r="DI25" s="625"/>
      <c r="DJ25" s="625"/>
      <c r="DK25" s="626"/>
      <c r="DL25" s="602">
        <v>1716472</v>
      </c>
      <c r="DM25" s="625"/>
      <c r="DN25" s="625"/>
      <c r="DO25" s="625"/>
      <c r="DP25" s="625"/>
      <c r="DQ25" s="625"/>
      <c r="DR25" s="625"/>
      <c r="DS25" s="625"/>
      <c r="DT25" s="625"/>
      <c r="DU25" s="625"/>
      <c r="DV25" s="626"/>
      <c r="DW25" s="598">
        <v>25.4</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1313314</v>
      </c>
      <c r="CS26" s="594"/>
      <c r="CT26" s="594"/>
      <c r="CU26" s="594"/>
      <c r="CV26" s="594"/>
      <c r="CW26" s="594"/>
      <c r="CX26" s="594"/>
      <c r="CY26" s="595"/>
      <c r="CZ26" s="627">
        <v>11.6</v>
      </c>
      <c r="DA26" s="628"/>
      <c r="DB26" s="628"/>
      <c r="DC26" s="629"/>
      <c r="DD26" s="602">
        <v>1203274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826941</v>
      </c>
      <c r="S27" s="594"/>
      <c r="T27" s="594"/>
      <c r="U27" s="594"/>
      <c r="V27" s="594"/>
      <c r="W27" s="594"/>
      <c r="X27" s="594"/>
      <c r="Y27" s="595"/>
      <c r="Z27" s="596">
        <v>7.2</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4729351</v>
      </c>
      <c r="BH27" s="594"/>
      <c r="BI27" s="594"/>
      <c r="BJ27" s="594"/>
      <c r="BK27" s="594"/>
      <c r="BL27" s="594"/>
      <c r="BM27" s="594"/>
      <c r="BN27" s="595"/>
      <c r="BO27" s="596">
        <v>100</v>
      </c>
      <c r="BP27" s="596"/>
      <c r="BQ27" s="596"/>
      <c r="BR27" s="596"/>
      <c r="BS27" s="602">
        <v>126880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2276518</v>
      </c>
      <c r="CS27" s="625"/>
      <c r="CT27" s="625"/>
      <c r="CU27" s="625"/>
      <c r="CV27" s="625"/>
      <c r="CW27" s="625"/>
      <c r="CX27" s="625"/>
      <c r="CY27" s="626"/>
      <c r="CZ27" s="627">
        <v>20.100000000000001</v>
      </c>
      <c r="DA27" s="628"/>
      <c r="DB27" s="628"/>
      <c r="DC27" s="629"/>
      <c r="DD27" s="602">
        <v>845209</v>
      </c>
      <c r="DE27" s="625"/>
      <c r="DF27" s="625"/>
      <c r="DG27" s="625"/>
      <c r="DH27" s="625"/>
      <c r="DI27" s="625"/>
      <c r="DJ27" s="625"/>
      <c r="DK27" s="626"/>
      <c r="DL27" s="602">
        <v>845068</v>
      </c>
      <c r="DM27" s="625"/>
      <c r="DN27" s="625"/>
      <c r="DO27" s="625"/>
      <c r="DP27" s="625"/>
      <c r="DQ27" s="625"/>
      <c r="DR27" s="625"/>
      <c r="DS27" s="625"/>
      <c r="DT27" s="625"/>
      <c r="DU27" s="625"/>
      <c r="DV27" s="626"/>
      <c r="DW27" s="598">
        <v>12.5</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17190</v>
      </c>
      <c r="S28" s="594"/>
      <c r="T28" s="594"/>
      <c r="U28" s="594"/>
      <c r="V28" s="594"/>
      <c r="W28" s="594"/>
      <c r="X28" s="594"/>
      <c r="Y28" s="595"/>
      <c r="Z28" s="596">
        <v>0.1</v>
      </c>
      <c r="AA28" s="596"/>
      <c r="AB28" s="596"/>
      <c r="AC28" s="596"/>
      <c r="AD28" s="597">
        <v>1070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1166416</v>
      </c>
      <c r="CS28" s="594"/>
      <c r="CT28" s="594"/>
      <c r="CU28" s="594"/>
      <c r="CV28" s="594"/>
      <c r="CW28" s="594"/>
      <c r="CX28" s="594"/>
      <c r="CY28" s="595"/>
      <c r="CZ28" s="627">
        <v>10.3</v>
      </c>
      <c r="DA28" s="628"/>
      <c r="DB28" s="628"/>
      <c r="DC28" s="629"/>
      <c r="DD28" s="602">
        <v>1116835</v>
      </c>
      <c r="DE28" s="594"/>
      <c r="DF28" s="594"/>
      <c r="DG28" s="594"/>
      <c r="DH28" s="594"/>
      <c r="DI28" s="594"/>
      <c r="DJ28" s="594"/>
      <c r="DK28" s="595"/>
      <c r="DL28" s="602">
        <v>1116835</v>
      </c>
      <c r="DM28" s="594"/>
      <c r="DN28" s="594"/>
      <c r="DO28" s="594"/>
      <c r="DP28" s="594"/>
      <c r="DQ28" s="594"/>
      <c r="DR28" s="594"/>
      <c r="DS28" s="594"/>
      <c r="DT28" s="594"/>
      <c r="DU28" s="594"/>
      <c r="DV28" s="595"/>
      <c r="DW28" s="598">
        <v>16.5</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8315</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1166416</v>
      </c>
      <c r="CS29" s="625"/>
      <c r="CT29" s="625"/>
      <c r="CU29" s="625"/>
      <c r="CV29" s="625"/>
      <c r="CW29" s="625"/>
      <c r="CX29" s="625"/>
      <c r="CY29" s="626"/>
      <c r="CZ29" s="627">
        <v>10.3</v>
      </c>
      <c r="DA29" s="628"/>
      <c r="DB29" s="628"/>
      <c r="DC29" s="629"/>
      <c r="DD29" s="602">
        <v>1116835</v>
      </c>
      <c r="DE29" s="625"/>
      <c r="DF29" s="625"/>
      <c r="DG29" s="625"/>
      <c r="DH29" s="625"/>
      <c r="DI29" s="625"/>
      <c r="DJ29" s="625"/>
      <c r="DK29" s="626"/>
      <c r="DL29" s="602">
        <v>1116835</v>
      </c>
      <c r="DM29" s="625"/>
      <c r="DN29" s="625"/>
      <c r="DO29" s="625"/>
      <c r="DP29" s="625"/>
      <c r="DQ29" s="625"/>
      <c r="DR29" s="625"/>
      <c r="DS29" s="625"/>
      <c r="DT29" s="625"/>
      <c r="DU29" s="625"/>
      <c r="DV29" s="626"/>
      <c r="DW29" s="598">
        <v>16.5</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348594</v>
      </c>
      <c r="S30" s="594"/>
      <c r="T30" s="594"/>
      <c r="U30" s="594"/>
      <c r="V30" s="594"/>
      <c r="W30" s="594"/>
      <c r="X30" s="594"/>
      <c r="Y30" s="595"/>
      <c r="Z30" s="596">
        <v>3</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99.6</v>
      </c>
      <c r="BH30" s="652"/>
      <c r="BI30" s="652"/>
      <c r="BJ30" s="652"/>
      <c r="BK30" s="652"/>
      <c r="BL30" s="652"/>
      <c r="BM30" s="588">
        <v>94.3</v>
      </c>
      <c r="BN30" s="652"/>
      <c r="BO30" s="652"/>
      <c r="BP30" s="652"/>
      <c r="BQ30" s="653"/>
      <c r="BR30" s="651">
        <v>99.6</v>
      </c>
      <c r="BS30" s="652"/>
      <c r="BT30" s="652"/>
      <c r="BU30" s="652"/>
      <c r="BV30" s="652"/>
      <c r="BW30" s="652"/>
      <c r="BX30" s="588">
        <v>93.9</v>
      </c>
      <c r="BY30" s="652"/>
      <c r="BZ30" s="652"/>
      <c r="CA30" s="652"/>
      <c r="CB30" s="653"/>
      <c r="CD30" s="656"/>
      <c r="CE30" s="657"/>
      <c r="CF30" s="607" t="s">
        <v>291</v>
      </c>
      <c r="CG30" s="608"/>
      <c r="CH30" s="608"/>
      <c r="CI30" s="608"/>
      <c r="CJ30" s="608"/>
      <c r="CK30" s="608"/>
      <c r="CL30" s="608"/>
      <c r="CM30" s="608"/>
      <c r="CN30" s="608"/>
      <c r="CO30" s="608"/>
      <c r="CP30" s="608"/>
      <c r="CQ30" s="609"/>
      <c r="CR30" s="593">
        <v>1044727</v>
      </c>
      <c r="CS30" s="594"/>
      <c r="CT30" s="594"/>
      <c r="CU30" s="594"/>
      <c r="CV30" s="594"/>
      <c r="CW30" s="594"/>
      <c r="CX30" s="594"/>
      <c r="CY30" s="595"/>
      <c r="CZ30" s="627">
        <v>9.1999999999999993</v>
      </c>
      <c r="DA30" s="628"/>
      <c r="DB30" s="628"/>
      <c r="DC30" s="629"/>
      <c r="DD30" s="602">
        <v>1004540</v>
      </c>
      <c r="DE30" s="594"/>
      <c r="DF30" s="594"/>
      <c r="DG30" s="594"/>
      <c r="DH30" s="594"/>
      <c r="DI30" s="594"/>
      <c r="DJ30" s="594"/>
      <c r="DK30" s="595"/>
      <c r="DL30" s="602">
        <v>1004540</v>
      </c>
      <c r="DM30" s="594"/>
      <c r="DN30" s="594"/>
      <c r="DO30" s="594"/>
      <c r="DP30" s="594"/>
      <c r="DQ30" s="594"/>
      <c r="DR30" s="594"/>
      <c r="DS30" s="594"/>
      <c r="DT30" s="594"/>
      <c r="DU30" s="594"/>
      <c r="DV30" s="595"/>
      <c r="DW30" s="598">
        <v>14.9</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92512</v>
      </c>
      <c r="S31" s="594"/>
      <c r="T31" s="594"/>
      <c r="U31" s="594"/>
      <c r="V31" s="594"/>
      <c r="W31" s="594"/>
      <c r="X31" s="594"/>
      <c r="Y31" s="595"/>
      <c r="Z31" s="596">
        <v>0.8</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99.6</v>
      </c>
      <c r="BH31" s="625"/>
      <c r="BI31" s="625"/>
      <c r="BJ31" s="625"/>
      <c r="BK31" s="625"/>
      <c r="BL31" s="625"/>
      <c r="BM31" s="599">
        <v>97.5</v>
      </c>
      <c r="BN31" s="649"/>
      <c r="BO31" s="649"/>
      <c r="BP31" s="649"/>
      <c r="BQ31" s="650"/>
      <c r="BR31" s="648">
        <v>99.7</v>
      </c>
      <c r="BS31" s="625"/>
      <c r="BT31" s="625"/>
      <c r="BU31" s="625"/>
      <c r="BV31" s="625"/>
      <c r="BW31" s="625"/>
      <c r="BX31" s="599">
        <v>97.1</v>
      </c>
      <c r="BY31" s="649"/>
      <c r="BZ31" s="649"/>
      <c r="CA31" s="649"/>
      <c r="CB31" s="650"/>
      <c r="CD31" s="656"/>
      <c r="CE31" s="657"/>
      <c r="CF31" s="607" t="s">
        <v>295</v>
      </c>
      <c r="CG31" s="608"/>
      <c r="CH31" s="608"/>
      <c r="CI31" s="608"/>
      <c r="CJ31" s="608"/>
      <c r="CK31" s="608"/>
      <c r="CL31" s="608"/>
      <c r="CM31" s="608"/>
      <c r="CN31" s="608"/>
      <c r="CO31" s="608"/>
      <c r="CP31" s="608"/>
      <c r="CQ31" s="609"/>
      <c r="CR31" s="593">
        <v>121689</v>
      </c>
      <c r="CS31" s="625"/>
      <c r="CT31" s="625"/>
      <c r="CU31" s="625"/>
      <c r="CV31" s="625"/>
      <c r="CW31" s="625"/>
      <c r="CX31" s="625"/>
      <c r="CY31" s="626"/>
      <c r="CZ31" s="627">
        <v>1.1000000000000001</v>
      </c>
      <c r="DA31" s="628"/>
      <c r="DB31" s="628"/>
      <c r="DC31" s="629"/>
      <c r="DD31" s="602">
        <v>112295</v>
      </c>
      <c r="DE31" s="625"/>
      <c r="DF31" s="625"/>
      <c r="DG31" s="625"/>
      <c r="DH31" s="625"/>
      <c r="DI31" s="625"/>
      <c r="DJ31" s="625"/>
      <c r="DK31" s="626"/>
      <c r="DL31" s="602">
        <v>112295</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117848</v>
      </c>
      <c r="S32" s="594"/>
      <c r="T32" s="594"/>
      <c r="U32" s="594"/>
      <c r="V32" s="594"/>
      <c r="W32" s="594"/>
      <c r="X32" s="594"/>
      <c r="Y32" s="595"/>
      <c r="Z32" s="596">
        <v>1</v>
      </c>
      <c r="AA32" s="596"/>
      <c r="AB32" s="596"/>
      <c r="AC32" s="596"/>
      <c r="AD32" s="597">
        <v>2478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99.6</v>
      </c>
      <c r="BH32" s="661"/>
      <c r="BI32" s="661"/>
      <c r="BJ32" s="661"/>
      <c r="BK32" s="661"/>
      <c r="BL32" s="661"/>
      <c r="BM32" s="662">
        <v>97.8</v>
      </c>
      <c r="BN32" s="661"/>
      <c r="BO32" s="661"/>
      <c r="BP32" s="661"/>
      <c r="BQ32" s="663"/>
      <c r="BR32" s="660">
        <v>99.5</v>
      </c>
      <c r="BS32" s="661"/>
      <c r="BT32" s="661"/>
      <c r="BU32" s="661"/>
      <c r="BV32" s="661"/>
      <c r="BW32" s="661"/>
      <c r="BX32" s="662">
        <v>97.6</v>
      </c>
      <c r="BY32" s="661"/>
      <c r="BZ32" s="661"/>
      <c r="CA32" s="661"/>
      <c r="CB32" s="663"/>
      <c r="CD32" s="658"/>
      <c r="CE32" s="659"/>
      <c r="CF32" s="607" t="s">
        <v>298</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1410089</v>
      </c>
      <c r="S33" s="594"/>
      <c r="T33" s="594"/>
      <c r="U33" s="594"/>
      <c r="V33" s="594"/>
      <c r="W33" s="594"/>
      <c r="X33" s="594"/>
      <c r="Y33" s="595"/>
      <c r="Z33" s="596">
        <v>12.2</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4065802</v>
      </c>
      <c r="CS33" s="625"/>
      <c r="CT33" s="625"/>
      <c r="CU33" s="625"/>
      <c r="CV33" s="625"/>
      <c r="CW33" s="625"/>
      <c r="CX33" s="625"/>
      <c r="CY33" s="626"/>
      <c r="CZ33" s="627">
        <v>35.9</v>
      </c>
      <c r="DA33" s="628"/>
      <c r="DB33" s="628"/>
      <c r="DC33" s="629"/>
      <c r="DD33" s="602">
        <v>3456831</v>
      </c>
      <c r="DE33" s="625"/>
      <c r="DF33" s="625"/>
      <c r="DG33" s="625"/>
      <c r="DH33" s="625"/>
      <c r="DI33" s="625"/>
      <c r="DJ33" s="625"/>
      <c r="DK33" s="626"/>
      <c r="DL33" s="602">
        <v>2806052</v>
      </c>
      <c r="DM33" s="625"/>
      <c r="DN33" s="625"/>
      <c r="DO33" s="625"/>
      <c r="DP33" s="625"/>
      <c r="DQ33" s="625"/>
      <c r="DR33" s="625"/>
      <c r="DS33" s="625"/>
      <c r="DT33" s="625"/>
      <c r="DU33" s="625"/>
      <c r="DV33" s="626"/>
      <c r="DW33" s="598">
        <v>41.5</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2021442</v>
      </c>
      <c r="CS34" s="594"/>
      <c r="CT34" s="594"/>
      <c r="CU34" s="594"/>
      <c r="CV34" s="594"/>
      <c r="CW34" s="594"/>
      <c r="CX34" s="594"/>
      <c r="CY34" s="595"/>
      <c r="CZ34" s="627">
        <v>17.899999999999999</v>
      </c>
      <c r="DA34" s="628"/>
      <c r="DB34" s="628"/>
      <c r="DC34" s="629"/>
      <c r="DD34" s="602">
        <v>1676921</v>
      </c>
      <c r="DE34" s="594"/>
      <c r="DF34" s="594"/>
      <c r="DG34" s="594"/>
      <c r="DH34" s="594"/>
      <c r="DI34" s="594"/>
      <c r="DJ34" s="594"/>
      <c r="DK34" s="595"/>
      <c r="DL34" s="602">
        <v>1445728</v>
      </c>
      <c r="DM34" s="594"/>
      <c r="DN34" s="594"/>
      <c r="DO34" s="594"/>
      <c r="DP34" s="594"/>
      <c r="DQ34" s="594"/>
      <c r="DR34" s="594"/>
      <c r="DS34" s="594"/>
      <c r="DT34" s="594"/>
      <c r="DU34" s="594"/>
      <c r="DV34" s="595"/>
      <c r="DW34" s="598">
        <v>21.4</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520489</v>
      </c>
      <c r="S35" s="594"/>
      <c r="T35" s="594"/>
      <c r="U35" s="594"/>
      <c r="V35" s="594"/>
      <c r="W35" s="594"/>
      <c r="X35" s="594"/>
      <c r="Y35" s="595"/>
      <c r="Z35" s="596">
        <v>4.5</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1492024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140431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84150</v>
      </c>
      <c r="CS35" s="625"/>
      <c r="CT35" s="625"/>
      <c r="CU35" s="625"/>
      <c r="CV35" s="625"/>
      <c r="CW35" s="625"/>
      <c r="CX35" s="625"/>
      <c r="CY35" s="626"/>
      <c r="CZ35" s="627">
        <v>0.7</v>
      </c>
      <c r="DA35" s="628"/>
      <c r="DB35" s="628"/>
      <c r="DC35" s="629"/>
      <c r="DD35" s="602">
        <v>72807</v>
      </c>
      <c r="DE35" s="625"/>
      <c r="DF35" s="625"/>
      <c r="DG35" s="625"/>
      <c r="DH35" s="625"/>
      <c r="DI35" s="625"/>
      <c r="DJ35" s="625"/>
      <c r="DK35" s="626"/>
      <c r="DL35" s="602">
        <v>72807</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11548584</v>
      </c>
      <c r="S36" s="666"/>
      <c r="T36" s="666"/>
      <c r="U36" s="666"/>
      <c r="V36" s="666"/>
      <c r="W36" s="666"/>
      <c r="X36" s="666"/>
      <c r="Y36" s="667"/>
      <c r="Z36" s="668">
        <v>100</v>
      </c>
      <c r="AA36" s="668"/>
      <c r="AB36" s="668"/>
      <c r="AC36" s="668"/>
      <c r="AD36" s="669">
        <v>6237693</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475000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109031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441870</v>
      </c>
      <c r="CS36" s="594"/>
      <c r="CT36" s="594"/>
      <c r="CU36" s="594"/>
      <c r="CV36" s="594"/>
      <c r="CW36" s="594"/>
      <c r="CX36" s="594"/>
      <c r="CY36" s="595"/>
      <c r="CZ36" s="627">
        <v>3.9</v>
      </c>
      <c r="DA36" s="628"/>
      <c r="DB36" s="628"/>
      <c r="DC36" s="629"/>
      <c r="DD36" s="602">
        <v>401245</v>
      </c>
      <c r="DE36" s="594"/>
      <c r="DF36" s="594"/>
      <c r="DG36" s="594"/>
      <c r="DH36" s="594"/>
      <c r="DI36" s="594"/>
      <c r="DJ36" s="594"/>
      <c r="DK36" s="595"/>
      <c r="DL36" s="602">
        <v>233400</v>
      </c>
      <c r="DM36" s="594"/>
      <c r="DN36" s="594"/>
      <c r="DO36" s="594"/>
      <c r="DP36" s="594"/>
      <c r="DQ36" s="594"/>
      <c r="DR36" s="594"/>
      <c r="DS36" s="594"/>
      <c r="DT36" s="594"/>
      <c r="DU36" s="594"/>
      <c r="DV36" s="595"/>
      <c r="DW36" s="598">
        <v>3.5</v>
      </c>
      <c r="DX36" s="623"/>
      <c r="DY36" s="623"/>
      <c r="DZ36" s="623"/>
      <c r="EA36" s="623"/>
      <c r="EB36" s="623"/>
      <c r="EC36" s="624"/>
    </row>
    <row r="37" spans="2:133" ht="11.25" customHeight="1">
      <c r="AQ37" s="672" t="s">
        <v>313</v>
      </c>
      <c r="AR37" s="673"/>
      <c r="AS37" s="673"/>
      <c r="AT37" s="673"/>
      <c r="AU37" s="673"/>
      <c r="AV37" s="673"/>
      <c r="AW37" s="673"/>
      <c r="AX37" s="673"/>
      <c r="AY37" s="674"/>
      <c r="AZ37" s="593">
        <v>31648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4243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1699</v>
      </c>
      <c r="CS37" s="625"/>
      <c r="CT37" s="625"/>
      <c r="CU37" s="625"/>
      <c r="CV37" s="625"/>
      <c r="CW37" s="625"/>
      <c r="CX37" s="625"/>
      <c r="CY37" s="626"/>
      <c r="CZ37" s="627">
        <v>0</v>
      </c>
      <c r="DA37" s="628"/>
      <c r="DB37" s="628"/>
      <c r="DC37" s="629"/>
      <c r="DD37" s="602">
        <v>1699</v>
      </c>
      <c r="DE37" s="625"/>
      <c r="DF37" s="625"/>
      <c r="DG37" s="625"/>
      <c r="DH37" s="625"/>
      <c r="DI37" s="625"/>
      <c r="DJ37" s="625"/>
      <c r="DK37" s="626"/>
      <c r="DL37" s="602">
        <v>1582</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316</v>
      </c>
      <c r="AR38" s="673"/>
      <c r="AS38" s="673"/>
      <c r="AT38" s="673"/>
      <c r="AU38" s="673"/>
      <c r="AV38" s="673"/>
      <c r="AW38" s="673"/>
      <c r="AX38" s="673"/>
      <c r="AY38" s="674"/>
      <c r="AZ38" s="593" t="s">
        <v>110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6941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1460376</v>
      </c>
      <c r="CS38" s="594"/>
      <c r="CT38" s="594"/>
      <c r="CU38" s="594"/>
      <c r="CV38" s="594"/>
      <c r="CW38" s="594"/>
      <c r="CX38" s="594"/>
      <c r="CY38" s="595"/>
      <c r="CZ38" s="627">
        <v>12.9</v>
      </c>
      <c r="DA38" s="628"/>
      <c r="DB38" s="628"/>
      <c r="DC38" s="629"/>
      <c r="DD38" s="602">
        <v>1264312</v>
      </c>
      <c r="DE38" s="594"/>
      <c r="DF38" s="594"/>
      <c r="DG38" s="594"/>
      <c r="DH38" s="594"/>
      <c r="DI38" s="594"/>
      <c r="DJ38" s="594"/>
      <c r="DK38" s="595"/>
      <c r="DL38" s="602">
        <v>1054117</v>
      </c>
      <c r="DM38" s="594"/>
      <c r="DN38" s="594"/>
      <c r="DO38" s="594"/>
      <c r="DP38" s="594"/>
      <c r="DQ38" s="594"/>
      <c r="DR38" s="594"/>
      <c r="DS38" s="594"/>
      <c r="DT38" s="594"/>
      <c r="DU38" s="594"/>
      <c r="DV38" s="595"/>
      <c r="DW38" s="598">
        <v>15.6</v>
      </c>
      <c r="DX38" s="623"/>
      <c r="DY38" s="623"/>
      <c r="DZ38" s="623"/>
      <c r="EA38" s="623"/>
      <c r="EB38" s="623"/>
      <c r="EC38" s="624"/>
    </row>
    <row r="39" spans="2:133" ht="11.25" customHeight="1">
      <c r="AQ39" s="672" t="s">
        <v>319</v>
      </c>
      <c r="AR39" s="673"/>
      <c r="AS39" s="673"/>
      <c r="AT39" s="673"/>
      <c r="AU39" s="673"/>
      <c r="AV39" s="673"/>
      <c r="AW39" s="673"/>
      <c r="AX39" s="673"/>
      <c r="AY39" s="674"/>
      <c r="AZ39" s="593" t="s">
        <v>110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109</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42154</v>
      </c>
      <c r="CS39" s="625"/>
      <c r="CT39" s="625"/>
      <c r="CU39" s="625"/>
      <c r="CV39" s="625"/>
      <c r="CW39" s="625"/>
      <c r="CX39" s="625"/>
      <c r="CY39" s="626"/>
      <c r="CZ39" s="627">
        <v>0.4</v>
      </c>
      <c r="DA39" s="628"/>
      <c r="DB39" s="628"/>
      <c r="DC39" s="629"/>
      <c r="DD39" s="602">
        <v>41546</v>
      </c>
      <c r="DE39" s="625"/>
      <c r="DF39" s="625"/>
      <c r="DG39" s="625"/>
      <c r="DH39" s="625"/>
      <c r="DI39" s="625"/>
      <c r="DJ39" s="625"/>
      <c r="DK39" s="626"/>
      <c r="DL39" s="602" t="s">
        <v>110</v>
      </c>
      <c r="DM39" s="625"/>
      <c r="DN39" s="625"/>
      <c r="DO39" s="625"/>
      <c r="DP39" s="625"/>
      <c r="DQ39" s="625"/>
      <c r="DR39" s="625"/>
      <c r="DS39" s="625"/>
      <c r="DT39" s="625"/>
      <c r="DU39" s="625"/>
      <c r="DV39" s="626"/>
      <c r="DW39" s="598" t="s">
        <v>110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286247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103</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15810</v>
      </c>
      <c r="CS40" s="594"/>
      <c r="CT40" s="594"/>
      <c r="CU40" s="594"/>
      <c r="CV40" s="594"/>
      <c r="CW40" s="594"/>
      <c r="CX40" s="594"/>
      <c r="CY40" s="595"/>
      <c r="CZ40" s="627">
        <v>0.1</v>
      </c>
      <c r="DA40" s="628"/>
      <c r="DB40" s="628"/>
      <c r="DC40" s="629"/>
      <c r="DD40" s="602" t="s">
        <v>110</v>
      </c>
      <c r="DE40" s="594"/>
      <c r="DF40" s="594"/>
      <c r="DG40" s="594"/>
      <c r="DH40" s="594"/>
      <c r="DI40" s="594"/>
      <c r="DJ40" s="594"/>
      <c r="DK40" s="595"/>
      <c r="DL40" s="602" t="s">
        <v>110</v>
      </c>
      <c r="DM40" s="594"/>
      <c r="DN40" s="594"/>
      <c r="DO40" s="594"/>
      <c r="DP40" s="594"/>
      <c r="DQ40" s="594"/>
      <c r="DR40" s="594"/>
      <c r="DS40" s="594"/>
      <c r="DT40" s="594"/>
      <c r="DU40" s="594"/>
      <c r="DV40" s="595"/>
      <c r="DW40" s="598" t="s">
        <v>110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699129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360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1893314</v>
      </c>
      <c r="CS42" s="594"/>
      <c r="CT42" s="594"/>
      <c r="CU42" s="594"/>
      <c r="CV42" s="594"/>
      <c r="CW42" s="594"/>
      <c r="CX42" s="594"/>
      <c r="CY42" s="595"/>
      <c r="CZ42" s="627">
        <v>16.7</v>
      </c>
      <c r="DA42" s="676"/>
      <c r="DB42" s="676"/>
      <c r="DC42" s="677"/>
      <c r="DD42" s="602">
        <v>301321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45527</v>
      </c>
      <c r="CS43" s="625"/>
      <c r="CT43" s="625"/>
      <c r="CU43" s="625"/>
      <c r="CV43" s="625"/>
      <c r="CW43" s="625"/>
      <c r="CX43" s="625"/>
      <c r="CY43" s="626"/>
      <c r="CZ43" s="627">
        <v>0.4</v>
      </c>
      <c r="DA43" s="628"/>
      <c r="DB43" s="628"/>
      <c r="DC43" s="629"/>
      <c r="DD43" s="602">
        <v>45527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1860298</v>
      </c>
      <c r="CS44" s="594"/>
      <c r="CT44" s="594"/>
      <c r="CU44" s="594"/>
      <c r="CV44" s="594"/>
      <c r="CW44" s="594"/>
      <c r="CX44" s="594"/>
      <c r="CY44" s="595"/>
      <c r="CZ44" s="627">
        <v>16.399999999999999</v>
      </c>
      <c r="DA44" s="676"/>
      <c r="DB44" s="676"/>
      <c r="DC44" s="677"/>
      <c r="DD44" s="602">
        <v>268305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1037874</v>
      </c>
      <c r="CS45" s="625"/>
      <c r="CT45" s="625"/>
      <c r="CU45" s="625"/>
      <c r="CV45" s="625"/>
      <c r="CW45" s="625"/>
      <c r="CX45" s="625"/>
      <c r="CY45" s="626"/>
      <c r="CZ45" s="627">
        <v>9.1999999999999993</v>
      </c>
      <c r="DA45" s="628"/>
      <c r="DB45" s="628"/>
      <c r="DC45" s="629"/>
      <c r="DD45" s="602">
        <v>95546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822424</v>
      </c>
      <c r="CS46" s="594"/>
      <c r="CT46" s="594"/>
      <c r="CU46" s="594"/>
      <c r="CV46" s="594"/>
      <c r="CW46" s="594"/>
      <c r="CX46" s="594"/>
      <c r="CY46" s="595"/>
      <c r="CZ46" s="627">
        <v>7.3</v>
      </c>
      <c r="DA46" s="676"/>
      <c r="DB46" s="676"/>
      <c r="DC46" s="677"/>
      <c r="DD46" s="602">
        <v>172759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33016</v>
      </c>
      <c r="CS47" s="625"/>
      <c r="CT47" s="625"/>
      <c r="CU47" s="625"/>
      <c r="CV47" s="625"/>
      <c r="CW47" s="625"/>
      <c r="CX47" s="625"/>
      <c r="CY47" s="626"/>
      <c r="CZ47" s="627">
        <v>0.3</v>
      </c>
      <c r="DA47" s="628"/>
      <c r="DB47" s="628"/>
      <c r="DC47" s="629"/>
      <c r="DD47" s="602">
        <v>33016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120</v>
      </c>
      <c r="CS48" s="594"/>
      <c r="CT48" s="594"/>
      <c r="CU48" s="594"/>
      <c r="CV48" s="594"/>
      <c r="CW48" s="594"/>
      <c r="CX48" s="594"/>
      <c r="CY48" s="595"/>
      <c r="CZ48" s="627" t="s">
        <v>120</v>
      </c>
      <c r="DA48" s="676"/>
      <c r="DB48" s="676"/>
      <c r="DC48" s="677"/>
      <c r="DD48" s="602" t="s">
        <v>120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11319352</v>
      </c>
      <c r="CS49" s="661"/>
      <c r="CT49" s="661"/>
      <c r="CU49" s="661"/>
      <c r="CV49" s="661"/>
      <c r="CW49" s="661"/>
      <c r="CX49" s="661"/>
      <c r="CY49" s="688"/>
      <c r="CZ49" s="689">
        <v>100</v>
      </c>
      <c r="DA49" s="690"/>
      <c r="DB49" s="690"/>
      <c r="DC49" s="691"/>
      <c r="DD49" s="692">
        <v>7448050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11563</v>
      </c>
      <c r="R7" s="723"/>
      <c r="S7" s="723"/>
      <c r="T7" s="723"/>
      <c r="U7" s="723"/>
      <c r="V7" s="723">
        <v>11333</v>
      </c>
      <c r="W7" s="723"/>
      <c r="X7" s="723"/>
      <c r="Y7" s="723"/>
      <c r="Z7" s="723"/>
      <c r="AA7" s="723">
        <v>229</v>
      </c>
      <c r="AB7" s="723"/>
      <c r="AC7" s="723"/>
      <c r="AD7" s="723"/>
      <c r="AE7" s="724"/>
      <c r="AF7" s="725">
        <v>51</v>
      </c>
      <c r="AG7" s="726"/>
      <c r="AH7" s="726"/>
      <c r="AI7" s="726"/>
      <c r="AJ7" s="727"/>
      <c r="AK7" s="762">
        <v>357</v>
      </c>
      <c r="AL7" s="763"/>
      <c r="AM7" s="763"/>
      <c r="AN7" s="763"/>
      <c r="AO7" s="763"/>
      <c r="AP7" s="763">
        <v>10938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-44</v>
      </c>
      <c r="CI7" s="760"/>
      <c r="CJ7" s="760"/>
      <c r="CK7" s="760"/>
      <c r="CL7" s="761"/>
      <c r="CM7" s="759">
        <v>1513</v>
      </c>
      <c r="CN7" s="760"/>
      <c r="CO7" s="760"/>
      <c r="CP7" s="760"/>
      <c r="CQ7" s="761"/>
      <c r="CR7" s="759">
        <v>0</v>
      </c>
      <c r="CS7" s="760"/>
      <c r="CT7" s="760"/>
      <c r="CU7" s="760"/>
      <c r="CV7" s="761"/>
      <c r="CW7" s="759">
        <v>19</v>
      </c>
      <c r="CX7" s="760"/>
      <c r="CY7" s="760"/>
      <c r="CZ7" s="760"/>
      <c r="DA7" s="761"/>
      <c r="DB7" s="759" t="s">
        <v>483</v>
      </c>
      <c r="DC7" s="760"/>
      <c r="DD7" s="760"/>
      <c r="DE7" s="760"/>
      <c r="DF7" s="761"/>
      <c r="DG7" s="759" t="s">
        <v>483</v>
      </c>
      <c r="DH7" s="760"/>
      <c r="DI7" s="760"/>
      <c r="DJ7" s="760"/>
      <c r="DK7" s="761"/>
      <c r="DL7" s="759" t="s">
        <v>483</v>
      </c>
      <c r="DM7" s="760"/>
      <c r="DN7" s="760"/>
      <c r="DO7" s="760"/>
      <c r="DP7" s="761"/>
      <c r="DQ7" s="759" t="s">
        <v>483</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483</v>
      </c>
      <c r="AB8" s="747"/>
      <c r="AC8" s="747"/>
      <c r="AD8" s="747"/>
      <c r="AE8" s="748"/>
      <c r="AF8" s="749" t="s">
        <v>110</v>
      </c>
      <c r="AG8" s="750"/>
      <c r="AH8" s="750"/>
      <c r="AI8" s="750"/>
      <c r="AJ8" s="751"/>
      <c r="AK8" s="752" t="s">
        <v>483</v>
      </c>
      <c r="AL8" s="753"/>
      <c r="AM8" s="753"/>
      <c r="AN8" s="753"/>
      <c r="AO8" s="753"/>
      <c r="AP8" s="753" t="s">
        <v>483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4</v>
      </c>
      <c r="R9" s="747"/>
      <c r="S9" s="747"/>
      <c r="T9" s="747"/>
      <c r="U9" s="747"/>
      <c r="V9" s="747">
        <v>4</v>
      </c>
      <c r="W9" s="747"/>
      <c r="X9" s="747"/>
      <c r="Y9" s="747"/>
      <c r="Z9" s="747"/>
      <c r="AA9" s="747" t="s">
        <v>483</v>
      </c>
      <c r="AB9" s="747"/>
      <c r="AC9" s="747"/>
      <c r="AD9" s="747"/>
      <c r="AE9" s="748"/>
      <c r="AF9" s="749" t="s">
        <v>110</v>
      </c>
      <c r="AG9" s="750"/>
      <c r="AH9" s="750"/>
      <c r="AI9" s="750"/>
      <c r="AJ9" s="751"/>
      <c r="AK9" s="752">
        <v>4</v>
      </c>
      <c r="AL9" s="753"/>
      <c r="AM9" s="753"/>
      <c r="AN9" s="753"/>
      <c r="AO9" s="753"/>
      <c r="AP9" s="753" t="s">
        <v>483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11563</v>
      </c>
      <c r="R23" s="782"/>
      <c r="S23" s="782"/>
      <c r="T23" s="782"/>
      <c r="U23" s="782"/>
      <c r="V23" s="782">
        <v>11334</v>
      </c>
      <c r="W23" s="782"/>
      <c r="X23" s="782"/>
      <c r="Y23" s="782"/>
      <c r="Z23" s="782"/>
      <c r="AA23" s="782">
        <v>229</v>
      </c>
      <c r="AB23" s="782"/>
      <c r="AC23" s="782"/>
      <c r="AD23" s="782"/>
      <c r="AE23" s="783"/>
      <c r="AF23" s="784">
        <v>51</v>
      </c>
      <c r="AG23" s="782"/>
      <c r="AH23" s="782"/>
      <c r="AI23" s="782"/>
      <c r="AJ23" s="785"/>
      <c r="AK23" s="786"/>
      <c r="AL23" s="787"/>
      <c r="AM23" s="787"/>
      <c r="AN23" s="787"/>
      <c r="AO23" s="787"/>
      <c r="AP23" s="782">
        <v>10938</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4180</v>
      </c>
      <c r="R28" s="811"/>
      <c r="S28" s="811"/>
      <c r="T28" s="811"/>
      <c r="U28" s="811"/>
      <c r="V28" s="811">
        <v>4040</v>
      </c>
      <c r="W28" s="811"/>
      <c r="X28" s="811"/>
      <c r="Y28" s="811"/>
      <c r="Z28" s="811"/>
      <c r="AA28" s="811">
        <v>140</v>
      </c>
      <c r="AB28" s="811"/>
      <c r="AC28" s="811"/>
      <c r="AD28" s="811"/>
      <c r="AE28" s="812"/>
      <c r="AF28" s="813">
        <v>140</v>
      </c>
      <c r="AG28" s="811"/>
      <c r="AH28" s="811"/>
      <c r="AI28" s="811"/>
      <c r="AJ28" s="814"/>
      <c r="AK28" s="815">
        <v>424</v>
      </c>
      <c r="AL28" s="806"/>
      <c r="AM28" s="806"/>
      <c r="AN28" s="806"/>
      <c r="AO28" s="806"/>
      <c r="AP28" s="806" t="s">
        <v>483</v>
      </c>
      <c r="AQ28" s="806"/>
      <c r="AR28" s="806"/>
      <c r="AS28" s="806"/>
      <c r="AT28" s="806"/>
      <c r="AU28" s="806" t="s">
        <v>483</v>
      </c>
      <c r="AV28" s="806"/>
      <c r="AW28" s="806"/>
      <c r="AX28" s="806"/>
      <c r="AY28" s="806"/>
      <c r="AZ28" s="807" t="s">
        <v>483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422</v>
      </c>
      <c r="R29" s="747"/>
      <c r="S29" s="747"/>
      <c r="T29" s="747"/>
      <c r="U29" s="747"/>
      <c r="V29" s="747">
        <v>408</v>
      </c>
      <c r="W29" s="747"/>
      <c r="X29" s="747"/>
      <c r="Y29" s="747"/>
      <c r="Z29" s="747"/>
      <c r="AA29" s="747">
        <v>14</v>
      </c>
      <c r="AB29" s="747"/>
      <c r="AC29" s="747"/>
      <c r="AD29" s="747"/>
      <c r="AE29" s="748"/>
      <c r="AF29" s="749">
        <v>14</v>
      </c>
      <c r="AG29" s="750"/>
      <c r="AH29" s="750"/>
      <c r="AI29" s="750"/>
      <c r="AJ29" s="751"/>
      <c r="AK29" s="818">
        <v>87</v>
      </c>
      <c r="AL29" s="819"/>
      <c r="AM29" s="819"/>
      <c r="AN29" s="819"/>
      <c r="AO29" s="819"/>
      <c r="AP29" s="819" t="s">
        <v>483</v>
      </c>
      <c r="AQ29" s="819"/>
      <c r="AR29" s="819"/>
      <c r="AS29" s="819"/>
      <c r="AT29" s="819"/>
      <c r="AU29" s="819" t="s">
        <v>483</v>
      </c>
      <c r="AV29" s="819"/>
      <c r="AW29" s="819"/>
      <c r="AX29" s="819"/>
      <c r="AY29" s="819"/>
      <c r="AZ29" s="820" t="s">
        <v>483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2064</v>
      </c>
      <c r="R30" s="747"/>
      <c r="S30" s="747"/>
      <c r="T30" s="747"/>
      <c r="U30" s="747"/>
      <c r="V30" s="747">
        <v>1987</v>
      </c>
      <c r="W30" s="747"/>
      <c r="X30" s="747"/>
      <c r="Y30" s="747"/>
      <c r="Z30" s="747"/>
      <c r="AA30" s="747">
        <v>77</v>
      </c>
      <c r="AB30" s="747"/>
      <c r="AC30" s="747"/>
      <c r="AD30" s="747"/>
      <c r="AE30" s="748"/>
      <c r="AF30" s="749">
        <v>77</v>
      </c>
      <c r="AG30" s="750"/>
      <c r="AH30" s="750"/>
      <c r="AI30" s="750"/>
      <c r="AJ30" s="751"/>
      <c r="AK30" s="818">
        <v>372</v>
      </c>
      <c r="AL30" s="819"/>
      <c r="AM30" s="819"/>
      <c r="AN30" s="819"/>
      <c r="AO30" s="819"/>
      <c r="AP30" s="819" t="s">
        <v>483</v>
      </c>
      <c r="AQ30" s="819"/>
      <c r="AR30" s="819"/>
      <c r="AS30" s="819"/>
      <c r="AT30" s="819"/>
      <c r="AU30" s="819" t="s">
        <v>483</v>
      </c>
      <c r="AV30" s="819"/>
      <c r="AW30" s="819"/>
      <c r="AX30" s="819"/>
      <c r="AY30" s="819"/>
      <c r="AZ30" s="820" t="s">
        <v>483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607</v>
      </c>
      <c r="R31" s="747"/>
      <c r="S31" s="747"/>
      <c r="T31" s="747"/>
      <c r="U31" s="747"/>
      <c r="V31" s="747">
        <v>502</v>
      </c>
      <c r="W31" s="747"/>
      <c r="X31" s="747"/>
      <c r="Y31" s="747"/>
      <c r="Z31" s="747"/>
      <c r="AA31" s="747">
        <v>105</v>
      </c>
      <c r="AB31" s="747"/>
      <c r="AC31" s="747"/>
      <c r="AD31" s="747"/>
      <c r="AE31" s="748"/>
      <c r="AF31" s="749">
        <v>1593</v>
      </c>
      <c r="AG31" s="750"/>
      <c r="AH31" s="750"/>
      <c r="AI31" s="750"/>
      <c r="AJ31" s="751"/>
      <c r="AK31" s="818">
        <v>31</v>
      </c>
      <c r="AL31" s="819"/>
      <c r="AM31" s="819"/>
      <c r="AN31" s="819"/>
      <c r="AO31" s="819"/>
      <c r="AP31" s="819">
        <v>430</v>
      </c>
      <c r="AQ31" s="819"/>
      <c r="AR31" s="819"/>
      <c r="AS31" s="819"/>
      <c r="AT31" s="819"/>
      <c r="AU31" s="819">
        <v>59</v>
      </c>
      <c r="AV31" s="819"/>
      <c r="AW31" s="819"/>
      <c r="AX31" s="819"/>
      <c r="AY31" s="819"/>
      <c r="AZ31" s="820" t="s">
        <v>483</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1373</v>
      </c>
      <c r="R32" s="747"/>
      <c r="S32" s="747"/>
      <c r="T32" s="747"/>
      <c r="U32" s="747"/>
      <c r="V32" s="747">
        <v>1372</v>
      </c>
      <c r="W32" s="747"/>
      <c r="X32" s="747"/>
      <c r="Y32" s="747"/>
      <c r="Z32" s="747"/>
      <c r="AA32" s="747">
        <v>0</v>
      </c>
      <c r="AB32" s="747"/>
      <c r="AC32" s="747"/>
      <c r="AD32" s="747"/>
      <c r="AE32" s="748"/>
      <c r="AF32" s="749">
        <v>0</v>
      </c>
      <c r="AG32" s="750"/>
      <c r="AH32" s="750"/>
      <c r="AI32" s="750"/>
      <c r="AJ32" s="751"/>
      <c r="AK32" s="818">
        <v>486</v>
      </c>
      <c r="AL32" s="819"/>
      <c r="AM32" s="819"/>
      <c r="AN32" s="819"/>
      <c r="AO32" s="819"/>
      <c r="AP32" s="819">
        <v>6622</v>
      </c>
      <c r="AQ32" s="819"/>
      <c r="AR32" s="819"/>
      <c r="AS32" s="819"/>
      <c r="AT32" s="819"/>
      <c r="AU32" s="819">
        <v>4039</v>
      </c>
      <c r="AV32" s="819"/>
      <c r="AW32" s="819"/>
      <c r="AX32" s="819"/>
      <c r="AY32" s="819"/>
      <c r="AZ32" s="820" t="s">
        <v>483</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1825</v>
      </c>
      <c r="AG63" s="830"/>
      <c r="AH63" s="830"/>
      <c r="AI63" s="830"/>
      <c r="AJ63" s="831"/>
      <c r="AK63" s="832"/>
      <c r="AL63" s="827"/>
      <c r="AM63" s="827"/>
      <c r="AN63" s="827"/>
      <c r="AO63" s="827"/>
      <c r="AP63" s="830">
        <v>7051</v>
      </c>
      <c r="AQ63" s="830"/>
      <c r="AR63" s="830"/>
      <c r="AS63" s="830"/>
      <c r="AT63" s="830"/>
      <c r="AU63" s="830">
        <v>4098</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123</v>
      </c>
      <c r="R68" s="854"/>
      <c r="S68" s="854"/>
      <c r="T68" s="854"/>
      <c r="U68" s="854"/>
      <c r="V68" s="854">
        <v>119</v>
      </c>
      <c r="W68" s="854"/>
      <c r="X68" s="854"/>
      <c r="Y68" s="854"/>
      <c r="Z68" s="854"/>
      <c r="AA68" s="854">
        <v>3</v>
      </c>
      <c r="AB68" s="854"/>
      <c r="AC68" s="854"/>
      <c r="AD68" s="854"/>
      <c r="AE68" s="854"/>
      <c r="AF68" s="854">
        <v>3</v>
      </c>
      <c r="AG68" s="854"/>
      <c r="AH68" s="854"/>
      <c r="AI68" s="854"/>
      <c r="AJ68" s="854"/>
      <c r="AK68" s="854" t="s">
        <v>483</v>
      </c>
      <c r="AL68" s="854"/>
      <c r="AM68" s="854"/>
      <c r="AN68" s="854"/>
      <c r="AO68" s="854"/>
      <c r="AP68" s="854" t="s">
        <v>483</v>
      </c>
      <c r="AQ68" s="854"/>
      <c r="AR68" s="854"/>
      <c r="AS68" s="854"/>
      <c r="AT68" s="854"/>
      <c r="AU68" s="854" t="s">
        <v>483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189</v>
      </c>
      <c r="R69" s="819"/>
      <c r="S69" s="819"/>
      <c r="T69" s="819"/>
      <c r="U69" s="819"/>
      <c r="V69" s="819">
        <v>168</v>
      </c>
      <c r="W69" s="819"/>
      <c r="X69" s="819"/>
      <c r="Y69" s="819"/>
      <c r="Z69" s="819"/>
      <c r="AA69" s="819">
        <v>22</v>
      </c>
      <c r="AB69" s="819"/>
      <c r="AC69" s="819"/>
      <c r="AD69" s="819"/>
      <c r="AE69" s="819"/>
      <c r="AF69" s="819">
        <v>22</v>
      </c>
      <c r="AG69" s="819"/>
      <c r="AH69" s="819"/>
      <c r="AI69" s="819"/>
      <c r="AJ69" s="819"/>
      <c r="AK69" s="819">
        <v>13</v>
      </c>
      <c r="AL69" s="819"/>
      <c r="AM69" s="819"/>
      <c r="AN69" s="819"/>
      <c r="AO69" s="819"/>
      <c r="AP69" s="819" t="s">
        <v>483</v>
      </c>
      <c r="AQ69" s="819"/>
      <c r="AR69" s="819"/>
      <c r="AS69" s="819"/>
      <c r="AT69" s="819"/>
      <c r="AU69" s="819" t="s">
        <v>483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1044329</v>
      </c>
      <c r="R70" s="819"/>
      <c r="S70" s="819"/>
      <c r="T70" s="819"/>
      <c r="U70" s="819"/>
      <c r="V70" s="819">
        <v>1022081</v>
      </c>
      <c r="W70" s="819"/>
      <c r="X70" s="819"/>
      <c r="Y70" s="819"/>
      <c r="Z70" s="819"/>
      <c r="AA70" s="819">
        <v>22247</v>
      </c>
      <c r="AB70" s="819"/>
      <c r="AC70" s="819"/>
      <c r="AD70" s="819"/>
      <c r="AE70" s="819"/>
      <c r="AF70" s="819">
        <v>22247</v>
      </c>
      <c r="AG70" s="819"/>
      <c r="AH70" s="819"/>
      <c r="AI70" s="819"/>
      <c r="AJ70" s="819"/>
      <c r="AK70" s="819">
        <v>593</v>
      </c>
      <c r="AL70" s="819"/>
      <c r="AM70" s="819"/>
      <c r="AN70" s="819"/>
      <c r="AO70" s="819"/>
      <c r="AP70" s="819" t="s">
        <v>483</v>
      </c>
      <c r="AQ70" s="819"/>
      <c r="AR70" s="819"/>
      <c r="AS70" s="819"/>
      <c r="AT70" s="819"/>
      <c r="AU70" s="819" t="s">
        <v>483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42179</v>
      </c>
      <c r="R71" s="819"/>
      <c r="S71" s="819"/>
      <c r="T71" s="819"/>
      <c r="U71" s="819"/>
      <c r="V71" s="819">
        <v>35893</v>
      </c>
      <c r="W71" s="819"/>
      <c r="X71" s="819"/>
      <c r="Y71" s="819"/>
      <c r="Z71" s="819"/>
      <c r="AA71" s="819">
        <v>6286</v>
      </c>
      <c r="AB71" s="819"/>
      <c r="AC71" s="819"/>
      <c r="AD71" s="819"/>
      <c r="AE71" s="819"/>
      <c r="AF71" s="819">
        <v>25370</v>
      </c>
      <c r="AG71" s="819"/>
      <c r="AH71" s="819"/>
      <c r="AI71" s="819"/>
      <c r="AJ71" s="819"/>
      <c r="AK71" s="819" t="s">
        <v>483</v>
      </c>
      <c r="AL71" s="819"/>
      <c r="AM71" s="819"/>
      <c r="AN71" s="819"/>
      <c r="AO71" s="819"/>
      <c r="AP71" s="819">
        <v>140190</v>
      </c>
      <c r="AQ71" s="819"/>
      <c r="AR71" s="819"/>
      <c r="AS71" s="819"/>
      <c r="AT71" s="819"/>
      <c r="AU71" s="819" t="s">
        <v>483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8559</v>
      </c>
      <c r="R72" s="819"/>
      <c r="S72" s="819"/>
      <c r="T72" s="819"/>
      <c r="U72" s="819"/>
      <c r="V72" s="819">
        <v>6038</v>
      </c>
      <c r="W72" s="819"/>
      <c r="X72" s="819"/>
      <c r="Y72" s="819"/>
      <c r="Z72" s="819"/>
      <c r="AA72" s="819">
        <v>2521</v>
      </c>
      <c r="AB72" s="819"/>
      <c r="AC72" s="819"/>
      <c r="AD72" s="819"/>
      <c r="AE72" s="819"/>
      <c r="AF72" s="819">
        <v>17171</v>
      </c>
      <c r="AG72" s="819"/>
      <c r="AH72" s="819"/>
      <c r="AI72" s="819"/>
      <c r="AJ72" s="819"/>
      <c r="AK72" s="819" t="s">
        <v>483</v>
      </c>
      <c r="AL72" s="819"/>
      <c r="AM72" s="819"/>
      <c r="AN72" s="819"/>
      <c r="AO72" s="819"/>
      <c r="AP72" s="819">
        <v>18268</v>
      </c>
      <c r="AQ72" s="819"/>
      <c r="AR72" s="819"/>
      <c r="AS72" s="819"/>
      <c r="AT72" s="819"/>
      <c r="AU72" s="819" t="s">
        <v>483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64813</v>
      </c>
      <c r="AG88" s="830"/>
      <c r="AH88" s="830"/>
      <c r="AI88" s="830"/>
      <c r="AJ88" s="830"/>
      <c r="AK88" s="827"/>
      <c r="AL88" s="827"/>
      <c r="AM88" s="827"/>
      <c r="AN88" s="827"/>
      <c r="AO88" s="827"/>
      <c r="AP88" s="830">
        <v>158457</v>
      </c>
      <c r="AQ88" s="830"/>
      <c r="AR88" s="830"/>
      <c r="AS88" s="830"/>
      <c r="AT88" s="830"/>
      <c r="AU88" s="830" t="s">
        <v>545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0</v>
      </c>
      <c r="CS102" s="838"/>
      <c r="CT102" s="838"/>
      <c r="CU102" s="838"/>
      <c r="CV102" s="881"/>
      <c r="CW102" s="880">
        <v>19</v>
      </c>
      <c r="CX102" s="838"/>
      <c r="CY102" s="838"/>
      <c r="CZ102" s="838"/>
      <c r="DA102" s="881"/>
      <c r="DB102" s="880" t="s">
        <v>483</v>
      </c>
      <c r="DC102" s="838"/>
      <c r="DD102" s="838"/>
      <c r="DE102" s="838"/>
      <c r="DF102" s="881"/>
      <c r="DG102" s="880" t="s">
        <v>483</v>
      </c>
      <c r="DH102" s="838"/>
      <c r="DI102" s="838"/>
      <c r="DJ102" s="838"/>
      <c r="DK102" s="881"/>
      <c r="DL102" s="880" t="s">
        <v>483</v>
      </c>
      <c r="DM102" s="838"/>
      <c r="DN102" s="838"/>
      <c r="DO102" s="838"/>
      <c r="DP102" s="881"/>
      <c r="DQ102" s="880" t="s">
        <v>483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1229921</v>
      </c>
      <c r="AB110" s="890"/>
      <c r="AC110" s="890"/>
      <c r="AD110" s="890"/>
      <c r="AE110" s="891"/>
      <c r="AF110" s="892">
        <v>1166366</v>
      </c>
      <c r="AG110" s="890"/>
      <c r="AH110" s="890"/>
      <c r="AI110" s="890"/>
      <c r="AJ110" s="891"/>
      <c r="AK110" s="892">
        <v>1166416</v>
      </c>
      <c r="AL110" s="890"/>
      <c r="AM110" s="890"/>
      <c r="AN110" s="890"/>
      <c r="AO110" s="891"/>
      <c r="AP110" s="893">
        <v>21.1</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10744951</v>
      </c>
      <c r="BR110" s="927"/>
      <c r="BS110" s="927"/>
      <c r="BT110" s="927"/>
      <c r="BU110" s="927"/>
      <c r="BV110" s="927">
        <v>10572195</v>
      </c>
      <c r="BW110" s="927"/>
      <c r="BX110" s="927"/>
      <c r="BY110" s="927"/>
      <c r="BZ110" s="927"/>
      <c r="CA110" s="927">
        <v>10937557</v>
      </c>
      <c r="CB110" s="927"/>
      <c r="CC110" s="927"/>
      <c r="CD110" s="927"/>
      <c r="CE110" s="927"/>
      <c r="CF110" s="941">
        <v>197.8</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406</v>
      </c>
      <c r="AB111" s="934"/>
      <c r="AC111" s="934"/>
      <c r="AD111" s="934"/>
      <c r="AE111" s="935"/>
      <c r="AF111" s="936" t="s">
        <v>406</v>
      </c>
      <c r="AG111" s="934"/>
      <c r="AH111" s="934"/>
      <c r="AI111" s="934"/>
      <c r="AJ111" s="935"/>
      <c r="AK111" s="936" t="s">
        <v>406</v>
      </c>
      <c r="AL111" s="934"/>
      <c r="AM111" s="934"/>
      <c r="AN111" s="934"/>
      <c r="AO111" s="935"/>
      <c r="AP111" s="937" t="s">
        <v>406</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40585</v>
      </c>
      <c r="BR111" s="920"/>
      <c r="BS111" s="920"/>
      <c r="BT111" s="920"/>
      <c r="BU111" s="920"/>
      <c r="BV111" s="920">
        <v>30603</v>
      </c>
      <c r="BW111" s="920"/>
      <c r="BX111" s="920"/>
      <c r="BY111" s="920"/>
      <c r="BZ111" s="920"/>
      <c r="CA111" s="920">
        <v>20463</v>
      </c>
      <c r="CB111" s="920"/>
      <c r="CC111" s="920"/>
      <c r="CD111" s="920"/>
      <c r="CE111" s="920"/>
      <c r="CF111" s="914">
        <v>0.4</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406</v>
      </c>
      <c r="DH111" s="920"/>
      <c r="DI111" s="920"/>
      <c r="DJ111" s="920"/>
      <c r="DK111" s="920"/>
      <c r="DL111" s="920" t="s">
        <v>406</v>
      </c>
      <c r="DM111" s="920"/>
      <c r="DN111" s="920"/>
      <c r="DO111" s="920"/>
      <c r="DP111" s="920"/>
      <c r="DQ111" s="920" t="s">
        <v>406</v>
      </c>
      <c r="DR111" s="920"/>
      <c r="DS111" s="920"/>
      <c r="DT111" s="920"/>
      <c r="DU111" s="920"/>
      <c r="DV111" s="921" t="s">
        <v>406</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4683273</v>
      </c>
      <c r="BR112" s="920"/>
      <c r="BS112" s="920"/>
      <c r="BT112" s="920"/>
      <c r="BU112" s="920"/>
      <c r="BV112" s="920">
        <v>4435869</v>
      </c>
      <c r="BW112" s="920"/>
      <c r="BX112" s="920"/>
      <c r="BY112" s="920"/>
      <c r="BZ112" s="920"/>
      <c r="CA112" s="920">
        <v>4098086</v>
      </c>
      <c r="CB112" s="920"/>
      <c r="CC112" s="920"/>
      <c r="CD112" s="920"/>
      <c r="CE112" s="920"/>
      <c r="CF112" s="914">
        <v>74.099999999999994</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394332</v>
      </c>
      <c r="AB113" s="934"/>
      <c r="AC113" s="934"/>
      <c r="AD113" s="934"/>
      <c r="AE113" s="935"/>
      <c r="AF113" s="936">
        <v>393999</v>
      </c>
      <c r="AG113" s="934"/>
      <c r="AH113" s="934"/>
      <c r="AI113" s="934"/>
      <c r="AJ113" s="935"/>
      <c r="AK113" s="936">
        <v>357228</v>
      </c>
      <c r="AL113" s="934"/>
      <c r="AM113" s="934"/>
      <c r="AN113" s="934"/>
      <c r="AO113" s="935"/>
      <c r="AP113" s="937">
        <v>6.5</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1127351</v>
      </c>
      <c r="BR114" s="920"/>
      <c r="BS114" s="920"/>
      <c r="BT114" s="920"/>
      <c r="BU114" s="920"/>
      <c r="BV114" s="920">
        <v>997407</v>
      </c>
      <c r="BW114" s="920"/>
      <c r="BX114" s="920"/>
      <c r="BY114" s="920"/>
      <c r="BZ114" s="920"/>
      <c r="CA114" s="920">
        <v>932386</v>
      </c>
      <c r="CB114" s="920"/>
      <c r="CC114" s="920"/>
      <c r="CD114" s="920"/>
      <c r="CE114" s="920"/>
      <c r="CF114" s="914">
        <v>16.899999999999999</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10582</v>
      </c>
      <c r="AB115" s="934"/>
      <c r="AC115" s="934"/>
      <c r="AD115" s="934"/>
      <c r="AE115" s="935"/>
      <c r="AF115" s="936">
        <v>10582</v>
      </c>
      <c r="AG115" s="934"/>
      <c r="AH115" s="934"/>
      <c r="AI115" s="934"/>
      <c r="AJ115" s="935"/>
      <c r="AK115" s="936">
        <v>10582</v>
      </c>
      <c r="AL115" s="934"/>
      <c r="AM115" s="934"/>
      <c r="AN115" s="934"/>
      <c r="AO115" s="935"/>
      <c r="AP115" s="937">
        <v>0.2</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1634835</v>
      </c>
      <c r="AB117" s="966"/>
      <c r="AC117" s="966"/>
      <c r="AD117" s="966"/>
      <c r="AE117" s="967"/>
      <c r="AF117" s="965">
        <v>1570947</v>
      </c>
      <c r="AG117" s="966"/>
      <c r="AH117" s="966"/>
      <c r="AI117" s="966"/>
      <c r="AJ117" s="967"/>
      <c r="AK117" s="965">
        <v>1534226</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429</v>
      </c>
      <c r="BP118" s="994"/>
      <c r="BQ118" s="985">
        <v>16596160</v>
      </c>
      <c r="BR118" s="986"/>
      <c r="BS118" s="986"/>
      <c r="BT118" s="986"/>
      <c r="BU118" s="986"/>
      <c r="BV118" s="986">
        <v>16036074</v>
      </c>
      <c r="BW118" s="986"/>
      <c r="BX118" s="986"/>
      <c r="BY118" s="986"/>
      <c r="BZ118" s="986"/>
      <c r="CA118" s="986">
        <v>15988492</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5179516</v>
      </c>
      <c r="BR119" s="927"/>
      <c r="BS119" s="927"/>
      <c r="BT119" s="927"/>
      <c r="BU119" s="927"/>
      <c r="BV119" s="927">
        <v>5115342</v>
      </c>
      <c r="BW119" s="927"/>
      <c r="BX119" s="927"/>
      <c r="BY119" s="927"/>
      <c r="BZ119" s="927"/>
      <c r="CA119" s="927">
        <v>4730427</v>
      </c>
      <c r="CB119" s="927"/>
      <c r="CC119" s="927"/>
      <c r="CD119" s="927"/>
      <c r="CE119" s="927"/>
      <c r="CF119" s="941">
        <v>85.5</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40585</v>
      </c>
      <c r="DH119" s="998"/>
      <c r="DI119" s="998"/>
      <c r="DJ119" s="998"/>
      <c r="DK119" s="999"/>
      <c r="DL119" s="1000">
        <v>30603</v>
      </c>
      <c r="DM119" s="998"/>
      <c r="DN119" s="998"/>
      <c r="DO119" s="998"/>
      <c r="DP119" s="999"/>
      <c r="DQ119" s="1000">
        <v>20463</v>
      </c>
      <c r="DR119" s="998"/>
      <c r="DS119" s="998"/>
      <c r="DT119" s="998"/>
      <c r="DU119" s="999"/>
      <c r="DV119" s="1001">
        <v>0.4</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3655351</v>
      </c>
      <c r="BR120" s="920"/>
      <c r="BS120" s="920"/>
      <c r="BT120" s="920"/>
      <c r="BU120" s="920"/>
      <c r="BV120" s="920">
        <v>3595291</v>
      </c>
      <c r="BW120" s="920"/>
      <c r="BX120" s="920"/>
      <c r="BY120" s="920"/>
      <c r="BZ120" s="920"/>
      <c r="CA120" s="920">
        <v>3555569</v>
      </c>
      <c r="CB120" s="920"/>
      <c r="CC120" s="920"/>
      <c r="CD120" s="920"/>
      <c r="CE120" s="920"/>
      <c r="CF120" s="914">
        <v>64.3</v>
      </c>
      <c r="CG120" s="915"/>
      <c r="CH120" s="915"/>
      <c r="CI120" s="915"/>
      <c r="CJ120" s="915"/>
      <c r="CK120" s="1013" t="s">
        <v>435</v>
      </c>
      <c r="CL120" s="1014"/>
      <c r="CM120" s="1014"/>
      <c r="CN120" s="1014"/>
      <c r="CO120" s="1015"/>
      <c r="CP120" s="1021" t="s">
        <v>436</v>
      </c>
      <c r="CQ120" s="1022"/>
      <c r="CR120" s="1022"/>
      <c r="CS120" s="1022"/>
      <c r="CT120" s="1022"/>
      <c r="CU120" s="1022"/>
      <c r="CV120" s="1022"/>
      <c r="CW120" s="1022"/>
      <c r="CX120" s="1022"/>
      <c r="CY120" s="1022"/>
      <c r="CZ120" s="1022"/>
      <c r="DA120" s="1022"/>
      <c r="DB120" s="1022"/>
      <c r="DC120" s="1022"/>
      <c r="DD120" s="1022"/>
      <c r="DE120" s="1022"/>
      <c r="DF120" s="1023"/>
      <c r="DG120" s="926">
        <v>4627561</v>
      </c>
      <c r="DH120" s="927"/>
      <c r="DI120" s="927"/>
      <c r="DJ120" s="927"/>
      <c r="DK120" s="927"/>
      <c r="DL120" s="927">
        <v>4373989</v>
      </c>
      <c r="DM120" s="927"/>
      <c r="DN120" s="927"/>
      <c r="DO120" s="927"/>
      <c r="DP120" s="927"/>
      <c r="DQ120" s="927">
        <v>4039195</v>
      </c>
      <c r="DR120" s="927"/>
      <c r="DS120" s="927"/>
      <c r="DT120" s="927"/>
      <c r="DU120" s="927"/>
      <c r="DV120" s="928">
        <v>73</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10186880</v>
      </c>
      <c r="BR121" s="986"/>
      <c r="BS121" s="986"/>
      <c r="BT121" s="986"/>
      <c r="BU121" s="986"/>
      <c r="BV121" s="986">
        <v>10035692</v>
      </c>
      <c r="BW121" s="986"/>
      <c r="BX121" s="986"/>
      <c r="BY121" s="986"/>
      <c r="BZ121" s="986"/>
      <c r="CA121" s="986">
        <v>10302774</v>
      </c>
      <c r="CB121" s="986"/>
      <c r="CC121" s="986"/>
      <c r="CD121" s="986"/>
      <c r="CE121" s="986"/>
      <c r="CF121" s="1024">
        <v>186.3</v>
      </c>
      <c r="CG121" s="1025"/>
      <c r="CH121" s="1025"/>
      <c r="CI121" s="1025"/>
      <c r="CJ121" s="1025"/>
      <c r="CK121" s="1016"/>
      <c r="CL121" s="1017"/>
      <c r="CM121" s="1017"/>
      <c r="CN121" s="1017"/>
      <c r="CO121" s="1018"/>
      <c r="CP121" s="1007" t="s">
        <v>439</v>
      </c>
      <c r="CQ121" s="1008"/>
      <c r="CR121" s="1008"/>
      <c r="CS121" s="1008"/>
      <c r="CT121" s="1008"/>
      <c r="CU121" s="1008"/>
      <c r="CV121" s="1008"/>
      <c r="CW121" s="1008"/>
      <c r="CX121" s="1008"/>
      <c r="CY121" s="1008"/>
      <c r="CZ121" s="1008"/>
      <c r="DA121" s="1008"/>
      <c r="DB121" s="1008"/>
      <c r="DC121" s="1008"/>
      <c r="DD121" s="1008"/>
      <c r="DE121" s="1008"/>
      <c r="DF121" s="1009"/>
      <c r="DG121" s="919">
        <v>55712</v>
      </c>
      <c r="DH121" s="920"/>
      <c r="DI121" s="920"/>
      <c r="DJ121" s="920"/>
      <c r="DK121" s="920"/>
      <c r="DL121" s="920">
        <v>61880</v>
      </c>
      <c r="DM121" s="920"/>
      <c r="DN121" s="920"/>
      <c r="DO121" s="920"/>
      <c r="DP121" s="920"/>
      <c r="DQ121" s="920">
        <v>58891</v>
      </c>
      <c r="DR121" s="920"/>
      <c r="DS121" s="920"/>
      <c r="DT121" s="920"/>
      <c r="DU121" s="920"/>
      <c r="DV121" s="921">
        <v>1.1000000000000001</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440</v>
      </c>
      <c r="BP122" s="994"/>
      <c r="BQ122" s="1034">
        <v>19021747</v>
      </c>
      <c r="BR122" s="1035"/>
      <c r="BS122" s="1035"/>
      <c r="BT122" s="1035"/>
      <c r="BU122" s="1035"/>
      <c r="BV122" s="1035">
        <v>18746325</v>
      </c>
      <c r="BW122" s="1035"/>
      <c r="BX122" s="1035"/>
      <c r="BY122" s="1035"/>
      <c r="BZ122" s="1035"/>
      <c r="CA122" s="1035">
        <v>18588770</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t="s">
        <v>110</v>
      </c>
      <c r="DH122" s="920"/>
      <c r="DI122" s="920"/>
      <c r="DJ122" s="920"/>
      <c r="DK122" s="920"/>
      <c r="DL122" s="920" t="s">
        <v>110</v>
      </c>
      <c r="DM122" s="920"/>
      <c r="DN122" s="920"/>
      <c r="DO122" s="920"/>
      <c r="DP122" s="920"/>
      <c r="DQ122" s="920" t="s">
        <v>110</v>
      </c>
      <c r="DR122" s="920"/>
      <c r="DS122" s="920"/>
      <c r="DT122" s="920"/>
      <c r="DU122" s="920"/>
      <c r="DV122" s="921" t="s">
        <v>110</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t="s">
        <v>444</v>
      </c>
      <c r="DH123" s="959"/>
      <c r="DI123" s="959"/>
      <c r="DJ123" s="959"/>
      <c r="DK123" s="960"/>
      <c r="DL123" s="961" t="s">
        <v>444</v>
      </c>
      <c r="DM123" s="959"/>
      <c r="DN123" s="959"/>
      <c r="DO123" s="959"/>
      <c r="DP123" s="960"/>
      <c r="DQ123" s="961" t="s">
        <v>444</v>
      </c>
      <c r="DR123" s="959"/>
      <c r="DS123" s="959"/>
      <c r="DT123" s="959"/>
      <c r="DU123" s="960"/>
      <c r="DV123" s="962" t="s">
        <v>444</v>
      </c>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444</v>
      </c>
      <c r="DH124" s="998"/>
      <c r="DI124" s="998"/>
      <c r="DJ124" s="998"/>
      <c r="DK124" s="999"/>
      <c r="DL124" s="1000" t="s">
        <v>444</v>
      </c>
      <c r="DM124" s="998"/>
      <c r="DN124" s="998"/>
      <c r="DO124" s="998"/>
      <c r="DP124" s="999"/>
      <c r="DQ124" s="1000" t="s">
        <v>444</v>
      </c>
      <c r="DR124" s="998"/>
      <c r="DS124" s="998"/>
      <c r="DT124" s="998"/>
      <c r="DU124" s="999"/>
      <c r="DV124" s="1001" t="s">
        <v>444</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9828</v>
      </c>
      <c r="AB126" s="959"/>
      <c r="AC126" s="959"/>
      <c r="AD126" s="959"/>
      <c r="AE126" s="960"/>
      <c r="AF126" s="961">
        <v>9983</v>
      </c>
      <c r="AG126" s="959"/>
      <c r="AH126" s="959"/>
      <c r="AI126" s="959"/>
      <c r="AJ126" s="960"/>
      <c r="AK126" s="961">
        <v>10140</v>
      </c>
      <c r="AL126" s="959"/>
      <c r="AM126" s="959"/>
      <c r="AN126" s="959"/>
      <c r="AO126" s="960"/>
      <c r="AP126" s="962">
        <v>0.2</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754</v>
      </c>
      <c r="AB127" s="959"/>
      <c r="AC127" s="959"/>
      <c r="AD127" s="959"/>
      <c r="AE127" s="960"/>
      <c r="AF127" s="961">
        <v>599</v>
      </c>
      <c r="AG127" s="959"/>
      <c r="AH127" s="959"/>
      <c r="AI127" s="959"/>
      <c r="AJ127" s="960"/>
      <c r="AK127" s="961">
        <v>442</v>
      </c>
      <c r="AL127" s="959"/>
      <c r="AM127" s="959"/>
      <c r="AN127" s="959"/>
      <c r="AO127" s="960"/>
      <c r="AP127" s="962">
        <v>0</v>
      </c>
      <c r="AQ127" s="963"/>
      <c r="AR127" s="963"/>
      <c r="AS127" s="963"/>
      <c r="AT127" s="964"/>
      <c r="AU127" s="233"/>
      <c r="AV127" s="233"/>
      <c r="AW127" s="233"/>
      <c r="AX127" s="886" t="s">
        <v>454</v>
      </c>
      <c r="AY127" s="887"/>
      <c r="AZ127" s="887"/>
      <c r="BA127" s="887"/>
      <c r="BB127" s="887"/>
      <c r="BC127" s="887"/>
      <c r="BD127" s="887"/>
      <c r="BE127" s="888"/>
      <c r="BF127" s="1041" t="s">
        <v>444</v>
      </c>
      <c r="BG127" s="1042"/>
      <c r="BH127" s="1042"/>
      <c r="BI127" s="1042"/>
      <c r="BJ127" s="1042"/>
      <c r="BK127" s="1042"/>
      <c r="BL127" s="1051"/>
      <c r="BM127" s="1041">
        <v>14.28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456</v>
      </c>
      <c r="DH127" s="1048"/>
      <c r="DI127" s="1048"/>
      <c r="DJ127" s="1048"/>
      <c r="DK127" s="1048"/>
      <c r="DL127" s="1048" t="s">
        <v>457</v>
      </c>
      <c r="DM127" s="1048"/>
      <c r="DN127" s="1048"/>
      <c r="DO127" s="1048"/>
      <c r="DP127" s="1048"/>
      <c r="DQ127" s="1048" t="s">
        <v>457</v>
      </c>
      <c r="DR127" s="1048"/>
      <c r="DS127" s="1048"/>
      <c r="DT127" s="1048"/>
      <c r="DU127" s="1048"/>
      <c r="DV127" s="1049" t="s">
        <v>457</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337002</v>
      </c>
      <c r="AB128" s="1090"/>
      <c r="AC128" s="1090"/>
      <c r="AD128" s="1090"/>
      <c r="AE128" s="1091"/>
      <c r="AF128" s="1092">
        <v>342997</v>
      </c>
      <c r="AG128" s="1090"/>
      <c r="AH128" s="1090"/>
      <c r="AI128" s="1090"/>
      <c r="AJ128" s="1091"/>
      <c r="AK128" s="1092">
        <v>318920</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444</v>
      </c>
      <c r="BG128" s="1067"/>
      <c r="BH128" s="1067"/>
      <c r="BI128" s="1067"/>
      <c r="BJ128" s="1067"/>
      <c r="BK128" s="1067"/>
      <c r="BL128" s="1068"/>
      <c r="BM128" s="1066">
        <v>19.28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6264536</v>
      </c>
      <c r="AB129" s="959"/>
      <c r="AC129" s="959"/>
      <c r="AD129" s="959"/>
      <c r="AE129" s="960"/>
      <c r="AF129" s="961">
        <v>6277153</v>
      </c>
      <c r="AG129" s="959"/>
      <c r="AH129" s="959"/>
      <c r="AI129" s="959"/>
      <c r="AJ129" s="960"/>
      <c r="AK129" s="961">
        <v>6372609</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6.9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858683</v>
      </c>
      <c r="AB130" s="959"/>
      <c r="AC130" s="959"/>
      <c r="AD130" s="959"/>
      <c r="AE130" s="960"/>
      <c r="AF130" s="961">
        <v>902916</v>
      </c>
      <c r="AG130" s="959"/>
      <c r="AH130" s="959"/>
      <c r="AI130" s="959"/>
      <c r="AJ130" s="960"/>
      <c r="AK130" s="961">
        <v>841704</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t="s">
        <v>466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5405853</v>
      </c>
      <c r="AB131" s="998"/>
      <c r="AC131" s="998"/>
      <c r="AD131" s="998"/>
      <c r="AE131" s="999"/>
      <c r="AF131" s="1000">
        <v>5374237</v>
      </c>
      <c r="AG131" s="998"/>
      <c r="AH131" s="998"/>
      <c r="AI131" s="998"/>
      <c r="AJ131" s="999"/>
      <c r="AK131" s="1000">
        <v>5530905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8.1236023250000002</v>
      </c>
      <c r="AB132" s="1104"/>
      <c r="AC132" s="1104"/>
      <c r="AD132" s="1104"/>
      <c r="AE132" s="1105"/>
      <c r="AF132" s="1106">
        <v>6.0480027209999996</v>
      </c>
      <c r="AG132" s="1104"/>
      <c r="AH132" s="1104"/>
      <c r="AI132" s="1104"/>
      <c r="AJ132" s="1105"/>
      <c r="AK132" s="1106">
        <v>6.7548077580000001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9.3000000000000007</v>
      </c>
      <c r="AB133" s="1111"/>
      <c r="AC133" s="1111"/>
      <c r="AD133" s="1111"/>
      <c r="AE133" s="1112"/>
      <c r="AF133" s="1110">
        <v>7.9</v>
      </c>
      <c r="AG133" s="1111"/>
      <c r="AH133" s="1111"/>
      <c r="AI133" s="1111"/>
      <c r="AJ133" s="1112"/>
      <c r="AK133" s="1110">
        <v>6.9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1917302</v>
      </c>
      <c r="L9" s="264">
        <v>62498</v>
      </c>
      <c r="M9" s="265">
        <v>55347</v>
      </c>
      <c r="N9" s="266">
        <v>12.9</v>
      </c>
    </row>
    <row r="10" spans="1:16">
      <c r="A10" s="248"/>
      <c r="B10" s="244"/>
      <c r="C10" s="244"/>
      <c r="D10" s="244"/>
      <c r="E10" s="244"/>
      <c r="F10" s="244"/>
      <c r="G10" s="1119" t="s">
        <v>479</v>
      </c>
      <c r="H10" s="1120"/>
      <c r="I10" s="1120"/>
      <c r="J10" s="1121"/>
      <c r="K10" s="267">
        <v>225512</v>
      </c>
      <c r="L10" s="268">
        <v>7351</v>
      </c>
      <c r="M10" s="269">
        <v>5378</v>
      </c>
      <c r="N10" s="270">
        <v>36.700000000000003</v>
      </c>
    </row>
    <row r="11" spans="1:16" ht="13.5" customHeight="1">
      <c r="A11" s="248"/>
      <c r="B11" s="244"/>
      <c r="C11" s="244"/>
      <c r="D11" s="244"/>
      <c r="E11" s="244"/>
      <c r="F11" s="244"/>
      <c r="G11" s="1119" t="s">
        <v>480</v>
      </c>
      <c r="H11" s="1120"/>
      <c r="I11" s="1120"/>
      <c r="J11" s="1121"/>
      <c r="K11" s="267">
        <v>632</v>
      </c>
      <c r="L11" s="268">
        <v>21</v>
      </c>
      <c r="M11" s="269">
        <v>7824</v>
      </c>
      <c r="N11" s="270">
        <v>-99.7</v>
      </c>
    </row>
    <row r="12" spans="1:16" ht="13.5" customHeight="1">
      <c r="A12" s="248"/>
      <c r="B12" s="244"/>
      <c r="C12" s="244"/>
      <c r="D12" s="244"/>
      <c r="E12" s="244"/>
      <c r="F12" s="244"/>
      <c r="G12" s="1119" t="s">
        <v>481</v>
      </c>
      <c r="H12" s="1120"/>
      <c r="I12" s="1120"/>
      <c r="J12" s="1121"/>
      <c r="K12" s="267">
        <v>28714</v>
      </c>
      <c r="L12" s="268">
        <v>936</v>
      </c>
      <c r="M12" s="269">
        <v>137</v>
      </c>
      <c r="N12" s="270">
        <v>583.20000000000005</v>
      </c>
    </row>
    <row r="13" spans="1:16" ht="13.5" customHeight="1">
      <c r="A13" s="248"/>
      <c r="B13" s="244"/>
      <c r="C13" s="244"/>
      <c r="D13" s="244"/>
      <c r="E13" s="244"/>
      <c r="F13" s="244"/>
      <c r="G13" s="1119" t="s">
        <v>482</v>
      </c>
      <c r="H13" s="1120"/>
      <c r="I13" s="1120"/>
      <c r="J13" s="1121"/>
      <c r="K13" s="267" t="s">
        <v>483</v>
      </c>
      <c r="L13" s="268" t="s">
        <v>483</v>
      </c>
      <c r="M13" s="269">
        <v>6</v>
      </c>
      <c r="N13" s="270" t="s">
        <v>483</v>
      </c>
    </row>
    <row r="14" spans="1:16" ht="13.5" customHeight="1">
      <c r="A14" s="248"/>
      <c r="B14" s="244"/>
      <c r="C14" s="244"/>
      <c r="D14" s="244"/>
      <c r="E14" s="244"/>
      <c r="F14" s="244"/>
      <c r="G14" s="1119" t="s">
        <v>484</v>
      </c>
      <c r="H14" s="1120"/>
      <c r="I14" s="1120"/>
      <c r="J14" s="1121"/>
      <c r="K14" s="267">
        <v>74029</v>
      </c>
      <c r="L14" s="268">
        <v>2413</v>
      </c>
      <c r="M14" s="269">
        <v>2598</v>
      </c>
      <c r="N14" s="270">
        <v>-7.1</v>
      </c>
    </row>
    <row r="15" spans="1:16" ht="13.5" customHeight="1">
      <c r="A15" s="248"/>
      <c r="B15" s="244"/>
      <c r="C15" s="244"/>
      <c r="D15" s="244"/>
      <c r="E15" s="244"/>
      <c r="F15" s="244"/>
      <c r="G15" s="1119" t="s">
        <v>485</v>
      </c>
      <c r="H15" s="1120"/>
      <c r="I15" s="1120"/>
      <c r="J15" s="1121"/>
      <c r="K15" s="267">
        <v>45527</v>
      </c>
      <c r="L15" s="268">
        <v>1484</v>
      </c>
      <c r="M15" s="269">
        <v>1203</v>
      </c>
      <c r="N15" s="270">
        <v>23.4</v>
      </c>
    </row>
    <row r="16" spans="1:16">
      <c r="A16" s="248"/>
      <c r="B16" s="244"/>
      <c r="C16" s="244"/>
      <c r="D16" s="244"/>
      <c r="E16" s="244"/>
      <c r="F16" s="244"/>
      <c r="G16" s="1122" t="s">
        <v>486</v>
      </c>
      <c r="H16" s="1123"/>
      <c r="I16" s="1123"/>
      <c r="J16" s="1124"/>
      <c r="K16" s="268">
        <v>-75407</v>
      </c>
      <c r="L16" s="268">
        <v>-2458</v>
      </c>
      <c r="M16" s="269">
        <v>-5188</v>
      </c>
      <c r="N16" s="270">
        <v>-52.6</v>
      </c>
    </row>
    <row r="17" spans="1:16">
      <c r="A17" s="248"/>
      <c r="B17" s="244"/>
      <c r="C17" s="244"/>
      <c r="D17" s="244"/>
      <c r="E17" s="244"/>
      <c r="F17" s="244"/>
      <c r="G17" s="1122" t="s">
        <v>168</v>
      </c>
      <c r="H17" s="1123"/>
      <c r="I17" s="1123"/>
      <c r="J17" s="1124"/>
      <c r="K17" s="268">
        <v>2216309</v>
      </c>
      <c r="L17" s="268">
        <v>72244</v>
      </c>
      <c r="M17" s="269">
        <v>67305</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7.76</v>
      </c>
      <c r="L21" s="281">
        <v>6.27</v>
      </c>
      <c r="M21" s="282">
        <v>1.49</v>
      </c>
      <c r="N21" s="249"/>
      <c r="O21" s="283"/>
      <c r="P21" s="279"/>
    </row>
    <row r="22" spans="1:16" s="284" customFormat="1">
      <c r="A22" s="279"/>
      <c r="B22" s="249"/>
      <c r="C22" s="249"/>
      <c r="D22" s="249"/>
      <c r="E22" s="249"/>
      <c r="F22" s="249"/>
      <c r="G22" s="1114" t="s">
        <v>492</v>
      </c>
      <c r="H22" s="1115"/>
      <c r="I22" s="1115"/>
      <c r="J22" s="1116"/>
      <c r="K22" s="285">
        <v>99.3</v>
      </c>
      <c r="L22" s="286">
        <v>97.2</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496</v>
      </c>
      <c r="H32" s="1131"/>
      <c r="I32" s="1131"/>
      <c r="J32" s="1132"/>
      <c r="K32" s="294">
        <v>1166416</v>
      </c>
      <c r="L32" s="294">
        <v>38021</v>
      </c>
      <c r="M32" s="295">
        <v>29478</v>
      </c>
      <c r="N32" s="296">
        <v>29</v>
      </c>
    </row>
    <row r="33" spans="1:16" ht="13.5" customHeight="1">
      <c r="A33" s="248"/>
      <c r="B33" s="244"/>
      <c r="C33" s="244"/>
      <c r="D33" s="244"/>
      <c r="E33" s="244"/>
      <c r="F33" s="244"/>
      <c r="G33" s="1130" t="s">
        <v>497</v>
      </c>
      <c r="H33" s="1131"/>
      <c r="I33" s="1131"/>
      <c r="J33" s="1132"/>
      <c r="K33" s="294" t="s">
        <v>483</v>
      </c>
      <c r="L33" s="294" t="s">
        <v>483</v>
      </c>
      <c r="M33" s="295" t="s">
        <v>483</v>
      </c>
      <c r="N33" s="296" t="s">
        <v>483</v>
      </c>
    </row>
    <row r="34" spans="1:16" ht="27" customHeight="1">
      <c r="A34" s="248"/>
      <c r="B34" s="244"/>
      <c r="C34" s="244"/>
      <c r="D34" s="244"/>
      <c r="E34" s="244"/>
      <c r="F34" s="244"/>
      <c r="G34" s="1130" t="s">
        <v>498</v>
      </c>
      <c r="H34" s="1131"/>
      <c r="I34" s="1131"/>
      <c r="J34" s="1132"/>
      <c r="K34" s="294" t="s">
        <v>483</v>
      </c>
      <c r="L34" s="294" t="s">
        <v>483</v>
      </c>
      <c r="M34" s="295" t="s">
        <v>483</v>
      </c>
      <c r="N34" s="296" t="s">
        <v>483</v>
      </c>
    </row>
    <row r="35" spans="1:16" ht="27" customHeight="1">
      <c r="A35" s="248"/>
      <c r="B35" s="244"/>
      <c r="C35" s="244"/>
      <c r="D35" s="244"/>
      <c r="E35" s="244"/>
      <c r="F35" s="244"/>
      <c r="G35" s="1130" t="s">
        <v>499</v>
      </c>
      <c r="H35" s="1131"/>
      <c r="I35" s="1131"/>
      <c r="J35" s="1132"/>
      <c r="K35" s="294">
        <v>357228</v>
      </c>
      <c r="L35" s="294">
        <v>11644</v>
      </c>
      <c r="M35" s="295">
        <v>9466</v>
      </c>
      <c r="N35" s="296">
        <v>23</v>
      </c>
    </row>
    <row r="36" spans="1:16" ht="27" customHeight="1">
      <c r="A36" s="248"/>
      <c r="B36" s="244"/>
      <c r="C36" s="244"/>
      <c r="D36" s="244"/>
      <c r="E36" s="244"/>
      <c r="F36" s="244"/>
      <c r="G36" s="1130" t="s">
        <v>500</v>
      </c>
      <c r="H36" s="1131"/>
      <c r="I36" s="1131"/>
      <c r="J36" s="1132"/>
      <c r="K36" s="294" t="s">
        <v>483</v>
      </c>
      <c r="L36" s="294" t="s">
        <v>483</v>
      </c>
      <c r="M36" s="295">
        <v>2568</v>
      </c>
      <c r="N36" s="296" t="s">
        <v>483</v>
      </c>
    </row>
    <row r="37" spans="1:16" ht="13.5" customHeight="1">
      <c r="A37" s="248"/>
      <c r="B37" s="244"/>
      <c r="C37" s="244"/>
      <c r="D37" s="244"/>
      <c r="E37" s="244"/>
      <c r="F37" s="244"/>
      <c r="G37" s="1130" t="s">
        <v>501</v>
      </c>
      <c r="H37" s="1131"/>
      <c r="I37" s="1131"/>
      <c r="J37" s="1132"/>
      <c r="K37" s="294">
        <v>10582</v>
      </c>
      <c r="L37" s="294">
        <v>345</v>
      </c>
      <c r="M37" s="295">
        <v>1267</v>
      </c>
      <c r="N37" s="296">
        <v>-72.8</v>
      </c>
    </row>
    <row r="38" spans="1:16" ht="27" customHeight="1">
      <c r="A38" s="248"/>
      <c r="B38" s="244"/>
      <c r="C38" s="244"/>
      <c r="D38" s="244"/>
      <c r="E38" s="244"/>
      <c r="F38" s="244"/>
      <c r="G38" s="1133" t="s">
        <v>502</v>
      </c>
      <c r="H38" s="1134"/>
      <c r="I38" s="1134"/>
      <c r="J38" s="1135"/>
      <c r="K38" s="297" t="s">
        <v>483</v>
      </c>
      <c r="L38" s="297" t="s">
        <v>483</v>
      </c>
      <c r="M38" s="298">
        <v>1</v>
      </c>
      <c r="N38" s="299" t="s">
        <v>483</v>
      </c>
      <c r="O38" s="293"/>
    </row>
    <row r="39" spans="1:16">
      <c r="A39" s="248"/>
      <c r="B39" s="244"/>
      <c r="C39" s="244"/>
      <c r="D39" s="244"/>
      <c r="E39" s="244"/>
      <c r="F39" s="244"/>
      <c r="G39" s="1133" t="s">
        <v>503</v>
      </c>
      <c r="H39" s="1134"/>
      <c r="I39" s="1134"/>
      <c r="J39" s="1135"/>
      <c r="K39" s="300">
        <v>-318920</v>
      </c>
      <c r="L39" s="300">
        <v>-10396</v>
      </c>
      <c r="M39" s="301">
        <v>-3176</v>
      </c>
      <c r="N39" s="302">
        <v>227.3</v>
      </c>
      <c r="O39" s="293"/>
    </row>
    <row r="40" spans="1:16" ht="27" customHeight="1">
      <c r="A40" s="248"/>
      <c r="B40" s="244"/>
      <c r="C40" s="244"/>
      <c r="D40" s="244"/>
      <c r="E40" s="244"/>
      <c r="F40" s="244"/>
      <c r="G40" s="1130" t="s">
        <v>504</v>
      </c>
      <c r="H40" s="1131"/>
      <c r="I40" s="1131"/>
      <c r="J40" s="1132"/>
      <c r="K40" s="300">
        <v>-841704</v>
      </c>
      <c r="L40" s="300">
        <v>-27437</v>
      </c>
      <c r="M40" s="301">
        <v>-27766</v>
      </c>
      <c r="N40" s="302">
        <v>-1.2</v>
      </c>
      <c r="O40" s="293"/>
    </row>
    <row r="41" spans="1:16">
      <c r="A41" s="248"/>
      <c r="B41" s="244"/>
      <c r="C41" s="244"/>
      <c r="D41" s="244"/>
      <c r="E41" s="244"/>
      <c r="F41" s="244"/>
      <c r="G41" s="1136" t="s">
        <v>279</v>
      </c>
      <c r="H41" s="1137"/>
      <c r="I41" s="1137"/>
      <c r="J41" s="1138"/>
      <c r="K41" s="294">
        <v>373602</v>
      </c>
      <c r="L41" s="300">
        <v>12178</v>
      </c>
      <c r="M41" s="301">
        <v>11838</v>
      </c>
      <c r="N41" s="302">
        <v>2.9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473</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436065</v>
      </c>
      <c r="J51" s="320">
        <v>14338</v>
      </c>
      <c r="K51" s="321">
        <v>-30.5</v>
      </c>
      <c r="L51" s="322">
        <v>42839</v>
      </c>
      <c r="M51" s="323">
        <v>-13.3</v>
      </c>
      <c r="N51" s="324">
        <v>-17.2</v>
      </c>
    </row>
    <row r="52" spans="1:14">
      <c r="A52" s="248"/>
      <c r="B52" s="244"/>
      <c r="C52" s="244"/>
      <c r="D52" s="244"/>
      <c r="E52" s="244"/>
      <c r="F52" s="244"/>
      <c r="G52" s="325"/>
      <c r="H52" s="326" t="s">
        <v>515</v>
      </c>
      <c r="I52" s="327">
        <v>275792</v>
      </c>
      <c r="J52" s="328">
        <v>9068</v>
      </c>
      <c r="K52" s="329">
        <v>-54.2</v>
      </c>
      <c r="L52" s="330">
        <v>22027</v>
      </c>
      <c r="M52" s="331">
        <v>-17.100000000000001</v>
      </c>
      <c r="N52" s="332">
        <v>-37.1</v>
      </c>
    </row>
    <row r="53" spans="1:14">
      <c r="A53" s="248"/>
      <c r="B53" s="244"/>
      <c r="C53" s="244"/>
      <c r="D53" s="244"/>
      <c r="E53" s="244"/>
      <c r="F53" s="244"/>
      <c r="G53" s="310" t="s">
        <v>516</v>
      </c>
      <c r="H53" s="311"/>
      <c r="I53" s="319">
        <v>719234</v>
      </c>
      <c r="J53" s="320">
        <v>23270</v>
      </c>
      <c r="K53" s="321">
        <v>62.3</v>
      </c>
      <c r="L53" s="322">
        <v>46819</v>
      </c>
      <c r="M53" s="323">
        <v>9.3000000000000007</v>
      </c>
      <c r="N53" s="324">
        <v>53</v>
      </c>
    </row>
    <row r="54" spans="1:14">
      <c r="A54" s="248"/>
      <c r="B54" s="244"/>
      <c r="C54" s="244"/>
      <c r="D54" s="244"/>
      <c r="E54" s="244"/>
      <c r="F54" s="244"/>
      <c r="G54" s="325"/>
      <c r="H54" s="326" t="s">
        <v>515</v>
      </c>
      <c r="I54" s="327">
        <v>547604</v>
      </c>
      <c r="J54" s="328">
        <v>17717</v>
      </c>
      <c r="K54" s="329">
        <v>95.4</v>
      </c>
      <c r="L54" s="330">
        <v>24121</v>
      </c>
      <c r="M54" s="331">
        <v>9.5</v>
      </c>
      <c r="N54" s="332">
        <v>85.9</v>
      </c>
    </row>
    <row r="55" spans="1:14">
      <c r="A55" s="248"/>
      <c r="B55" s="244"/>
      <c r="C55" s="244"/>
      <c r="D55" s="244"/>
      <c r="E55" s="244"/>
      <c r="F55" s="244"/>
      <c r="G55" s="310" t="s">
        <v>517</v>
      </c>
      <c r="H55" s="311"/>
      <c r="I55" s="319">
        <v>524833</v>
      </c>
      <c r="J55" s="320">
        <v>16995</v>
      </c>
      <c r="K55" s="321">
        <v>-27</v>
      </c>
      <c r="L55" s="322">
        <v>53270</v>
      </c>
      <c r="M55" s="323">
        <v>13.8</v>
      </c>
      <c r="N55" s="324">
        <v>-40.799999999999997</v>
      </c>
    </row>
    <row r="56" spans="1:14">
      <c r="A56" s="248"/>
      <c r="B56" s="244"/>
      <c r="C56" s="244"/>
      <c r="D56" s="244"/>
      <c r="E56" s="244"/>
      <c r="F56" s="244"/>
      <c r="G56" s="325"/>
      <c r="H56" s="326" t="s">
        <v>515</v>
      </c>
      <c r="I56" s="327">
        <v>387467</v>
      </c>
      <c r="J56" s="328">
        <v>12547</v>
      </c>
      <c r="K56" s="329">
        <v>-29.2</v>
      </c>
      <c r="L56" s="330">
        <v>24316</v>
      </c>
      <c r="M56" s="331">
        <v>0.8</v>
      </c>
      <c r="N56" s="332">
        <v>-30</v>
      </c>
    </row>
    <row r="57" spans="1:14">
      <c r="A57" s="248"/>
      <c r="B57" s="244"/>
      <c r="C57" s="244"/>
      <c r="D57" s="244"/>
      <c r="E57" s="244"/>
      <c r="F57" s="244"/>
      <c r="G57" s="310" t="s">
        <v>518</v>
      </c>
      <c r="H57" s="311"/>
      <c r="I57" s="319">
        <v>1223682</v>
      </c>
      <c r="J57" s="320">
        <v>39848</v>
      </c>
      <c r="K57" s="321">
        <v>134.5</v>
      </c>
      <c r="L57" s="322">
        <v>53292</v>
      </c>
      <c r="M57" s="323">
        <v>0</v>
      </c>
      <c r="N57" s="324">
        <v>134.5</v>
      </c>
    </row>
    <row r="58" spans="1:14">
      <c r="A58" s="248"/>
      <c r="B58" s="244"/>
      <c r="C58" s="244"/>
      <c r="D58" s="244"/>
      <c r="E58" s="244"/>
      <c r="F58" s="244"/>
      <c r="G58" s="325"/>
      <c r="H58" s="326" t="s">
        <v>515</v>
      </c>
      <c r="I58" s="327">
        <v>313389</v>
      </c>
      <c r="J58" s="328">
        <v>10205</v>
      </c>
      <c r="K58" s="329">
        <v>-18.7</v>
      </c>
      <c r="L58" s="330">
        <v>28900</v>
      </c>
      <c r="M58" s="331">
        <v>18.899999999999999</v>
      </c>
      <c r="N58" s="332">
        <v>-37.6</v>
      </c>
    </row>
    <row r="59" spans="1:14">
      <c r="A59" s="248"/>
      <c r="B59" s="244"/>
      <c r="C59" s="244"/>
      <c r="D59" s="244"/>
      <c r="E59" s="244"/>
      <c r="F59" s="244"/>
      <c r="G59" s="310" t="s">
        <v>519</v>
      </c>
      <c r="H59" s="311"/>
      <c r="I59" s="319">
        <v>1860298</v>
      </c>
      <c r="J59" s="320">
        <v>60639</v>
      </c>
      <c r="K59" s="321">
        <v>52.2</v>
      </c>
      <c r="L59" s="322">
        <v>49919</v>
      </c>
      <c r="M59" s="323">
        <v>-6.3</v>
      </c>
      <c r="N59" s="324">
        <v>58.5</v>
      </c>
    </row>
    <row r="60" spans="1:14">
      <c r="A60" s="248"/>
      <c r="B60" s="244"/>
      <c r="C60" s="244"/>
      <c r="D60" s="244"/>
      <c r="E60" s="244"/>
      <c r="F60" s="244"/>
      <c r="G60" s="325"/>
      <c r="H60" s="326" t="s">
        <v>515</v>
      </c>
      <c r="I60" s="333">
        <v>822424</v>
      </c>
      <c r="J60" s="328">
        <v>26808</v>
      </c>
      <c r="K60" s="329">
        <v>162.69999999999999</v>
      </c>
      <c r="L60" s="330">
        <v>26398</v>
      </c>
      <c r="M60" s="331">
        <v>-8.6999999999999993</v>
      </c>
      <c r="N60" s="332">
        <v>171.4</v>
      </c>
    </row>
    <row r="61" spans="1:14">
      <c r="A61" s="248"/>
      <c r="B61" s="244"/>
      <c r="C61" s="244"/>
      <c r="D61" s="244"/>
      <c r="E61" s="244"/>
      <c r="F61" s="244"/>
      <c r="G61" s="310" t="s">
        <v>520</v>
      </c>
      <c r="H61" s="334"/>
      <c r="I61" s="335">
        <v>952822</v>
      </c>
      <c r="J61" s="336">
        <v>31018</v>
      </c>
      <c r="K61" s="337">
        <v>38.299999999999997</v>
      </c>
      <c r="L61" s="338">
        <v>49228</v>
      </c>
      <c r="M61" s="339">
        <v>0.7</v>
      </c>
      <c r="N61" s="324">
        <v>37.6</v>
      </c>
    </row>
    <row r="62" spans="1:14">
      <c r="A62" s="248"/>
      <c r="B62" s="244"/>
      <c r="C62" s="244"/>
      <c r="D62" s="244"/>
      <c r="E62" s="244"/>
      <c r="F62" s="244"/>
      <c r="G62" s="325"/>
      <c r="H62" s="326" t="s">
        <v>515</v>
      </c>
      <c r="I62" s="327">
        <v>469335</v>
      </c>
      <c r="J62" s="328">
        <v>15269</v>
      </c>
      <c r="K62" s="329">
        <v>31.2</v>
      </c>
      <c r="L62" s="330">
        <v>25152</v>
      </c>
      <c r="M62" s="331">
        <v>0.7</v>
      </c>
      <c r="N62" s="332">
        <v>30.5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20.100000000000001</v>
      </c>
      <c r="G47" s="12">
        <v>20.99</v>
      </c>
      <c r="H47" s="12">
        <v>21.97</v>
      </c>
      <c r="I47" s="12">
        <v>22.12</v>
      </c>
      <c r="J47" s="13">
        <v>21.69</v>
      </c>
    </row>
    <row r="48" spans="2:10" ht="57.75" customHeight="1">
      <c r="B48" s="14"/>
      <c r="C48" s="1141" t="s">
        <v>4</v>
      </c>
      <c r="D48" s="1141"/>
      <c r="E48" s="1142"/>
      <c r="F48" s="15">
        <v>0.94</v>
      </c>
      <c r="G48" s="16">
        <v>0.81</v>
      </c>
      <c r="H48" s="16">
        <v>1.99</v>
      </c>
      <c r="I48" s="16">
        <v>0.87</v>
      </c>
      <c r="J48" s="17">
        <v>0.8</v>
      </c>
    </row>
    <row r="49" spans="2:10" ht="57.75" customHeight="1" thickBot="1">
      <c r="B49" s="18"/>
      <c r="C49" s="1143" t="s">
        <v>5</v>
      </c>
      <c r="D49" s="1143"/>
      <c r="E49" s="1144"/>
      <c r="F49" s="19">
        <v>0.65</v>
      </c>
      <c r="G49" s="20">
        <v>1.03</v>
      </c>
      <c r="H49" s="20">
        <v>2.4</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2017-03-13T04:51:46Z</cp:lastPrinted>
  <dcterms:created xsi:type="dcterms:W3CDTF">2017-02-15T20:34:45Z</dcterms:created>
  <dcterms:modified xsi:type="dcterms:W3CDTF">2017-05-09T04:16:23Z</dcterms:modified>
</cp:coreProperties>
</file>