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5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<sst xmlns="http://schemas.openxmlformats.org/spreadsheetml/2006/main" count="217" uniqueCount="107">
  <si>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</si>
  <si>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</si>
  <si>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</si>
  <si>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</si>
  <si>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</si>
  <si>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</si>
  <si>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</si>
  <si>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</si>
  <si>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</si>
  <si>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</si>
  <si>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</si>
  <si>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</si>
  <si>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</si>
  <si>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</si>
  <si>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</si>
  <si>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</si>
  <si>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</si>
  <si>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</si>
  <si>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</si>
  <si>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</si>
  <si>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</si>
  <si>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</si>
  <si>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</si>
  <si>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</si>
  <si>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</si>
  <si>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</si>
  <si>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</si>
  <si>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</si>
  <si>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</si>
  <si>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</si>
  <si>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</si>
  <si>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</si>
  <si>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</si>
  <si>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</si>
  <si>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</si>
  <si>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</si>
  <si>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</si>
  <si>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</si>
  <si>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</si>
  <si>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</si>
  <si>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</si>
  <si>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</si>
  <si>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</si>
  <si>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</si>
  <si>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</si>
  <si>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</si>
  <si>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</si>
  <si>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</si>
  <si>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</si>
  <si>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</si>
  <si>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</si>
  <si>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</si>
  <si>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</si>
  <si>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</si>
  <si>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</si>
  <si>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</si>
  <si>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</si>
  <si>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</si>
  <si>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</si>
  <si>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</si>
  <si>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</si>
  <si>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</si>
  <si>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</si>
  <si>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</si>
  <si>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</si>
  <si>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</si>
  <si>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</si>
  <si>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</si>
  <si>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</si>
  <si>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</si>
  <si>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</si>
  <si>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</si>
  <si>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</si>
  <si>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</si>
  <si>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</si>
  <si>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</si>
  <si>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</si>
  <si>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</si>
  <si>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</si>
  <si>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</si>
  <si>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</si>
  <si>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</si>
  <si>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</si>
  <si>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</si>
  <si>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</si>
  <si>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</si>
  <si>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</si>
  <si>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</si>
  <si>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</si>
  <si>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</si>
  <si>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</si>
  <si>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</si>
  <si>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</si>
  <si>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</si>
  <si>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</si>
  <si>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</si>
  <si>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</si>
  <si>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</si>
  <si>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</si>
  <si>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</si>
  <si>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</si>
  <si>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</si>
  <si>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</si>
  <si>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</si>
  <si>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管路更新率は類似団体と比較して高い数値で推移してきたが、H27に類似団体平均値を下回った。
　本町には、S40年代に大規模住宅開発により整備された管路があり、老朽化については類似団体より進んでいる状況にある。
　今後の管路更新については、更新費用の確保が課題となっており、施設耐震化との優先度を勘案した持続可能な計画を策定する必要がある。
　有形固定資産減価償却率については、原水浄水施設の除却により施設全体の老朽化率が下がった。</t>
    <rPh sb="1" eb="3">
      <t>カンロ</t>
    </rPh>
    <rPh sb="3" eb="5">
      <t>コウシン</t>
    </rPh>
    <rPh sb="5" eb="6">
      <t>リツ</t>
    </rPh>
    <rPh sb="7" eb="9">
      <t>ルイジ</t>
    </rPh>
    <rPh sb="9" eb="11">
      <t>ダンタイ</t>
    </rPh>
    <rPh sb="12" eb="14">
      <t>ヒカク</t>
    </rPh>
    <rPh sb="16" eb="17">
      <t>タカ</t>
    </rPh>
    <rPh sb="18" eb="20">
      <t>スウチ</t>
    </rPh>
    <rPh sb="21" eb="23">
      <t>スイイ</t>
    </rPh>
    <rPh sb="33" eb="35">
      <t>ルイジ</t>
    </rPh>
    <rPh sb="35" eb="37">
      <t>ダンタイ</t>
    </rPh>
    <rPh sb="37" eb="40">
      <t>ヘイキンチ</t>
    </rPh>
    <rPh sb="41" eb="43">
      <t>シタマワ</t>
    </rPh>
    <rPh sb="48" eb="50">
      <t>ホンチョウ</t>
    </rPh>
    <rPh sb="56" eb="58">
      <t>ネンダイ</t>
    </rPh>
    <rPh sb="59" eb="62">
      <t>ダイキボ</t>
    </rPh>
    <rPh sb="62" eb="64">
      <t>ジュウタク</t>
    </rPh>
    <rPh sb="64" eb="66">
      <t>カイハツ</t>
    </rPh>
    <rPh sb="69" eb="71">
      <t>セイビ</t>
    </rPh>
    <rPh sb="74" eb="76">
      <t>カンロ</t>
    </rPh>
    <rPh sb="80" eb="83">
      <t>ロウキュウカ</t>
    </rPh>
    <rPh sb="88" eb="90">
      <t>ルイジ</t>
    </rPh>
    <rPh sb="90" eb="92">
      <t>ダンタイ</t>
    </rPh>
    <rPh sb="94" eb="95">
      <t>スス</t>
    </rPh>
    <rPh sb="99" eb="101">
      <t>ジョウキョウ</t>
    </rPh>
    <rPh sb="107" eb="109">
      <t>コンゴ</t>
    </rPh>
    <rPh sb="110" eb="112">
      <t>カンロ</t>
    </rPh>
    <rPh sb="112" eb="114">
      <t>コウシン</t>
    </rPh>
    <rPh sb="120" eb="122">
      <t>コウシン</t>
    </rPh>
    <rPh sb="122" eb="124">
      <t>ヒヨウ</t>
    </rPh>
    <rPh sb="125" eb="127">
      <t>カクホ</t>
    </rPh>
    <rPh sb="128" eb="130">
      <t>カダイ</t>
    </rPh>
    <rPh sb="137" eb="139">
      <t>シセツ</t>
    </rPh>
    <rPh sb="139" eb="142">
      <t>タイシンカ</t>
    </rPh>
    <rPh sb="144" eb="147">
      <t>ユウセンド</t>
    </rPh>
    <rPh sb="148" eb="150">
      <t>カンアン</t>
    </rPh>
    <rPh sb="152" eb="154">
      <t>ジゾク</t>
    </rPh>
    <rPh sb="154" eb="156">
      <t>カノウ</t>
    </rPh>
    <rPh sb="157" eb="159">
      <t>ケイカク</t>
    </rPh>
    <rPh sb="160" eb="162">
      <t>サクテイ</t>
    </rPh>
    <rPh sb="164" eb="166">
      <t>ヒツヨウ</t>
    </rPh>
    <rPh sb="172" eb="174">
      <t>ユウケイ</t>
    </rPh>
    <rPh sb="174" eb="176">
      <t>コテイ</t>
    </rPh>
    <rPh sb="176" eb="178">
      <t>シサン</t>
    </rPh>
    <rPh sb="178" eb="180">
      <t>ゲンカ</t>
    </rPh>
    <rPh sb="180" eb="182">
      <t>ショウキャク</t>
    </rPh>
    <rPh sb="182" eb="183">
      <t>リツ</t>
    </rPh>
    <rPh sb="189" eb="191">
      <t>ゲンスイ</t>
    </rPh>
    <rPh sb="191" eb="193">
      <t>ジョウスイ</t>
    </rPh>
    <rPh sb="193" eb="195">
      <t>シセツ</t>
    </rPh>
    <rPh sb="196" eb="198">
      <t>ジョキャク</t>
    </rPh>
    <rPh sb="201" eb="203">
      <t>シセツ</t>
    </rPh>
    <rPh sb="203" eb="205">
      <t>ゼンタイ</t>
    </rPh>
    <rPh sb="206" eb="209">
      <t>ロウキュウカ</t>
    </rPh>
    <rPh sb="209" eb="210">
      <t>リツ</t>
    </rPh>
    <rPh sb="211" eb="212">
      <t>サ</t>
    </rPh>
    <phoneticPr fontId="4"/>
  </si>
  <si>
    <t>　経常収支比率は給水収益の減少等により、類似団体と比較して低い状態が続き、Ｈ27には100％を大きく下回り赤字となった。
　また、流動比率は類似団体と比較して高い水準になっていることから、短期的な資金繰りについては大きな問題はないと考えられる。
　さらに企業債残高対給水収益比率が低く、類似団体に比べて借入金への依存度は低い状況である。
　料金回収率が類似団体と比較して低いことについては、住民負担を考慮し、水道料金の改定をＨ9以降行っておらず、給水原価に対する収益が見合っていない状態が続いているためである。
　なお、経常収支比率・料金回収率・給水原価については、原水浄水施設の機能停止に伴う除却費が多額であったため、H27は数値が大きく変動している。</t>
    <rPh sb="1" eb="3">
      <t>ケイジョウ</t>
    </rPh>
    <rPh sb="3" eb="5">
      <t>シュウシ</t>
    </rPh>
    <rPh sb="5" eb="7">
      <t>ヒリツ</t>
    </rPh>
    <rPh sb="8" eb="10">
      <t>キュウスイ</t>
    </rPh>
    <rPh sb="10" eb="12">
      <t>シュウエキ</t>
    </rPh>
    <rPh sb="13" eb="15">
      <t>ゲンショウ</t>
    </rPh>
    <rPh sb="15" eb="16">
      <t>トウ</t>
    </rPh>
    <rPh sb="20" eb="22">
      <t>ルイジ</t>
    </rPh>
    <rPh sb="22" eb="24">
      <t>ダンタイ</t>
    </rPh>
    <rPh sb="25" eb="27">
      <t>ヒカク</t>
    </rPh>
    <rPh sb="29" eb="30">
      <t>ヒク</t>
    </rPh>
    <rPh sb="31" eb="33">
      <t>ジョウタイ</t>
    </rPh>
    <rPh sb="34" eb="35">
      <t>ツヅ</t>
    </rPh>
    <rPh sb="47" eb="48">
      <t>オオ</t>
    </rPh>
    <rPh sb="50" eb="52">
      <t>シタマワ</t>
    </rPh>
    <rPh sb="53" eb="55">
      <t>アカジ</t>
    </rPh>
    <rPh sb="65" eb="67">
      <t>リュウドウ</t>
    </rPh>
    <rPh sb="67" eb="69">
      <t>ヒリツ</t>
    </rPh>
    <rPh sb="70" eb="72">
      <t>ルイジ</t>
    </rPh>
    <rPh sb="72" eb="74">
      <t>ダンタイ</t>
    </rPh>
    <rPh sb="75" eb="77">
      <t>ヒカク</t>
    </rPh>
    <rPh sb="79" eb="80">
      <t>タカ</t>
    </rPh>
    <rPh sb="81" eb="83">
      <t>スイジュン</t>
    </rPh>
    <rPh sb="94" eb="97">
      <t>タンキテキ</t>
    </rPh>
    <rPh sb="98" eb="100">
      <t>シキン</t>
    </rPh>
    <rPh sb="100" eb="101">
      <t>グ</t>
    </rPh>
    <rPh sb="107" eb="108">
      <t>オオ</t>
    </rPh>
    <rPh sb="110" eb="112">
      <t>モンダイ</t>
    </rPh>
    <rPh sb="116" eb="117">
      <t>カンガ</t>
    </rPh>
    <rPh sb="127" eb="129">
      <t>キギョウ</t>
    </rPh>
    <rPh sb="129" eb="130">
      <t>サイ</t>
    </rPh>
    <rPh sb="130" eb="132">
      <t>ザンダカ</t>
    </rPh>
    <rPh sb="132" eb="133">
      <t>タイ</t>
    </rPh>
    <rPh sb="133" eb="135">
      <t>キュウスイ</t>
    </rPh>
    <rPh sb="135" eb="137">
      <t>シュウエキ</t>
    </rPh>
    <rPh sb="137" eb="139">
      <t>ヒリツ</t>
    </rPh>
    <rPh sb="140" eb="141">
      <t>ヒク</t>
    </rPh>
    <rPh sb="143" eb="145">
      <t>ルイジ</t>
    </rPh>
    <rPh sb="145" eb="147">
      <t>ダンタイ</t>
    </rPh>
    <rPh sb="148" eb="149">
      <t>クラ</t>
    </rPh>
    <rPh sb="151" eb="153">
      <t>カリイレ</t>
    </rPh>
    <rPh sb="153" eb="154">
      <t>キン</t>
    </rPh>
    <rPh sb="156" eb="159">
      <t>イゾンド</t>
    </rPh>
    <rPh sb="160" eb="161">
      <t>ヒク</t>
    </rPh>
    <rPh sb="162" eb="164">
      <t>ジョウキョウ</t>
    </rPh>
    <rPh sb="170" eb="172">
      <t>リョウキン</t>
    </rPh>
    <rPh sb="172" eb="174">
      <t>カイシュウ</t>
    </rPh>
    <rPh sb="174" eb="175">
      <t>リツ</t>
    </rPh>
    <rPh sb="176" eb="178">
      <t>ルイジ</t>
    </rPh>
    <rPh sb="178" eb="180">
      <t>ダンタイ</t>
    </rPh>
    <rPh sb="181" eb="183">
      <t>ヒカク</t>
    </rPh>
    <rPh sb="185" eb="186">
      <t>ヒク</t>
    </rPh>
    <rPh sb="195" eb="197">
      <t>ジュウミン</t>
    </rPh>
    <rPh sb="197" eb="199">
      <t>フタン</t>
    </rPh>
    <rPh sb="200" eb="202">
      <t>コウリョ</t>
    </rPh>
    <rPh sb="204" eb="206">
      <t>スイドウ</t>
    </rPh>
    <rPh sb="206" eb="208">
      <t>リョウキン</t>
    </rPh>
    <rPh sb="209" eb="211">
      <t>カイテイ</t>
    </rPh>
    <rPh sb="214" eb="216">
      <t>イコウ</t>
    </rPh>
    <rPh sb="216" eb="217">
      <t>オコナ</t>
    </rPh>
    <rPh sb="223" eb="225">
      <t>キュウスイ</t>
    </rPh>
    <rPh sb="225" eb="227">
      <t>ゲンカ</t>
    </rPh>
    <rPh sb="228" eb="229">
      <t>タイ</t>
    </rPh>
    <rPh sb="231" eb="233">
      <t>シュウエキ</t>
    </rPh>
    <rPh sb="234" eb="236">
      <t>ミア</t>
    </rPh>
    <rPh sb="241" eb="243">
      <t>ジョウタイ</t>
    </rPh>
    <rPh sb="244" eb="245">
      <t>ツヅ</t>
    </rPh>
    <rPh sb="260" eb="262">
      <t>ケイジョウ</t>
    </rPh>
    <rPh sb="262" eb="264">
      <t>シュウシ</t>
    </rPh>
    <rPh sb="264" eb="266">
      <t>ヒリツ</t>
    </rPh>
    <rPh sb="267" eb="269">
      <t>リョウキン</t>
    </rPh>
    <rPh sb="269" eb="271">
      <t>カイシュウ</t>
    </rPh>
    <rPh sb="271" eb="272">
      <t>リツ</t>
    </rPh>
    <rPh sb="273" eb="275">
      <t>キュウスイ</t>
    </rPh>
    <rPh sb="275" eb="277">
      <t>ゲンカ</t>
    </rPh>
    <rPh sb="283" eb="285">
      <t>ゲンスイ</t>
    </rPh>
    <rPh sb="285" eb="287">
      <t>ジョウスイ</t>
    </rPh>
    <rPh sb="287" eb="289">
      <t>シセツ</t>
    </rPh>
    <rPh sb="290" eb="292">
      <t>キノウ</t>
    </rPh>
    <rPh sb="292" eb="294">
      <t>テイシ</t>
    </rPh>
    <rPh sb="295" eb="296">
      <t>トモナ</t>
    </rPh>
    <rPh sb="297" eb="299">
      <t>ジョキャク</t>
    </rPh>
    <rPh sb="299" eb="300">
      <t>ヒ</t>
    </rPh>
    <rPh sb="301" eb="303">
      <t>タガク</t>
    </rPh>
    <rPh sb="314" eb="316">
      <t>スウチ</t>
    </rPh>
    <rPh sb="317" eb="318">
      <t>オオ</t>
    </rPh>
    <rPh sb="320" eb="322">
      <t>ヘンドウ</t>
    </rPh>
    <phoneticPr fontId="4"/>
  </si>
  <si>
    <t xml:space="preserve">　H27については、前述のとおり除却費により変動が大きくなったが、現時点では、直ちに更新投資に支障が出る状況ではない。しかしながら、今後、老朽化した施設や設備の整備や更新の必要性が増すものと思われることから、投資額を極力抑えた投資計画を立案することが重要である。
　H30.4から簡易水道事業との会計統合を行う予定であり、財源面においては、給水収益が減少する中で、長期的な視点から今後の投資財源をどのように確保していくか検討することが重要である。
</t>
    <rPh sb="33" eb="36">
      <t>ゲンジテン</t>
    </rPh>
    <rPh sb="39" eb="40">
      <t>タダ</t>
    </rPh>
    <rPh sb="42" eb="44">
      <t>コウシン</t>
    </rPh>
    <rPh sb="44" eb="46">
      <t>トウシ</t>
    </rPh>
    <rPh sb="47" eb="49">
      <t>シショウ</t>
    </rPh>
    <rPh sb="50" eb="51">
      <t>デ</t>
    </rPh>
    <rPh sb="52" eb="54">
      <t>ジョウキョウ</t>
    </rPh>
    <rPh sb="66" eb="68">
      <t>コンゴ</t>
    </rPh>
    <rPh sb="69" eb="72">
      <t>ロウキュウカ</t>
    </rPh>
    <rPh sb="74" eb="76">
      <t>シセツ</t>
    </rPh>
    <rPh sb="77" eb="79">
      <t>セツビ</t>
    </rPh>
    <rPh sb="80" eb="82">
      <t>セイビ</t>
    </rPh>
    <rPh sb="83" eb="85">
      <t>コウシン</t>
    </rPh>
    <rPh sb="86" eb="89">
      <t>ヒツヨウセイ</t>
    </rPh>
    <rPh sb="90" eb="91">
      <t>マ</t>
    </rPh>
    <rPh sb="95" eb="96">
      <t>オモ</t>
    </rPh>
    <rPh sb="104" eb="106">
      <t>トウシ</t>
    </rPh>
    <rPh sb="106" eb="107">
      <t>ガク</t>
    </rPh>
    <rPh sb="108" eb="110">
      <t>キョクリョク</t>
    </rPh>
    <rPh sb="110" eb="111">
      <t>オサ</t>
    </rPh>
    <rPh sb="113" eb="115">
      <t>トウシ</t>
    </rPh>
    <rPh sb="115" eb="117">
      <t>ケイカク</t>
    </rPh>
    <rPh sb="118" eb="120">
      <t>リツアン</t>
    </rPh>
    <rPh sb="125" eb="127">
      <t>ジュウヨウ</t>
    </rPh>
    <rPh sb="161" eb="163">
      <t>ザイゲン</t>
    </rPh>
    <rPh sb="163" eb="164">
      <t>メン</t>
    </rPh>
    <rPh sb="170" eb="172">
      <t>キュウスイ</t>
    </rPh>
    <rPh sb="172" eb="174">
      <t>シュウエキ</t>
    </rPh>
    <rPh sb="175" eb="177">
      <t>ゲンショウ</t>
    </rPh>
    <rPh sb="179" eb="180">
      <t>ナカ</t>
    </rPh>
    <rPh sb="182" eb="185">
      <t>チョウキテキ</t>
    </rPh>
    <rPh sb="186" eb="188">
      <t>シテン</t>
    </rPh>
    <rPh sb="190" eb="192">
      <t>コンゴ</t>
    </rPh>
    <rPh sb="193" eb="195">
      <t>トウシ</t>
    </rPh>
    <rPh sb="195" eb="197">
      <t>ザイゲン</t>
    </rPh>
    <rPh sb="203" eb="205">
      <t>カクホ</t>
    </rPh>
    <rPh sb="210" eb="212">
      <t>ケントウ</t>
    </rPh>
    <rPh sb="217" eb="219">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</si>
</sst>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2.19</c:v>
                </c:pt>
                <c:pt idx="1">
                  <c:v>1.96</c:v>
                </c:pt>
                <c:pt idx="2">
                  <c:v>1.2</c:v>
                </c:pt>
                <c:pt idx="3">
                  <c:v>1.02</c:v>
                </c:pt>
                <c:pt idx="4" formatCode="#,##0.00;&quot;△&quot;#,##0.00">
                  <c:v>0.56999999999999995</c:v>
                </c:pt>
              </c:numCache>
            </c:numRef>
          </c:val>
        </c:ser>
        <c:dLbls>
          <c:showLegendKey val="0"/>
          <c:showVal val="0"/>
          <c:showCatName val="0"/>
          <c:showSerName val="0"/>
          <c:showPercent val="0"/>
          <c:showBubbleSize val="0"/>
        </c:dLbls>
        <c:gapWidth val="150"/>
        <c:axId val="76575488"/>
        <c:axId val="765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6575488"/>
        <c:axId val="76577408"/>
      </c:lineChart>
      <c:dateAx>
        <c:axId val="76575488"/>
        <c:scaling>
          <c:orientation val="minMax"/>
        </c:scaling>
        <c:delete val="1"/>
        <c:axPos val="b"/>
        <c:numFmt formatCode="ge" sourceLinked="1"/>
        <c:majorTickMark val="none"/>
        <c:minorTickMark val="none"/>
        <c:tickLblPos val="none"/>
        <c:crossAx val="76577408"/>
        <c:crosses val="autoZero"/>
        <c:auto val="1"/>
        <c:lblOffset val="100"/>
        <c:baseTimeUnit val="years"/>
      </c:dateAx>
      <c:valAx>
        <c:axId val="765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47.25</c:v>
                </c:pt>
                <c:pt idx="1">
                  <c:v>47.4</c:v>
                </c:pt>
                <c:pt idx="2">
                  <c:v>46.84</c:v>
                </c:pt>
                <c:pt idx="3">
                  <c:v>45.93</c:v>
                </c:pt>
                <c:pt idx="4">
                  <c:v>45.65</c:v>
                </c:pt>
              </c:numCache>
            </c:numRef>
          </c:val>
        </c:ser>
        <c:dLbls>
          <c:showLegendKey val="0"/>
          <c:showVal val="0"/>
          <c:showCatName val="0"/>
          <c:showSerName val="0"/>
          <c:showPercent val="0"/>
          <c:showBubbleSize val="0"/>
        </c:dLbls>
        <c:gapWidth val="150"/>
        <c:axId val="78357632"/>
        <c:axId val="78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78357632"/>
        <c:axId val="78359552"/>
      </c:lineChart>
      <c:dateAx>
        <c:axId val="78357632"/>
        <c:scaling>
          <c:orientation val="minMax"/>
        </c:scaling>
        <c:delete val="1"/>
        <c:axPos val="b"/>
        <c:numFmt formatCode="ge" sourceLinked="1"/>
        <c:majorTickMark val="none"/>
        <c:minorTickMark val="none"/>
        <c:tickLblPos val="none"/>
        <c:crossAx val="78359552"/>
        <c:crosses val="autoZero"/>
        <c:auto val="1"/>
        <c:lblOffset val="100"/>
        <c:baseTimeUnit val="years"/>
      </c:dateAx>
      <c:valAx>
        <c:axId val="7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94.76</c:v>
                </c:pt>
                <c:pt idx="1">
                  <c:v>93.19</c:v>
                </c:pt>
                <c:pt idx="2">
                  <c:v>93.8</c:v>
                </c:pt>
                <c:pt idx="3">
                  <c:v>92.82</c:v>
                </c:pt>
                <c:pt idx="4">
                  <c:v>91.79</c:v>
                </c:pt>
              </c:numCache>
            </c:numRef>
          </c:val>
        </c:ser>
        <c:dLbls>
          <c:showLegendKey val="0"/>
          <c:showVal val="0"/>
          <c:showCatName val="0"/>
          <c:showSerName val="0"/>
          <c:showPercent val="0"/>
          <c:showBubbleSize val="0"/>
        </c:dLbls>
        <c:gapWidth val="150"/>
        <c:axId val="78533376"/>
        <c:axId val="78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78533376"/>
        <c:axId val="78535296"/>
      </c:lineChart>
      <c:dateAx>
        <c:axId val="78533376"/>
        <c:scaling>
          <c:orientation val="minMax"/>
        </c:scaling>
        <c:delete val="1"/>
        <c:axPos val="b"/>
        <c:numFmt formatCode="ge" sourceLinked="1"/>
        <c:majorTickMark val="none"/>
        <c:minorTickMark val="none"/>
        <c:tickLblPos val="none"/>
        <c:crossAx val="78535296"/>
        <c:crosses val="autoZero"/>
        <c:auto val="1"/>
        <c:lblOffset val="100"/>
        <c:baseTimeUnit val="years"/>
      </c:dateAx>
      <c:valAx>
        <c:axId val="78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100.62</c:v>
                </c:pt>
                <c:pt idx="1">
                  <c:v>99.45</c:v>
                </c:pt>
                <c:pt idx="2">
                  <c:v>100.23</c:v>
                </c:pt>
                <c:pt idx="3">
                  <c:v>102.05</c:v>
                </c:pt>
                <c:pt idx="4">
                  <c:v>72.34</c:v>
                </c:pt>
              </c:numCache>
            </c:numRef>
          </c:val>
        </c:ser>
        <c:dLbls>
          <c:showLegendKey val="0"/>
          <c:showVal val="0"/>
          <c:showCatName val="0"/>
          <c:showSerName val="0"/>
          <c:showPercent val="0"/>
          <c:showBubbleSize val="0"/>
        </c:dLbls>
        <c:gapWidth val="150"/>
        <c:axId val="77013376"/>
        <c:axId val="770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7013376"/>
        <c:axId val="77015296"/>
      </c:lineChart>
      <c:dateAx>
        <c:axId val="77013376"/>
        <c:scaling>
          <c:orientation val="minMax"/>
        </c:scaling>
        <c:delete val="1"/>
        <c:axPos val="b"/>
        <c:numFmt formatCode="ge" sourceLinked="1"/>
        <c:majorTickMark val="none"/>
        <c:minorTickMark val="none"/>
        <c:tickLblPos val="none"/>
        <c:crossAx val="77015296"/>
        <c:crosses val="autoZero"/>
        <c:auto val="1"/>
        <c:lblOffset val="100"/>
        <c:baseTimeUnit val="years"/>
      </c:dateAx>
      <c:valAx>
        <c:axId val="7701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0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38.04</c:v>
                </c:pt>
                <c:pt idx="1">
                  <c:v>38.35</c:v>
                </c:pt>
                <c:pt idx="2">
                  <c:v>38.56</c:v>
                </c:pt>
                <c:pt idx="3">
                  <c:v>45.89</c:v>
                </c:pt>
                <c:pt idx="4">
                  <c:v>38.659999999999997</c:v>
                </c:pt>
              </c:numCache>
            </c:numRef>
          </c:val>
        </c:ser>
        <c:dLbls>
          <c:showLegendKey val="0"/>
          <c:showVal val="0"/>
          <c:showCatName val="0"/>
          <c:showSerName val="0"/>
          <c:showPercent val="0"/>
          <c:showBubbleSize val="0"/>
        </c:dLbls>
        <c:gapWidth val="150"/>
        <c:axId val="77045760"/>
        <c:axId val="770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77045760"/>
        <c:axId val="77047680"/>
      </c:lineChart>
      <c:dateAx>
        <c:axId val="77045760"/>
        <c:scaling>
          <c:orientation val="minMax"/>
        </c:scaling>
        <c:delete val="1"/>
        <c:axPos val="b"/>
        <c:numFmt formatCode="ge" sourceLinked="1"/>
        <c:majorTickMark val="none"/>
        <c:minorTickMark val="none"/>
        <c:tickLblPos val="none"/>
        <c:crossAx val="77047680"/>
        <c:crosses val="autoZero"/>
        <c:auto val="1"/>
        <c:lblOffset val="100"/>
        <c:baseTimeUnit val="years"/>
      </c:dateAx>
      <c:valAx>
        <c:axId val="77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27.01</c:v>
                </c:pt>
                <c:pt idx="1">
                  <c:v>25.29</c:v>
                </c:pt>
                <c:pt idx="2">
                  <c:v>26.84</c:v>
                </c:pt>
                <c:pt idx="3">
                  <c:v>27.17</c:v>
                </c:pt>
                <c:pt idx="4" formatCode="#,##0.00;&quot;△&quot;#,##0.00">
                  <c:v>26.33</c:v>
                </c:pt>
              </c:numCache>
            </c:numRef>
          </c:val>
        </c:ser>
        <c:dLbls>
          <c:showLegendKey val="0"/>
          <c:showVal val="0"/>
          <c:showCatName val="0"/>
          <c:showSerName val="0"/>
          <c:showPercent val="0"/>
          <c:showBubbleSize val="0"/>
        </c:dLbls>
        <c:gapWidth val="150"/>
        <c:axId val="78400896"/>
        <c:axId val="784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78400896"/>
        <c:axId val="78407168"/>
      </c:lineChart>
      <c:dateAx>
        <c:axId val="78400896"/>
        <c:scaling>
          <c:orientation val="minMax"/>
        </c:scaling>
        <c:delete val="1"/>
        <c:axPos val="b"/>
        <c:numFmt formatCode="ge" sourceLinked="1"/>
        <c:majorTickMark val="none"/>
        <c:minorTickMark val="none"/>
        <c:tickLblPos val="none"/>
        <c:crossAx val="78407168"/>
        <c:crosses val="autoZero"/>
        <c:auto val="1"/>
        <c:lblOffset val="100"/>
        <c:baseTimeUnit val="years"/>
      </c:dateAx>
      <c:valAx>
        <c:axId val="784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84832"/>
        <c:axId val="78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78184832"/>
        <c:axId val="78441856"/>
      </c:lineChart>
      <c:dateAx>
        <c:axId val="78184832"/>
        <c:scaling>
          <c:orientation val="minMax"/>
        </c:scaling>
        <c:delete val="1"/>
        <c:axPos val="b"/>
        <c:numFmt formatCode="ge" sourceLinked="1"/>
        <c:majorTickMark val="none"/>
        <c:minorTickMark val="none"/>
        <c:tickLblPos val="none"/>
        <c:crossAx val="78441856"/>
        <c:crosses val="autoZero"/>
        <c:auto val="1"/>
        <c:lblOffset val="100"/>
        <c:baseTimeUnit val="years"/>
      </c:dateAx>
      <c:valAx>
        <c:axId val="784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2116.14</c:v>
                </c:pt>
                <c:pt idx="1">
                  <c:v>2836.47</c:v>
                </c:pt>
                <c:pt idx="2">
                  <c:v>4481.2</c:v>
                </c:pt>
                <c:pt idx="3">
                  <c:v>1547.4</c:v>
                </c:pt>
                <c:pt idx="4">
                  <c:v>926.91</c:v>
                </c:pt>
              </c:numCache>
            </c:numRef>
          </c:val>
        </c:ser>
        <c:dLbls>
          <c:showLegendKey val="0"/>
          <c:showVal val="0"/>
          <c:showCatName val="0"/>
          <c:showSerName val="0"/>
          <c:showPercent val="0"/>
          <c:showBubbleSize val="0"/>
        </c:dLbls>
        <c:gapWidth val="150"/>
        <c:axId val="78203904"/>
        <c:axId val="782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78203904"/>
        <c:axId val="78230656"/>
      </c:lineChart>
      <c:dateAx>
        <c:axId val="78203904"/>
        <c:scaling>
          <c:orientation val="minMax"/>
        </c:scaling>
        <c:delete val="1"/>
        <c:axPos val="b"/>
        <c:numFmt formatCode="ge" sourceLinked="1"/>
        <c:majorTickMark val="none"/>
        <c:minorTickMark val="none"/>
        <c:tickLblPos val="none"/>
        <c:crossAx val="78230656"/>
        <c:crosses val="autoZero"/>
        <c:auto val="1"/>
        <c:lblOffset val="100"/>
        <c:baseTimeUnit val="years"/>
      </c:dateAx>
      <c:valAx>
        <c:axId val="782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169.24</c:v>
                </c:pt>
                <c:pt idx="1">
                  <c:v>169.6</c:v>
                </c:pt>
                <c:pt idx="2">
                  <c:v>162.07</c:v>
                </c:pt>
                <c:pt idx="3">
                  <c:v>161.30000000000001</c:v>
                </c:pt>
                <c:pt idx="4">
                  <c:v>157.49</c:v>
                </c:pt>
              </c:numCache>
            </c:numRef>
          </c:val>
        </c:ser>
        <c:dLbls>
          <c:showLegendKey val="0"/>
          <c:showVal val="0"/>
          <c:showCatName val="0"/>
          <c:showSerName val="0"/>
          <c:showPercent val="0"/>
          <c:showBubbleSize val="0"/>
        </c:dLbls>
        <c:gapWidth val="150"/>
        <c:axId val="78256768"/>
        <c:axId val="782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78256768"/>
        <c:axId val="78267136"/>
      </c:lineChart>
      <c:dateAx>
        <c:axId val="78256768"/>
        <c:scaling>
          <c:orientation val="minMax"/>
        </c:scaling>
        <c:delete val="1"/>
        <c:axPos val="b"/>
        <c:numFmt formatCode="ge" sourceLinked="1"/>
        <c:majorTickMark val="none"/>
        <c:minorTickMark val="none"/>
        <c:tickLblPos val="none"/>
        <c:crossAx val="78267136"/>
        <c:crosses val="autoZero"/>
        <c:auto val="1"/>
        <c:lblOffset val="100"/>
        <c:baseTimeUnit val="years"/>
      </c:dateAx>
      <c:valAx>
        <c:axId val="7826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89.02</c:v>
                </c:pt>
                <c:pt idx="1">
                  <c:v>87.96</c:v>
                </c:pt>
                <c:pt idx="2">
                  <c:v>86.84</c:v>
                </c:pt>
                <c:pt idx="3">
                  <c:v>90.23</c:v>
                </c:pt>
                <c:pt idx="4">
                  <c:v>58.42</c:v>
                </c:pt>
              </c:numCache>
            </c:numRef>
          </c:val>
        </c:ser>
        <c:dLbls>
          <c:showLegendKey val="0"/>
          <c:showVal val="0"/>
          <c:showCatName val="0"/>
          <c:showSerName val="0"/>
          <c:showPercent val="0"/>
          <c:showBubbleSize val="0"/>
        </c:dLbls>
        <c:gapWidth val="150"/>
        <c:axId val="78301440"/>
        <c:axId val="783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78301440"/>
        <c:axId val="78315904"/>
      </c:lineChart>
      <c:dateAx>
        <c:axId val="78301440"/>
        <c:scaling>
          <c:orientation val="minMax"/>
        </c:scaling>
        <c:delete val="1"/>
        <c:axPos val="b"/>
        <c:numFmt formatCode="ge" sourceLinked="1"/>
        <c:majorTickMark val="none"/>
        <c:minorTickMark val="none"/>
        <c:tickLblPos val="none"/>
        <c:crossAx val="78315904"/>
        <c:crosses val="autoZero"/>
        <c:auto val="1"/>
        <c:lblOffset val="100"/>
        <c:baseTimeUnit val="years"/>
      </c:dateAx>
      <c:valAx>
        <c:axId val="783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192.29</c:v>
                </c:pt>
                <c:pt idx="1">
                  <c:v>190.3</c:v>
                </c:pt>
                <c:pt idx="2">
                  <c:v>195.05</c:v>
                </c:pt>
                <c:pt idx="3">
                  <c:v>186.5</c:v>
                </c:pt>
                <c:pt idx="4">
                  <c:v>286.48</c:v>
                </c:pt>
              </c:numCache>
            </c:numRef>
          </c:val>
        </c:ser>
        <c:dLbls>
          <c:showLegendKey val="0"/>
          <c:showVal val="0"/>
          <c:showCatName val="0"/>
          <c:showSerName val="0"/>
          <c:showPercent val="0"/>
          <c:showBubbleSize val="0"/>
        </c:dLbls>
        <c:gapWidth val="150"/>
        <c:axId val="78333440"/>
        <c:axId val="78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78333440"/>
        <c:axId val="78335360"/>
      </c:lineChart>
      <c:dateAx>
        <c:axId val="78333440"/>
        <c:scaling>
          <c:orientation val="minMax"/>
        </c:scaling>
        <c:delete val="1"/>
        <c:axPos val="b"/>
        <c:numFmt formatCode="ge" sourceLinked="1"/>
        <c:majorTickMark val="none"/>
        <c:minorTickMark val="none"/>
        <c:tickLblPos val="none"/>
        <c:crossAx val="78335360"/>
        <c:crosses val="autoZero"/>
        <c:auto val="1"/>
        <c:lblOffset val="100"/>
        <c:baseTimeUnit val="years"/>
      </c:dateAx>
      <c:valAx>
        <c:axId val="78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6" t="str">
        <f>データ!H6</f>
        <v>大阪府　河南町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7" t="s">
        <v>1</v>
      </c>
      <c r="C7" s="78"/>
      <c r="D7" s="78"/>
      <c r="E7" s="78"/>
      <c r="F7" s="78"/>
      <c r="G7" s="78"/>
      <c r="H7" s="78"/>
      <c r="I7" s="79"/>
      <c r="J7" s="77" t="s">
        <v>2</v>
      </c>
      <c r="K7" s="78"/>
      <c r="L7" s="78"/>
      <c r="M7" s="78"/>
      <c r="N7" s="78"/>
      <c r="O7" s="78"/>
      <c r="P7" s="78"/>
      <c r="Q7" s="79"/>
      <c r="R7" s="77" t="s">
        <v>3</v>
      </c>
      <c r="S7" s="78"/>
      <c r="T7" s="78"/>
      <c r="U7" s="78"/>
      <c r="V7" s="78"/>
      <c r="W7" s="78"/>
      <c r="X7" s="78"/>
      <c r="Y7" s="79"/>
      <c r="Z7" s="77" t="s">
        <v>4</v>
      </c>
      <c r="AA7" s="78"/>
      <c r="AB7" s="78"/>
      <c r="AC7" s="78"/>
      <c r="AD7" s="78"/>
      <c r="AE7" s="78"/>
      <c r="AF7" s="78"/>
      <c r="AG7" s="79"/>
      <c r="AH7" s="3"/>
      <c r="AI7" s="77" t="s">
        <v>5</v>
      </c>
      <c r="AJ7" s="78"/>
      <c r="AK7" s="78"/>
      <c r="AL7" s="78"/>
      <c r="AM7" s="78"/>
      <c r="AN7" s="78"/>
      <c r="AO7" s="78"/>
      <c r="AP7" s="79"/>
      <c r="AQ7" s="66" t="s">
        <v>6</v>
      </c>
      <c r="AR7" s="66"/>
      <c r="AS7" s="66"/>
      <c r="AT7" s="66"/>
      <c r="AU7" s="66"/>
      <c r="AV7" s="66"/>
      <c r="AW7" s="66"/>
      <c r="AX7" s="66"/>
      <c r="AY7" s="66" t="s">
        <v>7</v>
      </c>
      <c r="AZ7" s="66"/>
      <c r="BA7" s="66"/>
      <c r="BB7" s="66"/>
      <c r="BC7" s="66"/>
      <c r="BD7" s="66"/>
      <c r="BE7" s="66"/>
      <c r="BF7" s="66"/>
      <c r="BG7" s="3"/>
      <c r="BH7" s="3"/>
      <c r="BI7" s="3"/>
      <c r="BJ7" s="3"/>
      <c r="BK7" s="3"/>
      <c r="BL7" s="4" t="s">
        <v>8</v>
      </c>
      <c r="BM7" s="5"/>
      <c r="BN7" s="5"/>
      <c r="BO7" s="5"/>
      <c r="BP7" s="5"/>
      <c r="BQ7" s="5"/>
      <c r="BR7" s="5"/>
      <c r="BS7" s="5"/>
      <c r="BT7" s="5"/>
      <c r="BU7" s="5"/>
      <c r="BV7" s="5"/>
      <c r="BW7" s="5"/>
      <c r="BX7" s="5"/>
      <c r="BY7" s="6"/>
    </row>
    <row r="8" spans="1:78" ht="18.75" customHeight="1">
      <c r="A8" s="2"/>
      <c r="B8" s="69" t="str">
        <f>データ!I6</f>
        <v>法適用</v>
      </c>
      <c r="C8" s="70"/>
      <c r="D8" s="70"/>
      <c r="E8" s="70"/>
      <c r="F8" s="70"/>
      <c r="G8" s="70"/>
      <c r="H8" s="70"/>
      <c r="I8" s="71"/>
      <c r="J8" s="69" t="str">
        <f>データ!J6</f>
        <v>水道事業</v>
      </c>
      <c r="K8" s="70"/>
      <c r="L8" s="70"/>
      <c r="M8" s="70"/>
      <c r="N8" s="70"/>
      <c r="O8" s="70"/>
      <c r="P8" s="70"/>
      <c r="Q8" s="71"/>
      <c r="R8" s="69" t="str">
        <f>データ!K6</f>
        <v>末端給水事業</v>
      </c>
      <c r="S8" s="70"/>
      <c r="T8" s="70"/>
      <c r="U8" s="70"/>
      <c r="V8" s="70"/>
      <c r="W8" s="70"/>
      <c r="X8" s="70"/>
      <c r="Y8" s="71"/>
      <c r="Z8" s="69" t="str">
        <f>データ!L6</f>
        <v>A6</v>
      </c>
      <c r="AA8" s="70"/>
      <c r="AB8" s="70"/>
      <c r="AC8" s="70"/>
      <c r="AD8" s="70"/>
      <c r="AE8" s="70"/>
      <c r="AF8" s="70"/>
      <c r="AG8" s="71"/>
      <c r="AH8" s="3"/>
      <c r="AI8" s="72">
        <f>データ!Q6</f>
        <v>15857</v>
      </c>
      <c r="AJ8" s="73"/>
      <c r="AK8" s="73"/>
      <c r="AL8" s="73"/>
      <c r="AM8" s="73"/>
      <c r="AN8" s="73"/>
      <c r="AO8" s="73"/>
      <c r="AP8" s="74"/>
      <c r="AQ8" s="55">
        <f>データ!R6</f>
        <v>25.26</v>
      </c>
      <c r="AR8" s="55"/>
      <c r="AS8" s="55"/>
      <c r="AT8" s="55"/>
      <c r="AU8" s="55"/>
      <c r="AV8" s="55"/>
      <c r="AW8" s="55"/>
      <c r="AX8" s="55"/>
      <c r="AY8" s="55">
        <f>データ!S6</f>
        <v>627.75</v>
      </c>
      <c r="AZ8" s="55"/>
      <c r="BA8" s="55"/>
      <c r="BB8" s="55"/>
      <c r="BC8" s="55"/>
      <c r="BD8" s="55"/>
      <c r="BE8" s="55"/>
      <c r="BF8" s="55"/>
      <c r="BG8" s="3"/>
      <c r="BH8" s="3"/>
      <c r="BI8" s="3"/>
      <c r="BJ8" s="3"/>
      <c r="BK8" s="3"/>
      <c r="BL8" s="64" t="s">
        <v>9</v>
      </c>
      <c r="BM8" s="65"/>
      <c r="BN8" s="7" t="s">
        <v>10</v>
      </c>
      <c r="BO8" s="8"/>
      <c r="BP8" s="8"/>
      <c r="BQ8" s="8"/>
      <c r="BR8" s="8"/>
      <c r="BS8" s="8"/>
      <c r="BT8" s="8"/>
      <c r="BU8" s="8"/>
      <c r="BV8" s="8"/>
      <c r="BW8" s="8"/>
      <c r="BX8" s="8"/>
      <c r="BY8" s="9"/>
    </row>
    <row r="9" spans="1:78" ht="18.75" customHeight="1">
      <c r="A9" s="2"/>
      <c r="B9" s="66" t="s">
        <v>11</v>
      </c>
      <c r="C9" s="66"/>
      <c r="D9" s="66"/>
      <c r="E9" s="66"/>
      <c r="F9" s="66"/>
      <c r="G9" s="66"/>
      <c r="H9" s="66"/>
      <c r="I9" s="66"/>
      <c r="J9" s="66" t="s">
        <v>12</v>
      </c>
      <c r="K9" s="66"/>
      <c r="L9" s="66"/>
      <c r="M9" s="66"/>
      <c r="N9" s="66"/>
      <c r="O9" s="66"/>
      <c r="P9" s="66"/>
      <c r="Q9" s="66"/>
      <c r="R9" s="66" t="s">
        <v>13</v>
      </c>
      <c r="S9" s="66"/>
      <c r="T9" s="66"/>
      <c r="U9" s="66"/>
      <c r="V9" s="66"/>
      <c r="W9" s="66"/>
      <c r="X9" s="66"/>
      <c r="Y9" s="66"/>
      <c r="Z9" s="66" t="s">
        <v>14</v>
      </c>
      <c r="AA9" s="66"/>
      <c r="AB9" s="66"/>
      <c r="AC9" s="66"/>
      <c r="AD9" s="66"/>
      <c r="AE9" s="66"/>
      <c r="AF9" s="66"/>
      <c r="AG9" s="66"/>
      <c r="AH9" s="3"/>
      <c r="AI9" s="66" t="s">
        <v>15</v>
      </c>
      <c r="AJ9" s="66"/>
      <c r="AK9" s="66"/>
      <c r="AL9" s="66"/>
      <c r="AM9" s="66"/>
      <c r="AN9" s="66"/>
      <c r="AO9" s="66"/>
      <c r="AP9" s="66"/>
      <c r="AQ9" s="66" t="s">
        <v>16</v>
      </c>
      <c r="AR9" s="66"/>
      <c r="AS9" s="66"/>
      <c r="AT9" s="66"/>
      <c r="AU9" s="66"/>
      <c r="AV9" s="66"/>
      <c r="AW9" s="66"/>
      <c r="AX9" s="66"/>
      <c r="AY9" s="66" t="s">
        <v>17</v>
      </c>
      <c r="AZ9" s="66"/>
      <c r="BA9" s="66"/>
      <c r="BB9" s="66"/>
      <c r="BC9" s="66"/>
      <c r="BD9" s="66"/>
      <c r="BE9" s="66"/>
      <c r="BF9" s="66"/>
      <c r="BG9" s="3"/>
      <c r="BH9" s="3"/>
      <c r="BI9" s="3"/>
      <c r="BJ9" s="3"/>
      <c r="BK9" s="3"/>
      <c r="BL9" s="67" t="s">
        <v>18</v>
      </c>
      <c r="BM9" s="68"/>
      <c r="BN9" s="10" t="s">
        <v>19</v>
      </c>
      <c r="BO9" s="11"/>
      <c r="BP9" s="11"/>
      <c r="BQ9" s="11"/>
      <c r="BR9" s="11"/>
      <c r="BS9" s="11"/>
      <c r="BT9" s="11"/>
      <c r="BU9" s="11"/>
      <c r="BV9" s="11"/>
      <c r="BW9" s="11"/>
      <c r="BX9" s="11"/>
      <c r="BY9" s="12"/>
    </row>
    <row r="10" spans="1:78" ht="18.75" customHeight="1">
      <c r="A10" s="2"/>
      <c r="B10" s="55" t="str">
        <f>データ!M6</f>
        <v>-</v>
      </c>
      <c r="C10" s="55"/>
      <c r="D10" s="55"/>
      <c r="E10" s="55"/>
      <c r="F10" s="55"/>
      <c r="G10" s="55"/>
      <c r="H10" s="55"/>
      <c r="I10" s="55"/>
      <c r="J10" s="55">
        <f>データ!N6</f>
        <v>87.49</v>
      </c>
      <c r="K10" s="55"/>
      <c r="L10" s="55"/>
      <c r="M10" s="55"/>
      <c r="N10" s="55"/>
      <c r="O10" s="55"/>
      <c r="P10" s="55"/>
      <c r="Q10" s="55"/>
      <c r="R10" s="55">
        <f>データ!O6</f>
        <v>99.46</v>
      </c>
      <c r="S10" s="55"/>
      <c r="T10" s="55"/>
      <c r="U10" s="55"/>
      <c r="V10" s="55"/>
      <c r="W10" s="55"/>
      <c r="X10" s="55"/>
      <c r="Y10" s="55"/>
      <c r="Z10" s="63">
        <f>データ!P6</f>
        <v>2883</v>
      </c>
      <c r="AA10" s="63"/>
      <c r="AB10" s="63"/>
      <c r="AC10" s="63"/>
      <c r="AD10" s="63"/>
      <c r="AE10" s="63"/>
      <c r="AF10" s="63"/>
      <c r="AG10" s="63"/>
      <c r="AH10" s="2"/>
      <c r="AI10" s="63">
        <f>データ!T6</f>
        <v>15743</v>
      </c>
      <c r="AJ10" s="63"/>
      <c r="AK10" s="63"/>
      <c r="AL10" s="63"/>
      <c r="AM10" s="63"/>
      <c r="AN10" s="63"/>
      <c r="AO10" s="63"/>
      <c r="AP10" s="63"/>
      <c r="AQ10" s="55">
        <f>データ!U6</f>
        <v>10.67</v>
      </c>
      <c r="AR10" s="55"/>
      <c r="AS10" s="55"/>
      <c r="AT10" s="55"/>
      <c r="AU10" s="55"/>
      <c r="AV10" s="55"/>
      <c r="AW10" s="55"/>
      <c r="AX10" s="55"/>
      <c r="AY10" s="55">
        <f>データ!V6</f>
        <v>1475.45</v>
      </c>
      <c r="AZ10" s="55"/>
      <c r="BA10" s="55"/>
      <c r="BB10" s="55"/>
      <c r="BC10" s="55"/>
      <c r="BD10" s="55"/>
      <c r="BE10" s="55"/>
      <c r="BF10" s="55"/>
      <c r="BG10" s="2"/>
      <c r="BH10" s="2"/>
      <c r="BI10" s="2"/>
      <c r="BJ10" s="2"/>
      <c r="BK10" s="2"/>
      <c r="BL10" s="56" t="s">
        <v>20</v>
      </c>
      <c r="BM10" s="57"/>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22</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23</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24</v>
      </c>
      <c r="BM14" s="42"/>
      <c r="BN14" s="42"/>
      <c r="BO14" s="42"/>
      <c r="BP14" s="42"/>
      <c r="BQ14" s="42"/>
      <c r="BR14" s="42"/>
      <c r="BS14" s="42"/>
      <c r="BT14" s="42"/>
      <c r="BU14" s="42"/>
      <c r="BV14" s="42"/>
      <c r="BW14" s="42"/>
      <c r="BX14" s="42"/>
      <c r="BY14" s="42"/>
      <c r="BZ14" s="43"/>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48"/>
      <c r="BN33" s="48"/>
      <c r="BO33" s="48"/>
      <c r="BP33" s="48"/>
      <c r="BQ33" s="48"/>
      <c r="BR33" s="48"/>
      <c r="BS33" s="48"/>
      <c r="BT33" s="48"/>
      <c r="BU33" s="48"/>
      <c r="BV33" s="48"/>
      <c r="BW33" s="48"/>
      <c r="BX33" s="48"/>
      <c r="BY33" s="48"/>
      <c r="BZ33" s="49"/>
    </row>
    <row r="34" spans="1:78" ht="13.5" customHeight="1">
      <c r="A34" s="2"/>
      <c r="B34" s="16"/>
      <c r="C34" s="51" t="s">
        <v>25</v>
      </c>
      <c r="D34" s="51"/>
      <c r="E34" s="51"/>
      <c r="F34" s="51"/>
      <c r="G34" s="51"/>
      <c r="H34" s="51"/>
      <c r="I34" s="51"/>
      <c r="J34" s="51"/>
      <c r="K34" s="51"/>
      <c r="L34" s="51"/>
      <c r="M34" s="51"/>
      <c r="N34" s="51"/>
      <c r="O34" s="51"/>
      <c r="P34" s="51"/>
      <c r="Q34" s="19"/>
      <c r="R34" s="51" t="s">
        <v>26</v>
      </c>
      <c r="S34" s="51"/>
      <c r="T34" s="51"/>
      <c r="U34" s="51"/>
      <c r="V34" s="51"/>
      <c r="W34" s="51"/>
      <c r="X34" s="51"/>
      <c r="Y34" s="51"/>
      <c r="Z34" s="51"/>
      <c r="AA34" s="51"/>
      <c r="AB34" s="51"/>
      <c r="AC34" s="51"/>
      <c r="AD34" s="51"/>
      <c r="AE34" s="51"/>
      <c r="AF34" s="19"/>
      <c r="AG34" s="51" t="s">
        <v>27</v>
      </c>
      <c r="AH34" s="51"/>
      <c r="AI34" s="51"/>
      <c r="AJ34" s="51"/>
      <c r="AK34" s="51"/>
      <c r="AL34" s="51"/>
      <c r="AM34" s="51"/>
      <c r="AN34" s="51"/>
      <c r="AO34" s="51"/>
      <c r="AP34" s="51"/>
      <c r="AQ34" s="51"/>
      <c r="AR34" s="51"/>
      <c r="AS34" s="51"/>
      <c r="AT34" s="51"/>
      <c r="AU34" s="19"/>
      <c r="AV34" s="51" t="s">
        <v>28</v>
      </c>
      <c r="AW34" s="51"/>
      <c r="AX34" s="51"/>
      <c r="AY34" s="51"/>
      <c r="AZ34" s="51"/>
      <c r="BA34" s="51"/>
      <c r="BB34" s="51"/>
      <c r="BC34" s="51"/>
      <c r="BD34" s="51"/>
      <c r="BE34" s="51"/>
      <c r="BF34" s="51"/>
      <c r="BG34" s="51"/>
      <c r="BH34" s="51"/>
      <c r="BI34" s="51"/>
      <c r="BJ34" s="18"/>
      <c r="BK34" s="2"/>
      <c r="BL34" s="50"/>
      <c r="BM34" s="48"/>
      <c r="BN34" s="48"/>
      <c r="BO34" s="48"/>
      <c r="BP34" s="48"/>
      <c r="BQ34" s="48"/>
      <c r="BR34" s="48"/>
      <c r="BS34" s="48"/>
      <c r="BT34" s="48"/>
      <c r="BU34" s="48"/>
      <c r="BV34" s="48"/>
      <c r="BW34" s="48"/>
      <c r="BX34" s="48"/>
      <c r="BY34" s="48"/>
      <c r="BZ34" s="49"/>
    </row>
    <row r="35" spans="1:78" ht="13.5" customHeight="1">
      <c r="A35" s="2"/>
      <c r="B35" s="16"/>
      <c r="C35" s="51"/>
      <c r="D35" s="51"/>
      <c r="E35" s="51"/>
      <c r="F35" s="51"/>
      <c r="G35" s="51"/>
      <c r="H35" s="51"/>
      <c r="I35" s="51"/>
      <c r="J35" s="51"/>
      <c r="K35" s="51"/>
      <c r="L35" s="51"/>
      <c r="M35" s="51"/>
      <c r="N35" s="51"/>
      <c r="O35" s="51"/>
      <c r="P35" s="51"/>
      <c r="Q35" s="19"/>
      <c r="R35" s="51"/>
      <c r="S35" s="51"/>
      <c r="T35" s="51"/>
      <c r="U35" s="51"/>
      <c r="V35" s="51"/>
      <c r="W35" s="51"/>
      <c r="X35" s="51"/>
      <c r="Y35" s="51"/>
      <c r="Z35" s="51"/>
      <c r="AA35" s="51"/>
      <c r="AB35" s="51"/>
      <c r="AC35" s="51"/>
      <c r="AD35" s="51"/>
      <c r="AE35" s="51"/>
      <c r="AF35" s="19"/>
      <c r="AG35" s="51"/>
      <c r="AH35" s="51"/>
      <c r="AI35" s="51"/>
      <c r="AJ35" s="51"/>
      <c r="AK35" s="51"/>
      <c r="AL35" s="51"/>
      <c r="AM35" s="51"/>
      <c r="AN35" s="51"/>
      <c r="AO35" s="51"/>
      <c r="AP35" s="51"/>
      <c r="AQ35" s="51"/>
      <c r="AR35" s="51"/>
      <c r="AS35" s="51"/>
      <c r="AT35" s="51"/>
      <c r="AU35" s="19"/>
      <c r="AV35" s="51"/>
      <c r="AW35" s="51"/>
      <c r="AX35" s="51"/>
      <c r="AY35" s="51"/>
      <c r="AZ35" s="51"/>
      <c r="BA35" s="51"/>
      <c r="BB35" s="51"/>
      <c r="BC35" s="51"/>
      <c r="BD35" s="51"/>
      <c r="BE35" s="51"/>
      <c r="BF35" s="51"/>
      <c r="BG35" s="51"/>
      <c r="BH35" s="51"/>
      <c r="BI35" s="51"/>
      <c r="BJ35" s="18"/>
      <c r="BK35" s="2"/>
      <c r="BL35" s="50"/>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c r="A56" s="2"/>
      <c r="B56" s="16"/>
      <c r="C56" s="51" t="s">
        <v>30</v>
      </c>
      <c r="D56" s="51"/>
      <c r="E56" s="51"/>
      <c r="F56" s="51"/>
      <c r="G56" s="51"/>
      <c r="H56" s="51"/>
      <c r="I56" s="51"/>
      <c r="J56" s="51"/>
      <c r="K56" s="51"/>
      <c r="L56" s="51"/>
      <c r="M56" s="51"/>
      <c r="N56" s="51"/>
      <c r="O56" s="51"/>
      <c r="P56" s="51"/>
      <c r="Q56" s="19"/>
      <c r="R56" s="51" t="s">
        <v>31</v>
      </c>
      <c r="S56" s="51"/>
      <c r="T56" s="51"/>
      <c r="U56" s="51"/>
      <c r="V56" s="51"/>
      <c r="W56" s="51"/>
      <c r="X56" s="51"/>
      <c r="Y56" s="51"/>
      <c r="Z56" s="51"/>
      <c r="AA56" s="51"/>
      <c r="AB56" s="51"/>
      <c r="AC56" s="51"/>
      <c r="AD56" s="51"/>
      <c r="AE56" s="51"/>
      <c r="AF56" s="19"/>
      <c r="AG56" s="51" t="s">
        <v>32</v>
      </c>
      <c r="AH56" s="51"/>
      <c r="AI56" s="51"/>
      <c r="AJ56" s="51"/>
      <c r="AK56" s="51"/>
      <c r="AL56" s="51"/>
      <c r="AM56" s="51"/>
      <c r="AN56" s="51"/>
      <c r="AO56" s="51"/>
      <c r="AP56" s="51"/>
      <c r="AQ56" s="51"/>
      <c r="AR56" s="51"/>
      <c r="AS56" s="51"/>
      <c r="AT56" s="51"/>
      <c r="AU56" s="19"/>
      <c r="AV56" s="51" t="s">
        <v>33</v>
      </c>
      <c r="AW56" s="51"/>
      <c r="AX56" s="51"/>
      <c r="AY56" s="51"/>
      <c r="AZ56" s="51"/>
      <c r="BA56" s="51"/>
      <c r="BB56" s="51"/>
      <c r="BC56" s="51"/>
      <c r="BD56" s="51"/>
      <c r="BE56" s="51"/>
      <c r="BF56" s="51"/>
      <c r="BG56" s="51"/>
      <c r="BH56" s="51"/>
      <c r="BI56" s="51"/>
      <c r="BJ56" s="18"/>
      <c r="BK56" s="2"/>
      <c r="BL56" s="50"/>
      <c r="BM56" s="48"/>
      <c r="BN56" s="48"/>
      <c r="BO56" s="48"/>
      <c r="BP56" s="48"/>
      <c r="BQ56" s="48"/>
      <c r="BR56" s="48"/>
      <c r="BS56" s="48"/>
      <c r="BT56" s="48"/>
      <c r="BU56" s="48"/>
      <c r="BV56" s="48"/>
      <c r="BW56" s="48"/>
      <c r="BX56" s="48"/>
      <c r="BY56" s="48"/>
      <c r="BZ56" s="49"/>
    </row>
    <row r="57" spans="1:78" ht="13.5" customHeight="1">
      <c r="A57" s="2"/>
      <c r="B57" s="16"/>
      <c r="C57" s="51"/>
      <c r="D57" s="51"/>
      <c r="E57" s="51"/>
      <c r="F57" s="51"/>
      <c r="G57" s="51"/>
      <c r="H57" s="51"/>
      <c r="I57" s="51"/>
      <c r="J57" s="51"/>
      <c r="K57" s="51"/>
      <c r="L57" s="51"/>
      <c r="M57" s="51"/>
      <c r="N57" s="51"/>
      <c r="O57" s="51"/>
      <c r="P57" s="51"/>
      <c r="Q57" s="19"/>
      <c r="R57" s="51"/>
      <c r="S57" s="51"/>
      <c r="T57" s="51"/>
      <c r="U57" s="51"/>
      <c r="V57" s="51"/>
      <c r="W57" s="51"/>
      <c r="X57" s="51"/>
      <c r="Y57" s="51"/>
      <c r="Z57" s="51"/>
      <c r="AA57" s="51"/>
      <c r="AB57" s="51"/>
      <c r="AC57" s="51"/>
      <c r="AD57" s="51"/>
      <c r="AE57" s="51"/>
      <c r="AF57" s="19"/>
      <c r="AG57" s="51"/>
      <c r="AH57" s="51"/>
      <c r="AI57" s="51"/>
      <c r="AJ57" s="51"/>
      <c r="AK57" s="51"/>
      <c r="AL57" s="51"/>
      <c r="AM57" s="51"/>
      <c r="AN57" s="51"/>
      <c r="AO57" s="51"/>
      <c r="AP57" s="51"/>
      <c r="AQ57" s="51"/>
      <c r="AR57" s="51"/>
      <c r="AS57" s="51"/>
      <c r="AT57" s="51"/>
      <c r="AU57" s="19"/>
      <c r="AV57" s="51"/>
      <c r="AW57" s="51"/>
      <c r="AX57" s="51"/>
      <c r="AY57" s="51"/>
      <c r="AZ57" s="51"/>
      <c r="BA57" s="51"/>
      <c r="BB57" s="51"/>
      <c r="BC57" s="51"/>
      <c r="BD57" s="51"/>
      <c r="BE57" s="51"/>
      <c r="BF57" s="51"/>
      <c r="BG57" s="51"/>
      <c r="BH57" s="51"/>
      <c r="BI57" s="51"/>
      <c r="BJ57" s="18"/>
      <c r="BK57" s="2"/>
      <c r="BL57" s="50"/>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c r="A60" s="2"/>
      <c r="B60" s="52" t="s">
        <v>34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50"/>
      <c r="BM60" s="48"/>
      <c r="BN60" s="48"/>
      <c r="BO60" s="48"/>
      <c r="BP60" s="48"/>
      <c r="BQ60" s="48"/>
      <c r="BR60" s="48"/>
      <c r="BS60" s="48"/>
      <c r="BT60" s="48"/>
      <c r="BU60" s="48"/>
      <c r="BV60" s="48"/>
      <c r="BW60" s="48"/>
      <c r="BX60" s="48"/>
      <c r="BY60" s="48"/>
      <c r="BZ60" s="49"/>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50"/>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8" t="s">
        <v>106</v>
      </c>
      <c r="BM66" s="89"/>
      <c r="BN66" s="89"/>
      <c r="BO66" s="89"/>
      <c r="BP66" s="89"/>
      <c r="BQ66" s="89"/>
      <c r="BR66" s="89"/>
      <c r="BS66" s="89"/>
      <c r="BT66" s="89"/>
      <c r="BU66" s="89"/>
      <c r="BV66" s="89"/>
      <c r="BW66" s="89"/>
      <c r="BX66" s="89"/>
      <c r="BY66" s="89"/>
      <c r="BZ66" s="9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1"/>
      <c r="BM67" s="89"/>
      <c r="BN67" s="89"/>
      <c r="BO67" s="89"/>
      <c r="BP67" s="89"/>
      <c r="BQ67" s="89"/>
      <c r="BR67" s="89"/>
      <c r="BS67" s="89"/>
      <c r="BT67" s="89"/>
      <c r="BU67" s="89"/>
      <c r="BV67" s="89"/>
      <c r="BW67" s="89"/>
      <c r="BX67" s="89"/>
      <c r="BY67" s="89"/>
      <c r="BZ67" s="9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1"/>
      <c r="BM68" s="89"/>
      <c r="BN68" s="89"/>
      <c r="BO68" s="89"/>
      <c r="BP68" s="89"/>
      <c r="BQ68" s="89"/>
      <c r="BR68" s="89"/>
      <c r="BS68" s="89"/>
      <c r="BT68" s="89"/>
      <c r="BU68" s="89"/>
      <c r="BV68" s="89"/>
      <c r="BW68" s="89"/>
      <c r="BX68" s="89"/>
      <c r="BY68" s="89"/>
      <c r="BZ68" s="9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1"/>
      <c r="BM69" s="89"/>
      <c r="BN69" s="89"/>
      <c r="BO69" s="89"/>
      <c r="BP69" s="89"/>
      <c r="BQ69" s="89"/>
      <c r="BR69" s="89"/>
      <c r="BS69" s="89"/>
      <c r="BT69" s="89"/>
      <c r="BU69" s="89"/>
      <c r="BV69" s="89"/>
      <c r="BW69" s="89"/>
      <c r="BX69" s="89"/>
      <c r="BY69" s="89"/>
      <c r="BZ69" s="9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1"/>
      <c r="BM70" s="89"/>
      <c r="BN70" s="89"/>
      <c r="BO70" s="89"/>
      <c r="BP70" s="89"/>
      <c r="BQ70" s="89"/>
      <c r="BR70" s="89"/>
      <c r="BS70" s="89"/>
      <c r="BT70" s="89"/>
      <c r="BU70" s="89"/>
      <c r="BV70" s="89"/>
      <c r="BW70" s="89"/>
      <c r="BX70" s="89"/>
      <c r="BY70" s="89"/>
      <c r="BZ70" s="9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1"/>
      <c r="BM71" s="89"/>
      <c r="BN71" s="89"/>
      <c r="BO71" s="89"/>
      <c r="BP71" s="89"/>
      <c r="BQ71" s="89"/>
      <c r="BR71" s="89"/>
      <c r="BS71" s="89"/>
      <c r="BT71" s="89"/>
      <c r="BU71" s="89"/>
      <c r="BV71" s="89"/>
      <c r="BW71" s="89"/>
      <c r="BX71" s="89"/>
      <c r="BY71" s="89"/>
      <c r="BZ71" s="9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1"/>
      <c r="BM72" s="89"/>
      <c r="BN72" s="89"/>
      <c r="BO72" s="89"/>
      <c r="BP72" s="89"/>
      <c r="BQ72" s="89"/>
      <c r="BR72" s="89"/>
      <c r="BS72" s="89"/>
      <c r="BT72" s="89"/>
      <c r="BU72" s="89"/>
      <c r="BV72" s="89"/>
      <c r="BW72" s="89"/>
      <c r="BX72" s="89"/>
      <c r="BY72" s="89"/>
      <c r="BZ72" s="9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1"/>
      <c r="BM73" s="89"/>
      <c r="BN73" s="89"/>
      <c r="BO73" s="89"/>
      <c r="BP73" s="89"/>
      <c r="BQ73" s="89"/>
      <c r="BR73" s="89"/>
      <c r="BS73" s="89"/>
      <c r="BT73" s="89"/>
      <c r="BU73" s="89"/>
      <c r="BV73" s="89"/>
      <c r="BW73" s="89"/>
      <c r="BX73" s="89"/>
      <c r="BY73" s="89"/>
      <c r="BZ73" s="9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1"/>
      <c r="BM74" s="89"/>
      <c r="BN74" s="89"/>
      <c r="BO74" s="89"/>
      <c r="BP74" s="89"/>
      <c r="BQ74" s="89"/>
      <c r="BR74" s="89"/>
      <c r="BS74" s="89"/>
      <c r="BT74" s="89"/>
      <c r="BU74" s="89"/>
      <c r="BV74" s="89"/>
      <c r="BW74" s="89"/>
      <c r="BX74" s="89"/>
      <c r="BY74" s="89"/>
      <c r="BZ74" s="9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1"/>
      <c r="BM75" s="89"/>
      <c r="BN75" s="89"/>
      <c r="BO75" s="89"/>
      <c r="BP75" s="89"/>
      <c r="BQ75" s="89"/>
      <c r="BR75" s="89"/>
      <c r="BS75" s="89"/>
      <c r="BT75" s="89"/>
      <c r="BU75" s="89"/>
      <c r="BV75" s="89"/>
      <c r="BW75" s="89"/>
      <c r="BX75" s="89"/>
      <c r="BY75" s="89"/>
      <c r="BZ75" s="9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1"/>
      <c r="BM76" s="89"/>
      <c r="BN76" s="89"/>
      <c r="BO76" s="89"/>
      <c r="BP76" s="89"/>
      <c r="BQ76" s="89"/>
      <c r="BR76" s="89"/>
      <c r="BS76" s="89"/>
      <c r="BT76" s="89"/>
      <c r="BU76" s="89"/>
      <c r="BV76" s="89"/>
      <c r="BW76" s="89"/>
      <c r="BX76" s="89"/>
      <c r="BY76" s="89"/>
      <c r="BZ76" s="9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1"/>
      <c r="BM77" s="89"/>
      <c r="BN77" s="89"/>
      <c r="BO77" s="89"/>
      <c r="BP77" s="89"/>
      <c r="BQ77" s="89"/>
      <c r="BR77" s="89"/>
      <c r="BS77" s="89"/>
      <c r="BT77" s="89"/>
      <c r="BU77" s="89"/>
      <c r="BV77" s="89"/>
      <c r="BW77" s="89"/>
      <c r="BX77" s="89"/>
      <c r="BY77" s="89"/>
      <c r="BZ77" s="9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1"/>
      <c r="BM78" s="89"/>
      <c r="BN78" s="89"/>
      <c r="BO78" s="89"/>
      <c r="BP78" s="89"/>
      <c r="BQ78" s="89"/>
      <c r="BR78" s="89"/>
      <c r="BS78" s="89"/>
      <c r="BT78" s="89"/>
      <c r="BU78" s="89"/>
      <c r="BV78" s="89"/>
      <c r="BW78" s="89"/>
      <c r="BX78" s="89"/>
      <c r="BY78" s="89"/>
      <c r="BZ78" s="90"/>
    </row>
    <row r="79" spans="1:78" ht="13.5" customHeight="1">
      <c r="A79" s="2"/>
      <c r="B79" s="16"/>
      <c r="C79" s="51" t="s">
        <v>36</v>
      </c>
      <c r="D79" s="51"/>
      <c r="E79" s="51"/>
      <c r="F79" s="51"/>
      <c r="G79" s="51"/>
      <c r="H79" s="51"/>
      <c r="I79" s="51"/>
      <c r="J79" s="51"/>
      <c r="K79" s="51"/>
      <c r="L79" s="51"/>
      <c r="M79" s="51"/>
      <c r="N79" s="51"/>
      <c r="O79" s="51"/>
      <c r="P79" s="51"/>
      <c r="Q79" s="51"/>
      <c r="R79" s="51"/>
      <c r="S79" s="51"/>
      <c r="T79" s="51"/>
      <c r="U79" s="19"/>
      <c r="V79" s="19"/>
      <c r="W79" s="51" t="s">
        <v>37</v>
      </c>
      <c r="X79" s="51"/>
      <c r="Y79" s="51"/>
      <c r="Z79" s="51"/>
      <c r="AA79" s="51"/>
      <c r="AB79" s="51"/>
      <c r="AC79" s="51"/>
      <c r="AD79" s="51"/>
      <c r="AE79" s="51"/>
      <c r="AF79" s="51"/>
      <c r="AG79" s="51"/>
      <c r="AH79" s="51"/>
      <c r="AI79" s="51"/>
      <c r="AJ79" s="51"/>
      <c r="AK79" s="51"/>
      <c r="AL79" s="51"/>
      <c r="AM79" s="51"/>
      <c r="AN79" s="51"/>
      <c r="AO79" s="19"/>
      <c r="AP79" s="19"/>
      <c r="AQ79" s="51" t="s">
        <v>38</v>
      </c>
      <c r="AR79" s="51"/>
      <c r="AS79" s="51"/>
      <c r="AT79" s="51"/>
      <c r="AU79" s="51"/>
      <c r="AV79" s="51"/>
      <c r="AW79" s="51"/>
      <c r="AX79" s="51"/>
      <c r="AY79" s="51"/>
      <c r="AZ79" s="51"/>
      <c r="BA79" s="51"/>
      <c r="BB79" s="51"/>
      <c r="BC79" s="51"/>
      <c r="BD79" s="51"/>
      <c r="BE79" s="51"/>
      <c r="BF79" s="51"/>
      <c r="BG79" s="51"/>
      <c r="BH79" s="51"/>
      <c r="BI79" s="17"/>
      <c r="BJ79" s="18"/>
      <c r="BK79" s="2"/>
      <c r="BL79" s="91"/>
      <c r="BM79" s="89"/>
      <c r="BN79" s="89"/>
      <c r="BO79" s="89"/>
      <c r="BP79" s="89"/>
      <c r="BQ79" s="89"/>
      <c r="BR79" s="89"/>
      <c r="BS79" s="89"/>
      <c r="BT79" s="89"/>
      <c r="BU79" s="89"/>
      <c r="BV79" s="89"/>
      <c r="BW79" s="89"/>
      <c r="BX79" s="89"/>
      <c r="BY79" s="89"/>
      <c r="BZ79" s="90"/>
    </row>
    <row r="80" spans="1:78" ht="13.5" customHeight="1">
      <c r="A80" s="2"/>
      <c r="B80" s="16"/>
      <c r="C80" s="51"/>
      <c r="D80" s="51"/>
      <c r="E80" s="51"/>
      <c r="F80" s="51"/>
      <c r="G80" s="51"/>
      <c r="H80" s="51"/>
      <c r="I80" s="51"/>
      <c r="J80" s="51"/>
      <c r="K80" s="51"/>
      <c r="L80" s="51"/>
      <c r="M80" s="51"/>
      <c r="N80" s="51"/>
      <c r="O80" s="51"/>
      <c r="P80" s="51"/>
      <c r="Q80" s="51"/>
      <c r="R80" s="51"/>
      <c r="S80" s="51"/>
      <c r="T80" s="51"/>
      <c r="U80" s="19"/>
      <c r="V80" s="19"/>
      <c r="W80" s="51"/>
      <c r="X80" s="51"/>
      <c r="Y80" s="51"/>
      <c r="Z80" s="51"/>
      <c r="AA80" s="51"/>
      <c r="AB80" s="51"/>
      <c r="AC80" s="51"/>
      <c r="AD80" s="51"/>
      <c r="AE80" s="51"/>
      <c r="AF80" s="51"/>
      <c r="AG80" s="51"/>
      <c r="AH80" s="51"/>
      <c r="AI80" s="51"/>
      <c r="AJ80" s="51"/>
      <c r="AK80" s="51"/>
      <c r="AL80" s="51"/>
      <c r="AM80" s="51"/>
      <c r="AN80" s="51"/>
      <c r="AO80" s="19"/>
      <c r="AP80" s="19"/>
      <c r="AQ80" s="51"/>
      <c r="AR80" s="51"/>
      <c r="AS80" s="51"/>
      <c r="AT80" s="51"/>
      <c r="AU80" s="51"/>
      <c r="AV80" s="51"/>
      <c r="AW80" s="51"/>
      <c r="AX80" s="51"/>
      <c r="AY80" s="51"/>
      <c r="AZ80" s="51"/>
      <c r="BA80" s="51"/>
      <c r="BB80" s="51"/>
      <c r="BC80" s="51"/>
      <c r="BD80" s="51"/>
      <c r="BE80" s="51"/>
      <c r="BF80" s="51"/>
      <c r="BG80" s="51"/>
      <c r="BH80" s="51"/>
      <c r="BI80" s="17"/>
      <c r="BJ80" s="18"/>
      <c r="BK80" s="2"/>
      <c r="BL80" s="91"/>
      <c r="BM80" s="89"/>
      <c r="BN80" s="89"/>
      <c r="BO80" s="89"/>
      <c r="BP80" s="89"/>
      <c r="BQ80" s="89"/>
      <c r="BR80" s="89"/>
      <c r="BS80" s="89"/>
      <c r="BT80" s="89"/>
      <c r="BU80" s="89"/>
      <c r="BV80" s="89"/>
      <c r="BW80" s="89"/>
      <c r="BX80" s="89"/>
      <c r="BY80" s="89"/>
      <c r="BZ80" s="9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1"/>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1" t="s">
        <v>49</v>
      </c>
      <c r="I3" s="82"/>
      <c r="J3" s="82"/>
      <c r="K3" s="82"/>
      <c r="L3" s="82"/>
      <c r="M3" s="82"/>
      <c r="N3" s="82"/>
      <c r="O3" s="82"/>
      <c r="P3" s="82"/>
      <c r="Q3" s="82"/>
      <c r="R3" s="82"/>
      <c r="S3" s="82"/>
      <c r="T3" s="82"/>
      <c r="U3" s="82"/>
      <c r="V3" s="83"/>
      <c r="W3" s="87" t="s">
        <v>50</v>
      </c>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t="s">
        <v>51</v>
      </c>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row>
    <row r="4" spans="1:143">
      <c r="A4" s="26" t="s">
        <v>52</v>
      </c>
      <c r="B4" s="28"/>
      <c r="C4" s="28"/>
      <c r="D4" s="28"/>
      <c r="E4" s="28"/>
      <c r="F4" s="28"/>
      <c r="G4" s="28"/>
      <c r="H4" s="84"/>
      <c r="I4" s="85"/>
      <c r="J4" s="85"/>
      <c r="K4" s="85"/>
      <c r="L4" s="85"/>
      <c r="M4" s="85"/>
      <c r="N4" s="85"/>
      <c r="O4" s="85"/>
      <c r="P4" s="85"/>
      <c r="Q4" s="85"/>
      <c r="R4" s="85"/>
      <c r="S4" s="85"/>
      <c r="T4" s="85"/>
      <c r="U4" s="85"/>
      <c r="V4" s="86"/>
      <c r="W4" s="80" t="s">
        <v>53</v>
      </c>
      <c r="X4" s="80"/>
      <c r="Y4" s="80"/>
      <c r="Z4" s="80"/>
      <c r="AA4" s="80"/>
      <c r="AB4" s="80"/>
      <c r="AC4" s="80"/>
      <c r="AD4" s="80"/>
      <c r="AE4" s="80"/>
      <c r="AF4" s="80"/>
      <c r="AG4" s="80"/>
      <c r="AH4" s="80" t="s">
        <v>54</v>
      </c>
      <c r="AI4" s="80"/>
      <c r="AJ4" s="80"/>
      <c r="AK4" s="80"/>
      <c r="AL4" s="80"/>
      <c r="AM4" s="80"/>
      <c r="AN4" s="80"/>
      <c r="AO4" s="80"/>
      <c r="AP4" s="80"/>
      <c r="AQ4" s="80"/>
      <c r="AR4" s="80"/>
      <c r="AS4" s="80" t="s">
        <v>55</v>
      </c>
      <c r="AT4" s="80"/>
      <c r="AU4" s="80"/>
      <c r="AV4" s="80"/>
      <c r="AW4" s="80"/>
      <c r="AX4" s="80"/>
      <c r="AY4" s="80"/>
      <c r="AZ4" s="80"/>
      <c r="BA4" s="80"/>
      <c r="BB4" s="80"/>
      <c r="BC4" s="80"/>
      <c r="BD4" s="80" t="s">
        <v>56</v>
      </c>
      <c r="BE4" s="80"/>
      <c r="BF4" s="80"/>
      <c r="BG4" s="80"/>
      <c r="BH4" s="80"/>
      <c r="BI4" s="80"/>
      <c r="BJ4" s="80"/>
      <c r="BK4" s="80"/>
      <c r="BL4" s="80"/>
      <c r="BM4" s="80"/>
      <c r="BN4" s="80"/>
      <c r="BO4" s="80" t="s">
        <v>57</v>
      </c>
      <c r="BP4" s="80"/>
      <c r="BQ4" s="80"/>
      <c r="BR4" s="80"/>
      <c r="BS4" s="80"/>
      <c r="BT4" s="80"/>
      <c r="BU4" s="80"/>
      <c r="BV4" s="80"/>
      <c r="BW4" s="80"/>
      <c r="BX4" s="80"/>
      <c r="BY4" s="80"/>
      <c r="BZ4" s="80" t="s">
        <v>58</v>
      </c>
      <c r="CA4" s="80"/>
      <c r="CB4" s="80"/>
      <c r="CC4" s="80"/>
      <c r="CD4" s="80"/>
      <c r="CE4" s="80"/>
      <c r="CF4" s="80"/>
      <c r="CG4" s="80"/>
      <c r="CH4" s="80"/>
      <c r="CI4" s="80"/>
      <c r="CJ4" s="80"/>
      <c r="CK4" s="80" t="s">
        <v>59</v>
      </c>
      <c r="CL4" s="80"/>
      <c r="CM4" s="80"/>
      <c r="CN4" s="80"/>
      <c r="CO4" s="80"/>
      <c r="CP4" s="80"/>
      <c r="CQ4" s="80"/>
      <c r="CR4" s="80"/>
      <c r="CS4" s="80"/>
      <c r="CT4" s="80"/>
      <c r="CU4" s="80"/>
      <c r="CV4" s="80" t="s">
        <v>60</v>
      </c>
      <c r="CW4" s="80"/>
      <c r="CX4" s="80"/>
      <c r="CY4" s="80"/>
      <c r="CZ4" s="80"/>
      <c r="DA4" s="80"/>
      <c r="DB4" s="80"/>
      <c r="DC4" s="80"/>
      <c r="DD4" s="80"/>
      <c r="DE4" s="80"/>
      <c r="DF4" s="80"/>
      <c r="DG4" s="80" t="s">
        <v>61</v>
      </c>
      <c r="DH4" s="80"/>
      <c r="DI4" s="80"/>
      <c r="DJ4" s="80"/>
      <c r="DK4" s="80"/>
      <c r="DL4" s="80"/>
      <c r="DM4" s="80"/>
      <c r="DN4" s="80"/>
      <c r="DO4" s="80"/>
      <c r="DP4" s="80"/>
      <c r="DQ4" s="80"/>
      <c r="DR4" s="80" t="s">
        <v>62</v>
      </c>
      <c r="DS4" s="80"/>
      <c r="DT4" s="80"/>
      <c r="DU4" s="80"/>
      <c r="DV4" s="80"/>
      <c r="DW4" s="80"/>
      <c r="DX4" s="80"/>
      <c r="DY4" s="80"/>
      <c r="DZ4" s="80"/>
      <c r="EA4" s="80"/>
      <c r="EB4" s="80"/>
      <c r="EC4" s="80" t="s">
        <v>63</v>
      </c>
      <c r="ED4" s="80"/>
      <c r="EE4" s="80"/>
      <c r="EF4" s="80"/>
      <c r="EG4" s="80"/>
      <c r="EH4" s="80"/>
      <c r="EI4" s="80"/>
      <c r="EJ4" s="80"/>
      <c r="EK4" s="80"/>
      <c r="EL4" s="80"/>
      <c r="EM4" s="80"/>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273821</v>
      </c>
      <c r="D6" s="31">
        <f t="shared" si="3"/>
        <v>46</v>
      </c>
      <c r="E6" s="31">
        <f t="shared" si="3"/>
        <v>1</v>
      </c>
      <c r="F6" s="31">
        <f t="shared" si="3"/>
        <v>0</v>
      </c>
      <c r="G6" s="31">
        <f t="shared" si="3"/>
        <v>1</v>
      </c>
      <c r="H6" s="31" t="str">
        <f t="shared" si="3"/>
        <v>大阪府　河南町</v>
      </c>
      <c r="I6" s="31" t="str">
        <f t="shared" si="3"/>
        <v>法適用</v>
      </c>
      <c r="J6" s="31" t="str">
        <f t="shared" si="3"/>
        <v>水道事業</v>
      </c>
      <c r="K6" s="31" t="str">
        <f t="shared" si="3"/>
        <v>末端給水事業</v>
      </c>
      <c r="L6" s="31" t="str">
        <f t="shared" si="3"/>
        <v>A6</v>
      </c>
      <c r="M6" s="32" t="str">
        <f t="shared" si="3"/>
        <v>-</v>
      </c>
      <c r="N6" s="32">
        <f t="shared" si="3"/>
        <v>87.49</v>
      </c>
      <c r="O6" s="32">
        <f t="shared" si="3"/>
        <v>99.46</v>
      </c>
      <c r="P6" s="32">
        <f t="shared" si="3"/>
        <v>2883</v>
      </c>
      <c r="Q6" s="32">
        <f t="shared" si="3"/>
        <v>15857</v>
      </c>
      <c r="R6" s="32">
        <f t="shared" si="3"/>
        <v>25.26</v>
      </c>
      <c r="S6" s="32">
        <f t="shared" si="3"/>
        <v>627.75</v>
      </c>
      <c r="T6" s="32">
        <f t="shared" si="3"/>
        <v>15743</v>
      </c>
      <c r="U6" s="32">
        <f t="shared" si="3"/>
        <v>10.67</v>
      </c>
      <c r="V6" s="32">
        <f t="shared" si="3"/>
        <v>1475.45</v>
      </c>
      <c r="W6" s="33">
        <f>IF(W7="",NA(),W7)</f>
        <v>100.62</v>
      </c>
      <c r="X6" s="33">
        <f t="shared" ref="X6:AF6" si="4">IF(X7="",NA(),X7)</f>
        <v>99.45</v>
      </c>
      <c r="Y6" s="33">
        <f t="shared" si="4"/>
        <v>100.23</v>
      </c>
      <c r="Z6" s="33">
        <f t="shared" si="4"/>
        <v>102.05</v>
      </c>
      <c r="AA6" s="33">
        <f t="shared" si="4"/>
        <v>72.34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2116.14</v>
      </c>
      <c r="AT6" s="33">
        <f t="shared" ref="AT6:BB6" si="6">IF(AT7="",NA(),AT7)</f>
        <v>2836.47</v>
      </c>
      <c r="AU6" s="33">
        <f t="shared" si="6"/>
        <v>4481.2</v>
      </c>
      <c r="AV6" s="33">
        <f t="shared" si="6"/>
        <v>1547.4</v>
      </c>
      <c r="AW6" s="33">
        <f t="shared" si="6"/>
        <v>926.91</v>
      </c>
      <c r="AX6" s="33">
        <f t="shared" si="6"/>
        <v>995.5</v>
      </c>
      <c r="AY6" s="33">
        <f t="shared" si="6"/>
        <v>915.5</v>
      </c>
      <c r="AZ6" s="33">
        <f t="shared" si="6"/>
        <v>963.24</v>
      </c>
      <c r="BA6" s="33">
        <f t="shared" si="6"/>
        <v>381.53</v>
      </c>
      <c r="BB6" s="33">
        <f t="shared" si="6"/>
        <v>391.54</v>
      </c>
      <c r="BC6" s="32" t="str">
        <f>IF(BC7="","",IF(BC7="-","【-】","【"&amp;SUBSTITUTE(TEXT(BC7,"#,##0.00"),"-","△")&amp;"】"))</f>
        <v>【262.74】</v>
      </c>
      <c r="BD6" s="33">
        <f>IF(BD7="",NA(),BD7)</f>
        <v>169.24</v>
      </c>
      <c r="BE6" s="33">
        <f t="shared" ref="BE6:BM6" si="7">IF(BE7="",NA(),BE7)</f>
        <v>169.6</v>
      </c>
      <c r="BF6" s="33">
        <f t="shared" si="7"/>
        <v>162.07</v>
      </c>
      <c r="BG6" s="33">
        <f t="shared" si="7"/>
        <v>161.30000000000001</v>
      </c>
      <c r="BH6" s="33">
        <f t="shared" si="7"/>
        <v>157.49</v>
      </c>
      <c r="BI6" s="33">
        <f t="shared" si="7"/>
        <v>414.59</v>
      </c>
      <c r="BJ6" s="33">
        <f t="shared" si="7"/>
        <v>404.78</v>
      </c>
      <c r="BK6" s="33">
        <f t="shared" si="7"/>
        <v>400.38</v>
      </c>
      <c r="BL6" s="33">
        <f t="shared" si="7"/>
        <v>393.27</v>
      </c>
      <c r="BM6" s="33">
        <f t="shared" si="7"/>
        <v>386.97</v>
      </c>
      <c r="BN6" s="32" t="str">
        <f>IF(BN7="","",IF(BN7="-","【-】","【"&amp;SUBSTITUTE(TEXT(BN7,"#,##0.00"),"-","△")&amp;"】"))</f>
        <v>【276.38】</v>
      </c>
      <c r="BO6" s="33">
        <f>IF(BO7="",NA(),BO7)</f>
        <v>89.02</v>
      </c>
      <c r="BP6" s="33">
        <f t="shared" ref="BP6:BX6" si="8">IF(BP7="",NA(),BP7)</f>
        <v>87.96</v>
      </c>
      <c r="BQ6" s="33">
        <f t="shared" si="8"/>
        <v>86.84</v>
      </c>
      <c r="BR6" s="33">
        <f t="shared" si="8"/>
        <v>90.23</v>
      </c>
      <c r="BS6" s="33">
        <f t="shared" si="8"/>
        <v>58.42</v>
      </c>
      <c r="BT6" s="33">
        <f t="shared" si="8"/>
        <v>97.71</v>
      </c>
      <c r="BU6" s="33">
        <f t="shared" si="8"/>
        <v>98.07</v>
      </c>
      <c r="BV6" s="33">
        <f t="shared" si="8"/>
        <v>96.56</v>
      </c>
      <c r="BW6" s="33">
        <f t="shared" si="8"/>
        <v>100.47</v>
      </c>
      <c r="BX6" s="33">
        <f t="shared" si="8"/>
        <v>101.72</v>
      </c>
      <c r="BY6" s="32" t="str">
        <f>IF(BY7="","",IF(BY7="-","【-】","【"&amp;SUBSTITUTE(TEXT(BY7,"#,##0.00"),"-","△")&amp;"】"))</f>
        <v>【104.99】</v>
      </c>
      <c r="BZ6" s="33">
        <f>IF(BZ7="",NA(),BZ7)</f>
        <v>192.29</v>
      </c>
      <c r="CA6" s="33">
        <f t="shared" ref="CA6:CI6" si="9">IF(CA7="",NA(),CA7)</f>
        <v>190.3</v>
      </c>
      <c r="CB6" s="33">
        <f t="shared" si="9"/>
        <v>195.05</v>
      </c>
      <c r="CC6" s="33">
        <f t="shared" si="9"/>
        <v>186.5</v>
      </c>
      <c r="CD6" s="33">
        <f t="shared" si="9"/>
        <v>286.48</v>
      </c>
      <c r="CE6" s="33">
        <f t="shared" si="9"/>
        <v>173.56</v>
      </c>
      <c r="CF6" s="33">
        <f t="shared" si="9"/>
        <v>172.26</v>
      </c>
      <c r="CG6" s="33">
        <f t="shared" si="9"/>
        <v>177.14</v>
      </c>
      <c r="CH6" s="33">
        <f t="shared" si="9"/>
        <v>169.82</v>
      </c>
      <c r="CI6" s="33">
        <f t="shared" si="9"/>
        <v>168.2</v>
      </c>
      <c r="CJ6" s="32" t="str">
        <f>IF(CJ7="","",IF(CJ7="-","【-】","【"&amp;SUBSTITUTE(TEXT(CJ7,"#,##0.00"),"-","△")&amp;"】"))</f>
        <v>【163.72】</v>
      </c>
      <c r="CK6" s="33">
        <f>IF(CK7="",NA(),CK7)</f>
        <v>47.25</v>
      </c>
      <c r="CL6" s="33">
        <f t="shared" ref="CL6:CT6" si="10">IF(CL7="",NA(),CL7)</f>
        <v>47.4</v>
      </c>
      <c r="CM6" s="33">
        <f t="shared" si="10"/>
        <v>46.84</v>
      </c>
      <c r="CN6" s="33">
        <f t="shared" si="10"/>
        <v>45.93</v>
      </c>
      <c r="CO6" s="33">
        <f t="shared" si="10"/>
        <v>45.65</v>
      </c>
      <c r="CP6" s="33">
        <f t="shared" si="10"/>
        <v>55.84</v>
      </c>
      <c r="CQ6" s="33">
        <f t="shared" si="10"/>
        <v>55.68</v>
      </c>
      <c r="CR6" s="33">
        <f t="shared" si="10"/>
        <v>55.64</v>
      </c>
      <c r="CS6" s="33">
        <f t="shared" si="10"/>
        <v>55.13</v>
      </c>
      <c r="CT6" s="33">
        <f t="shared" si="10"/>
        <v>54.77</v>
      </c>
      <c r="CU6" s="32" t="str">
        <f>IF(CU7="","",IF(CU7="-","【-】","【"&amp;SUBSTITUTE(TEXT(CU7,"#,##0.00"),"-","△")&amp;"】"))</f>
        <v>【59.76】</v>
      </c>
      <c r="CV6" s="33">
        <f>IF(CV7="",NA(),CV7)</f>
        <v>94.76</v>
      </c>
      <c r="CW6" s="33">
        <f t="shared" ref="CW6:DE6" si="11">IF(CW7="",NA(),CW7)</f>
        <v>93.19</v>
      </c>
      <c r="CX6" s="33">
        <f t="shared" si="11"/>
        <v>93.8</v>
      </c>
      <c r="CY6" s="33">
        <f t="shared" si="11"/>
        <v>92.82</v>
      </c>
      <c r="CZ6" s="33">
        <f t="shared" si="11"/>
        <v>91.79</v>
      </c>
      <c r="DA6" s="33">
        <f t="shared" si="11"/>
        <v>83.11</v>
      </c>
      <c r="DB6" s="33">
        <f t="shared" si="11"/>
        <v>83.18</v>
      </c>
      <c r="DC6" s="33">
        <f t="shared" si="11"/>
        <v>83.09</v>
      </c>
      <c r="DD6" s="33">
        <f t="shared" si="11"/>
        <v>83</v>
      </c>
      <c r="DE6" s="33">
        <f t="shared" si="11"/>
        <v>82.89</v>
      </c>
      <c r="DF6" s="32" t="str">
        <f>IF(DF7="","",IF(DF7="-","【-】","【"&amp;SUBSTITUTE(TEXT(DF7,"#,##0.00"),"-","△")&amp;"】"))</f>
        <v>【89.95】</v>
      </c>
      <c r="DG6" s="33">
        <f>IF(DG7="",NA(),DG7)</f>
        <v>38.04</v>
      </c>
      <c r="DH6" s="33">
        <f t="shared" ref="DH6:DP6" si="12">IF(DH7="",NA(),DH7)</f>
        <v>38.35</v>
      </c>
      <c r="DI6" s="33">
        <f t="shared" si="12"/>
        <v>38.56</v>
      </c>
      <c r="DJ6" s="33">
        <f t="shared" si="12"/>
        <v>45.89</v>
      </c>
      <c r="DK6" s="33">
        <f t="shared" si="12"/>
        <v>38.659999999999997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27.01</v>
      </c>
      <c r="DS6" s="33">
        <f t="shared" ref="DS6:EA6" si="13">IF(DS7="",NA(),DS7)</f>
        <v>25.29</v>
      </c>
      <c r="DT6" s="33">
        <f t="shared" si="13"/>
        <v>26.84</v>
      </c>
      <c r="DU6" s="33">
        <f t="shared" si="13"/>
        <v>27.17</v>
      </c>
      <c r="DV6" s="32">
        <f t="shared" si="13"/>
        <v>26.33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2.19</v>
      </c>
      <c r="ED6" s="33">
        <f t="shared" ref="ED6:EL6" si="14">IF(ED7="",NA(),ED7)</f>
        <v>1.96</v>
      </c>
      <c r="EE6" s="33">
        <f t="shared" si="14"/>
        <v>1.2</v>
      </c>
      <c r="EF6" s="33">
        <f t="shared" si="14"/>
        <v>1.02</v>
      </c>
      <c r="EG6" s="32">
        <f t="shared" si="14"/>
        <v>0.56999999999999995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273821</v>
      </c>
      <c r="D7" s="35">
        <v>46</v>
      </c>
      <c r="E7" s="35">
        <v>1</v>
      </c>
      <c r="F7" s="35">
        <v>0</v>
      </c>
      <c r="G7" s="35">
        <v>1</v>
      </c>
      <c r="H7" s="35" t="s">
        <v>93</v>
      </c>
      <c r="I7" s="35" t="s">
        <v>94</v>
      </c>
      <c r="J7" s="35" t="s">
        <v>95</v>
      </c>
      <c r="K7" s="35" t="s">
        <v>96</v>
      </c>
      <c r="L7" s="35" t="s">
        <v>97</v>
      </c>
      <c r="M7" s="36" t="s">
        <v>98</v>
      </c>
      <c r="N7" s="36">
        <v>87.49</v>
      </c>
      <c r="O7" s="36">
        <v>99.46</v>
      </c>
      <c r="P7" s="36">
        <v>2883</v>
      </c>
      <c r="Q7" s="36">
        <v>15857</v>
      </c>
      <c r="R7" s="36">
        <v>25.26</v>
      </c>
      <c r="S7" s="36">
        <v>627.75</v>
      </c>
      <c r="T7" s="36">
        <v>15743</v>
      </c>
      <c r="U7" s="36">
        <v>10.67</v>
      </c>
      <c r="V7" s="36">
        <v>1475.45</v>
      </c>
      <c r="W7" s="36">
        <v>100.62</v>
      </c>
      <c r="X7" s="36">
        <v>99.45</v>
      </c>
      <c r="Y7" s="36">
        <v>100.23</v>
      </c>
      <c r="Z7" s="36">
        <v>102.05</v>
      </c>
      <c r="AA7" s="36">
        <v>72.34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2116.14</v>
      </c>
      <c r="AT7" s="36">
        <v>2836.47</v>
      </c>
      <c r="AU7" s="36">
        <v>4481.2</v>
      </c>
      <c r="AV7" s="36">
        <v>1547.4</v>
      </c>
      <c r="AW7" s="36">
        <v>926.91</v>
      </c>
      <c r="AX7" s="36">
        <v>995.5</v>
      </c>
      <c r="AY7" s="36">
        <v>915.5</v>
      </c>
      <c r="AZ7" s="36">
        <v>963.24</v>
      </c>
      <c r="BA7" s="36">
        <v>381.53</v>
      </c>
      <c r="BB7" s="36">
        <v>391.54</v>
      </c>
      <c r="BC7" s="36">
        <v>262.74</v>
      </c>
      <c r="BD7" s="36">
        <v>169.24</v>
      </c>
      <c r="BE7" s="36">
        <v>169.6</v>
      </c>
      <c r="BF7" s="36">
        <v>162.07</v>
      </c>
      <c r="BG7" s="36">
        <v>161.30000000000001</v>
      </c>
      <c r="BH7" s="36">
        <v>157.49</v>
      </c>
      <c r="BI7" s="36">
        <v>414.59</v>
      </c>
      <c r="BJ7" s="36">
        <v>404.78</v>
      </c>
      <c r="BK7" s="36">
        <v>400.38</v>
      </c>
      <c r="BL7" s="36">
        <v>393.27</v>
      </c>
      <c r="BM7" s="36">
        <v>386.97</v>
      </c>
      <c r="BN7" s="36">
        <v>276.38</v>
      </c>
      <c r="BO7" s="36">
        <v>89.02</v>
      </c>
      <c r="BP7" s="36">
        <v>87.96</v>
      </c>
      <c r="BQ7" s="36">
        <v>86.84</v>
      </c>
      <c r="BR7" s="36">
        <v>90.23</v>
      </c>
      <c r="BS7" s="36">
        <v>58.42</v>
      </c>
      <c r="BT7" s="36">
        <v>97.71</v>
      </c>
      <c r="BU7" s="36">
        <v>98.07</v>
      </c>
      <c r="BV7" s="36">
        <v>96.56</v>
      </c>
      <c r="BW7" s="36">
        <v>100.47</v>
      </c>
      <c r="BX7" s="36">
        <v>101.72</v>
      </c>
      <c r="BY7" s="36">
        <v>104.99</v>
      </c>
      <c r="BZ7" s="36">
        <v>192.29</v>
      </c>
      <c r="CA7" s="36">
        <v>190.3</v>
      </c>
      <c r="CB7" s="36">
        <v>195.05</v>
      </c>
      <c r="CC7" s="36">
        <v>186.5</v>
      </c>
      <c r="CD7" s="36">
        <v>286.48</v>
      </c>
      <c r="CE7" s="36">
        <v>173.56</v>
      </c>
      <c r="CF7" s="36">
        <v>172.26</v>
      </c>
      <c r="CG7" s="36">
        <v>177.14</v>
      </c>
      <c r="CH7" s="36">
        <v>169.82</v>
      </c>
      <c r="CI7" s="36">
        <v>168.2</v>
      </c>
      <c r="CJ7" s="36">
        <v>163.72</v>
      </c>
      <c r="CK7" s="36">
        <v>47.25</v>
      </c>
      <c r="CL7" s="36">
        <v>47.4</v>
      </c>
      <c r="CM7" s="36">
        <v>46.84</v>
      </c>
      <c r="CN7" s="36">
        <v>45.93</v>
      </c>
      <c r="CO7" s="36">
        <v>45.65</v>
      </c>
      <c r="CP7" s="36">
        <v>55.84</v>
      </c>
      <c r="CQ7" s="36">
        <v>55.68</v>
      </c>
      <c r="CR7" s="36">
        <v>55.64</v>
      </c>
      <c r="CS7" s="36">
        <v>55.13</v>
      </c>
      <c r="CT7" s="36">
        <v>54.77</v>
      </c>
      <c r="CU7" s="36">
        <v>59.76</v>
      </c>
      <c r="CV7" s="36">
        <v>94.76</v>
      </c>
      <c r="CW7" s="36">
        <v>93.19</v>
      </c>
      <c r="CX7" s="36">
        <v>93.8</v>
      </c>
      <c r="CY7" s="36">
        <v>92.82</v>
      </c>
      <c r="CZ7" s="36">
        <v>91.79</v>
      </c>
      <c r="DA7" s="36">
        <v>83.11</v>
      </c>
      <c r="DB7" s="36">
        <v>83.18</v>
      </c>
      <c r="DC7" s="36">
        <v>83.09</v>
      </c>
      <c r="DD7" s="36">
        <v>83</v>
      </c>
      <c r="DE7" s="36">
        <v>82.89</v>
      </c>
      <c r="DF7" s="36">
        <v>89.95</v>
      </c>
      <c r="DG7" s="36">
        <v>38.04</v>
      </c>
      <c r="DH7" s="36">
        <v>38.35</v>
      </c>
      <c r="DI7" s="36">
        <v>38.56</v>
      </c>
      <c r="DJ7" s="36">
        <v>45.89</v>
      </c>
      <c r="DK7" s="36">
        <v>38.659999999999997</v>
      </c>
      <c r="DL7" s="36">
        <v>37.090000000000003</v>
      </c>
      <c r="DM7" s="36">
        <v>38.07</v>
      </c>
      <c r="DN7" s="36">
        <v>39.06</v>
      </c>
      <c r="DO7" s="36">
        <v>46.66</v>
      </c>
      <c r="DP7" s="36">
        <v>47.46</v>
      </c>
      <c r="DQ7" s="36">
        <v>47.18</v>
      </c>
      <c r="DR7" s="36">
        <v>27.01</v>
      </c>
      <c r="DS7" s="36">
        <v>25.29</v>
      </c>
      <c r="DT7" s="36">
        <v>26.84</v>
      </c>
      <c r="DU7" s="36">
        <v>27.17</v>
      </c>
      <c r="DV7" s="36">
        <v>26.33</v>
      </c>
      <c r="DW7" s="36">
        <v>6.63</v>
      </c>
      <c r="DX7" s="36">
        <v>7.73</v>
      </c>
      <c r="DY7" s="36">
        <v>8.8699999999999992</v>
      </c>
      <c r="DZ7" s="36">
        <v>9.85</v>
      </c>
      <c r="EA7" s="36">
        <v>9.7100000000000009</v>
      </c>
      <c r="EB7" s="36">
        <v>13.18</v>
      </c>
      <c r="EC7" s="36">
        <v>2.19</v>
      </c>
      <c r="ED7" s="36">
        <v>1.96</v>
      </c>
      <c r="EE7" s="36">
        <v>1.2</v>
      </c>
      <c r="EF7" s="36">
        <v>1.02</v>
      </c>
      <c r="EG7" s="36">
        <v>0.56999999999999995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dcterms:created xsi:type="dcterms:W3CDTF">2016-12-02T02:06:48Z</dcterms:created>
  <dcterms:modified xsi:type="dcterms:W3CDTF">2017-02-22T05:01:07Z</dcterms:modified>
  <cp:category/>
</cp:coreProperties>
</file>