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<sst xmlns="http://schemas.openxmlformats.org/spreadsheetml/2006/main" count="226" uniqueCount="111">
  <si>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</si>
  <si>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</si>
  <si>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</si>
  <si>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</si>
  <si>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</si>
  <si>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</si>
  <si>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</si>
  <si>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</si>
  <si>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</si>
  <si>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</si>
  <si>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</si>
  <si>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</si>
  <si>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</si>
  <si>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</si>
  <si>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</si>
  <si>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</si>
  <si>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</si>
  <si>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</si>
  <si>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</si>
  <si>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</si>
  <si>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</si>
  <si>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</si>
  <si>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</si>
  <si>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</si>
  <si>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</si>
  <si>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</si>
  <si>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</si>
  <si>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</si>
  <si>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</si>
  <si>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</si>
  <si>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</si>
  <si>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</si>
  <si>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</si>
  <si>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</si>
  <si>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</si>
  <si>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</si>
  <si>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</si>
  <si>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</si>
  <si>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</si>
  <si>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</si>
  <si>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</si>
  <si>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</si>
  <si>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</si>
  <si>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</si>
  <si>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</si>
  <si>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</si>
  <si>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</si>
  <si>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</si>
  <si>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</si>
  <si>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</si>
  <si>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</si>
  <si>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</si>
  <si>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</si>
  <si>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</si>
  <si>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</si>
  <si>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</si>
  <si>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</si>
  <si>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</si>
  <si>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</si>
  <si>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</si>
  <si>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</si>
  <si>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</si>
  <si>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</si>
  <si>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</si>
  <si>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</si>
  <si>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</si>
  <si>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</si>
  <si>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</si>
  <si>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</si>
  <si>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</si>
  <si>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</si>
  <si>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</si>
  <si>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</si>
  <si>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</si>
  <si>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</si>
  <si>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</si>
  <si>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</si>
  <si>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</si>
  <si>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</si>
  <si>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</si>
  <si>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</si>
  <si>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</si>
  <si>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</si>
  <si>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</si>
  <si>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</si>
  <si>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</si>
  <si>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</si>
  <si>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</si>
  <si>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</si>
  <si>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</si>
  <si>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</si>
  <si>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</si>
  <si>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</si>
  <si>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</si>
  <si>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</si>
  <si>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</si>
  <si>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島本町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</si>
  <si>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</si>
  <si>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</si>
  <si>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</si>
  <si>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</si>
  <si>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</si>
  <si>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</si>
  <si>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</si>
  <si>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</si>
  <si>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</si>
  <si>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</si>
  <si>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</si>
  <si>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平成23年1月検針分から下水道使用料の改定を行いました。
　平成26年9月に平成26年度から平成29年度を計画期間とする「島本町公共下水道事業財政健全化計画」を作成しました。下水道事業の財政状況を注視し、企業債の発行抑制や経費削減に努めます。</t>
    <phoneticPr fontId="4"/>
  </si>
  <si>
    <t>　平成23年1月検針分から下水道使用料の改定を行い、平成26年度から消費税及び地方消費税を8％外税で転嫁しています。
　水洗化率は、下水道への未接続世帯に対して、個別訪問を行う等した結果、類似団体平均値と比較して高くなっています。
　特定環境保全公共下水道事業の処理区域内人数が、平成27年度で150人と少人数であるため、全国平均値や類似団体平均値と比較すると、経費回収率は低く、汚水処理原価は高くなっています。
　企業債残高対事業規模比率については、事業開始当初に借り入れた企業債の償還金が多いことから、全国平均値や類似団体平均値と比較して高くなっています。
　施設利用率は、汚水処理施設等を保有していないため計上していません。</t>
    <rPh sb="43" eb="44">
      <t>ゼイ</t>
    </rPh>
    <phoneticPr fontId="4"/>
  </si>
  <si>
    <t>　管渠につきましては、耐震診断した結果、補修の必要はありませんでした。</t>
    <rPh sb="1" eb="3">
      <t>カンキョ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</si>
</sst>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48128"/>
        <c:axId val="8766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8128"/>
        <c:axId val="87666688"/>
      </c:lineChart>
      <c:dateAx>
        <c:axId val="8764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66688"/>
        <c:crosses val="autoZero"/>
        <c:auto val="1"/>
        <c:lblOffset val="100"/>
        <c:baseTimeUnit val="years"/>
      </c:dateAx>
      <c:valAx>
        <c:axId val="8766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4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3136"/>
        <c:axId val="9646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3136"/>
        <c:axId val="96469376"/>
      </c:lineChart>
      <c:dateAx>
        <c:axId val="961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69376"/>
        <c:crosses val="autoZero"/>
        <c:auto val="1"/>
        <c:lblOffset val="100"/>
        <c:baseTimeUnit val="years"/>
      </c:dateAx>
      <c:valAx>
        <c:axId val="9646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2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94.55</c:v>
                </c:pt>
                <c:pt idx="1">
                  <c:v>95.68</c:v>
                </c:pt>
                <c:pt idx="2">
                  <c:v>95.95</c:v>
                </c:pt>
                <c:pt idx="3">
                  <c:v>96.6</c:v>
                </c:pt>
                <c:pt idx="4">
                  <c:v>97.33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95488"/>
        <c:axId val="9649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664"/>
      </c:lineChart>
      <c:dateAx>
        <c:axId val="9649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97664"/>
        <c:crosses val="autoZero"/>
        <c:auto val="1"/>
        <c:lblOffset val="100"/>
        <c:baseTimeUnit val="years"/>
      </c:dateAx>
      <c:valAx>
        <c:axId val="9649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9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47.25</c:v>
                </c:pt>
                <c:pt idx="1">
                  <c:v>49.2</c:v>
                </c:pt>
                <c:pt idx="2">
                  <c:v>44.6</c:v>
                </c:pt>
                <c:pt idx="3">
                  <c:v>41.87</c:v>
                </c:pt>
                <c:pt idx="4">
                  <c:v>38.700000000000003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98848"/>
        <c:axId val="9000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98848"/>
        <c:axId val="90000768"/>
      </c:lineChart>
      <c:dateAx>
        <c:axId val="899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00768"/>
        <c:crosses val="autoZero"/>
        <c:auto val="1"/>
        <c:lblOffset val="100"/>
        <c:baseTimeUnit val="years"/>
      </c:dateAx>
      <c:valAx>
        <c:axId val="9000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7136"/>
        <c:axId val="9002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7136"/>
        <c:axId val="90029056"/>
      </c:lineChart>
      <c:dateAx>
        <c:axId val="9002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29056"/>
        <c:crosses val="autoZero"/>
        <c:auto val="1"/>
        <c:lblOffset val="100"/>
        <c:baseTimeUnit val="years"/>
      </c:dateAx>
      <c:valAx>
        <c:axId val="9002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2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73344"/>
        <c:axId val="9007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73344"/>
        <c:axId val="90079616"/>
      </c:lineChart>
      <c:dateAx>
        <c:axId val="9007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79616"/>
        <c:crosses val="autoZero"/>
        <c:auto val="1"/>
        <c:lblOffset val="100"/>
        <c:baseTimeUnit val="years"/>
      </c:dateAx>
      <c:valAx>
        <c:axId val="9007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7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7392"/>
        <c:axId val="9595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7392"/>
        <c:axId val="95953664"/>
      </c:lineChart>
      <c:dateAx>
        <c:axId val="9594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53664"/>
        <c:crosses val="autoZero"/>
        <c:auto val="1"/>
        <c:lblOffset val="100"/>
        <c:baseTimeUnit val="years"/>
      </c:dateAx>
      <c:valAx>
        <c:axId val="9595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4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98336"/>
        <c:axId val="9600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98336"/>
        <c:axId val="96000256"/>
      </c:lineChart>
      <c:dateAx>
        <c:axId val="9599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00256"/>
        <c:crosses val="autoZero"/>
        <c:auto val="1"/>
        <c:lblOffset val="100"/>
        <c:baseTimeUnit val="years"/>
      </c:dateAx>
      <c:valAx>
        <c:axId val="9600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9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9247.08</c:v>
                </c:pt>
                <c:pt idx="1">
                  <c:v>8900.84</c:v>
                </c:pt>
                <c:pt idx="2">
                  <c:v>9107.08</c:v>
                </c:pt>
                <c:pt idx="3">
                  <c:v>6818.45</c:v>
                </c:pt>
                <c:pt idx="4">
                  <c:v>7216.24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6624"/>
        <c:axId val="9602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6624"/>
        <c:axId val="96028544"/>
      </c:lineChart>
      <c:dateAx>
        <c:axId val="9602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28544"/>
        <c:crosses val="autoZero"/>
        <c:auto val="1"/>
        <c:lblOffset val="100"/>
        <c:baseTimeUnit val="years"/>
      </c:dateAx>
      <c:valAx>
        <c:axId val="9602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2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8.52</c:v>
                </c:pt>
                <c:pt idx="1">
                  <c:v>7.54</c:v>
                </c:pt>
                <c:pt idx="2">
                  <c:v>7.08</c:v>
                </c:pt>
                <c:pt idx="3">
                  <c:v>8.61</c:v>
                </c:pt>
                <c:pt idx="4">
                  <c:v>7.33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71040"/>
        <c:axId val="9608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71040"/>
        <c:axId val="96081408"/>
      </c:lineChart>
      <c:dateAx>
        <c:axId val="9607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81408"/>
        <c:crosses val="autoZero"/>
        <c:auto val="1"/>
        <c:lblOffset val="100"/>
        <c:baseTimeUnit val="years"/>
      </c:dateAx>
      <c:valAx>
        <c:axId val="9608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7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1310.99</c:v>
                </c:pt>
                <c:pt idx="1">
                  <c:v>1470.83</c:v>
                </c:pt>
                <c:pt idx="2">
                  <c:v>1470.96</c:v>
                </c:pt>
                <c:pt idx="3">
                  <c:v>1446.04</c:v>
                </c:pt>
                <c:pt idx="4">
                  <c:v>1537.33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03040"/>
        <c:axId val="9610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3040"/>
        <c:axId val="96105216"/>
      </c:lineChart>
      <c:dateAx>
        <c:axId val="9610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05216"/>
        <c:crosses val="autoZero"/>
        <c:auto val="1"/>
        <c:lblOffset val="100"/>
        <c:baseTimeUnit val="years"/>
      </c:dateAx>
      <c:valAx>
        <c:axId val="9610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0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3" spans="1:78" ht="9.75" customHeight="1">
      <c r="A3" s="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78" ht="9.75" customHeight="1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3" t="str">
        <f>データ!H6</f>
        <v>大阪府　島本町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0" t="s">
        <v>1</v>
      </c>
      <c r="C7" s="70"/>
      <c r="D7" s="70"/>
      <c r="E7" s="70"/>
      <c r="F7" s="70"/>
      <c r="G7" s="70"/>
      <c r="H7" s="70"/>
      <c r="I7" s="70" t="s">
        <v>2</v>
      </c>
      <c r="J7" s="70"/>
      <c r="K7" s="70"/>
      <c r="L7" s="70"/>
      <c r="M7" s="70"/>
      <c r="N7" s="70"/>
      <c r="O7" s="70"/>
      <c r="P7" s="70" t="s">
        <v>3</v>
      </c>
      <c r="Q7" s="70"/>
      <c r="R7" s="70"/>
      <c r="S7" s="70"/>
      <c r="T7" s="70"/>
      <c r="U7" s="70"/>
      <c r="V7" s="70"/>
      <c r="W7" s="70" t="s">
        <v>4</v>
      </c>
      <c r="X7" s="70"/>
      <c r="Y7" s="70"/>
      <c r="Z7" s="70"/>
      <c r="AA7" s="70"/>
      <c r="AB7" s="70"/>
      <c r="AC7" s="70"/>
      <c r="AD7" s="3"/>
      <c r="AE7" s="3"/>
      <c r="AF7" s="3"/>
      <c r="AG7" s="3"/>
      <c r="AH7" s="3"/>
      <c r="AI7" s="3"/>
      <c r="AJ7" s="3"/>
      <c r="AK7" s="3"/>
      <c r="AL7" s="70" t="s">
        <v>5</v>
      </c>
      <c r="AM7" s="70"/>
      <c r="AN7" s="70"/>
      <c r="AO7" s="70"/>
      <c r="AP7" s="70"/>
      <c r="AQ7" s="70"/>
      <c r="AR7" s="70"/>
      <c r="AS7" s="70"/>
      <c r="AT7" s="70" t="s">
        <v>6</v>
      </c>
      <c r="AU7" s="70"/>
      <c r="AV7" s="70"/>
      <c r="AW7" s="70"/>
      <c r="AX7" s="70"/>
      <c r="AY7" s="70"/>
      <c r="AZ7" s="70"/>
      <c r="BA7" s="70"/>
      <c r="BB7" s="70" t="s">
        <v>7</v>
      </c>
      <c r="BC7" s="70"/>
      <c r="BD7" s="70"/>
      <c r="BE7" s="70"/>
      <c r="BF7" s="70"/>
      <c r="BG7" s="70"/>
      <c r="BH7" s="70"/>
      <c r="BI7" s="70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3"/>
      <c r="AE8" s="3"/>
      <c r="AF8" s="3"/>
      <c r="AG8" s="3"/>
      <c r="AH8" s="3"/>
      <c r="AI8" s="3"/>
      <c r="AJ8" s="3"/>
      <c r="AK8" s="3"/>
      <c r="AL8" s="65">
        <f>データ!R6</f>
        <v>30678</v>
      </c>
      <c r="AM8" s="65"/>
      <c r="AN8" s="65"/>
      <c r="AO8" s="65"/>
      <c r="AP8" s="65"/>
      <c r="AQ8" s="65"/>
      <c r="AR8" s="65"/>
      <c r="AS8" s="65"/>
      <c r="AT8" s="64">
        <f>データ!S6</f>
        <v>16.809999999999999</v>
      </c>
      <c r="AU8" s="64"/>
      <c r="AV8" s="64"/>
      <c r="AW8" s="64"/>
      <c r="AX8" s="64"/>
      <c r="AY8" s="64"/>
      <c r="AZ8" s="64"/>
      <c r="BA8" s="64"/>
      <c r="BB8" s="64">
        <f>データ!T6</f>
        <v>1824.99</v>
      </c>
      <c r="BC8" s="64"/>
      <c r="BD8" s="64"/>
      <c r="BE8" s="64"/>
      <c r="BF8" s="64"/>
      <c r="BG8" s="64"/>
      <c r="BH8" s="64"/>
      <c r="BI8" s="64"/>
      <c r="BJ8" s="3"/>
      <c r="BK8" s="3"/>
      <c r="BL8" s="68" t="s">
        <v>9</v>
      </c>
      <c r="BM8" s="6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0" t="s">
        <v>11</v>
      </c>
      <c r="C9" s="70"/>
      <c r="D9" s="70"/>
      <c r="E9" s="70"/>
      <c r="F9" s="70"/>
      <c r="G9" s="70"/>
      <c r="H9" s="70"/>
      <c r="I9" s="70" t="s">
        <v>12</v>
      </c>
      <c r="J9" s="70"/>
      <c r="K9" s="70"/>
      <c r="L9" s="70"/>
      <c r="M9" s="70"/>
      <c r="N9" s="70"/>
      <c r="O9" s="70"/>
      <c r="P9" s="70" t="s">
        <v>13</v>
      </c>
      <c r="Q9" s="70"/>
      <c r="R9" s="70"/>
      <c r="S9" s="70"/>
      <c r="T9" s="70"/>
      <c r="U9" s="70"/>
      <c r="V9" s="70"/>
      <c r="W9" s="70" t="s">
        <v>14</v>
      </c>
      <c r="X9" s="70"/>
      <c r="Y9" s="70"/>
      <c r="Z9" s="70"/>
      <c r="AA9" s="70"/>
      <c r="AB9" s="70"/>
      <c r="AC9" s="70"/>
      <c r="AD9" s="70" t="s">
        <v>15</v>
      </c>
      <c r="AE9" s="70"/>
      <c r="AF9" s="70"/>
      <c r="AG9" s="70"/>
      <c r="AH9" s="70"/>
      <c r="AI9" s="70"/>
      <c r="AJ9" s="70"/>
      <c r="AK9" s="3"/>
      <c r="AL9" s="70" t="s">
        <v>16</v>
      </c>
      <c r="AM9" s="70"/>
      <c r="AN9" s="70"/>
      <c r="AO9" s="70"/>
      <c r="AP9" s="70"/>
      <c r="AQ9" s="70"/>
      <c r="AR9" s="70"/>
      <c r="AS9" s="70"/>
      <c r="AT9" s="70" t="s">
        <v>17</v>
      </c>
      <c r="AU9" s="70"/>
      <c r="AV9" s="70"/>
      <c r="AW9" s="70"/>
      <c r="AX9" s="70"/>
      <c r="AY9" s="70"/>
      <c r="AZ9" s="70"/>
      <c r="BA9" s="70"/>
      <c r="BB9" s="70" t="s">
        <v>18</v>
      </c>
      <c r="BC9" s="70"/>
      <c r="BD9" s="70"/>
      <c r="BE9" s="70"/>
      <c r="BF9" s="70"/>
      <c r="BG9" s="70"/>
      <c r="BH9" s="70"/>
      <c r="BI9" s="70"/>
      <c r="BJ9" s="3"/>
      <c r="BK9" s="3"/>
      <c r="BL9" s="62" t="s">
        <v>19</v>
      </c>
      <c r="BM9" s="6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4" t="str">
        <f>データ!M6</f>
        <v>-</v>
      </c>
      <c r="C10" s="64"/>
      <c r="D10" s="64"/>
      <c r="E10" s="64"/>
      <c r="F10" s="64"/>
      <c r="G10" s="64"/>
      <c r="H10" s="64"/>
      <c r="I10" s="64" t="str">
        <f>データ!N6</f>
        <v>該当数値なし</v>
      </c>
      <c r="J10" s="64"/>
      <c r="K10" s="64"/>
      <c r="L10" s="64"/>
      <c r="M10" s="64"/>
      <c r="N10" s="64"/>
      <c r="O10" s="64"/>
      <c r="P10" s="64">
        <f>データ!O6</f>
        <v>0.49</v>
      </c>
      <c r="Q10" s="64"/>
      <c r="R10" s="64"/>
      <c r="S10" s="64"/>
      <c r="T10" s="64"/>
      <c r="U10" s="64"/>
      <c r="V10" s="64"/>
      <c r="W10" s="64">
        <f>データ!P6</f>
        <v>100</v>
      </c>
      <c r="X10" s="64"/>
      <c r="Y10" s="64"/>
      <c r="Z10" s="64"/>
      <c r="AA10" s="64"/>
      <c r="AB10" s="64"/>
      <c r="AC10" s="64"/>
      <c r="AD10" s="65">
        <f>データ!Q6</f>
        <v>1987</v>
      </c>
      <c r="AE10" s="65"/>
      <c r="AF10" s="65"/>
      <c r="AG10" s="65"/>
      <c r="AH10" s="65"/>
      <c r="AI10" s="65"/>
      <c r="AJ10" s="65"/>
      <c r="AK10" s="2"/>
      <c r="AL10" s="65">
        <f>データ!U6</f>
        <v>150</v>
      </c>
      <c r="AM10" s="65"/>
      <c r="AN10" s="65"/>
      <c r="AO10" s="65"/>
      <c r="AP10" s="65"/>
      <c r="AQ10" s="65"/>
      <c r="AR10" s="65"/>
      <c r="AS10" s="65"/>
      <c r="AT10" s="64">
        <f>データ!V6</f>
        <v>0.08</v>
      </c>
      <c r="AU10" s="64"/>
      <c r="AV10" s="64"/>
      <c r="AW10" s="64"/>
      <c r="AX10" s="64"/>
      <c r="AY10" s="64"/>
      <c r="AZ10" s="64"/>
      <c r="BA10" s="64"/>
      <c r="BB10" s="64">
        <f>データ!W6</f>
        <v>1875</v>
      </c>
      <c r="BC10" s="64"/>
      <c r="BD10" s="64"/>
      <c r="BE10" s="64"/>
      <c r="BF10" s="64"/>
      <c r="BG10" s="64"/>
      <c r="BH10" s="64"/>
      <c r="BI10" s="64"/>
      <c r="BJ10" s="2"/>
      <c r="BK10" s="2"/>
      <c r="BL10" s="66" t="s">
        <v>21</v>
      </c>
      <c r="BM10" s="67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3" t="s">
        <v>26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27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28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29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9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9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3" t="s">
        <v>31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32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33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34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9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9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4" t="s">
        <v>35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9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9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3" t="s">
        <v>37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38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39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9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9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9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5" t="s">
        <v>51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81" t="s">
        <v>52</v>
      </c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 t="s">
        <v>53</v>
      </c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</row>
    <row r="4" spans="1:144">
      <c r="A4" s="26" t="s">
        <v>54</v>
      </c>
      <c r="B4" s="28"/>
      <c r="C4" s="28"/>
      <c r="D4" s="28"/>
      <c r="E4" s="28"/>
      <c r="F4" s="28"/>
      <c r="G4" s="28"/>
      <c r="H4" s="78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74" t="s">
        <v>55</v>
      </c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 t="s">
        <v>56</v>
      </c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 t="s">
        <v>57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 t="s">
        <v>58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 t="s">
        <v>59</v>
      </c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 t="s">
        <v>60</v>
      </c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 t="s">
        <v>61</v>
      </c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 t="s">
        <v>62</v>
      </c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 t="s">
        <v>63</v>
      </c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 t="s">
        <v>64</v>
      </c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 t="s">
        <v>65</v>
      </c>
      <c r="EE4" s="74"/>
      <c r="EF4" s="74"/>
      <c r="EG4" s="74"/>
      <c r="EH4" s="74"/>
      <c r="EI4" s="74"/>
      <c r="EJ4" s="74"/>
      <c r="EK4" s="74"/>
      <c r="EL4" s="74"/>
      <c r="EM4" s="74"/>
      <c r="EN4" s="74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273015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大阪府　島本町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0.49</v>
      </c>
      <c r="P6" s="32">
        <f t="shared" si="3"/>
        <v>100</v>
      </c>
      <c r="Q6" s="32">
        <f t="shared" si="3"/>
        <v>1987</v>
      </c>
      <c r="R6" s="32">
        <f t="shared" si="3"/>
        <v>30678</v>
      </c>
      <c r="S6" s="32">
        <f t="shared" si="3"/>
        <v>16.809999999999999</v>
      </c>
      <c r="T6" s="32">
        <f t="shared" si="3"/>
        <v>1824.99</v>
      </c>
      <c r="U6" s="32">
        <f t="shared" si="3"/>
        <v>150</v>
      </c>
      <c r="V6" s="32">
        <f t="shared" si="3"/>
        <v>0.08</v>
      </c>
      <c r="W6" s="32">
        <f t="shared" si="3"/>
        <v>1875</v>
      </c>
      <c r="X6" s="33">
        <f>IF(X7="",NA(),X7)</f>
        <v>47.25</v>
      </c>
      <c r="Y6" s="33">
        <f t="shared" ref="Y6:AG6" si="4">IF(Y7="",NA(),Y7)</f>
        <v>49.2</v>
      </c>
      <c r="Z6" s="33">
        <f t="shared" si="4"/>
        <v>44.6</v>
      </c>
      <c r="AA6" s="33">
        <f t="shared" si="4"/>
        <v>41.87</v>
      </c>
      <c r="AB6" s="33">
        <f t="shared" si="4"/>
        <v>38.700000000000003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9247.08</v>
      </c>
      <c r="BF6" s="33">
        <f t="shared" ref="BF6:BN6" si="7">IF(BF7="",NA(),BF7)</f>
        <v>8900.84</v>
      </c>
      <c r="BG6" s="33">
        <f t="shared" si="7"/>
        <v>9107.08</v>
      </c>
      <c r="BH6" s="33">
        <f t="shared" si="7"/>
        <v>6818.45</v>
      </c>
      <c r="BI6" s="33">
        <f t="shared" si="7"/>
        <v>7216.24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8.52</v>
      </c>
      <c r="BQ6" s="33">
        <f t="shared" ref="BQ6:BY6" si="8">IF(BQ7="",NA(),BQ7)</f>
        <v>7.54</v>
      </c>
      <c r="BR6" s="33">
        <f t="shared" si="8"/>
        <v>7.08</v>
      </c>
      <c r="BS6" s="33">
        <f t="shared" si="8"/>
        <v>8.61</v>
      </c>
      <c r="BT6" s="33">
        <f t="shared" si="8"/>
        <v>7.33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1310.99</v>
      </c>
      <c r="CB6" s="33">
        <f t="shared" ref="CB6:CJ6" si="9">IF(CB7="",NA(),CB7)</f>
        <v>1470.83</v>
      </c>
      <c r="CC6" s="33">
        <f t="shared" si="9"/>
        <v>1470.96</v>
      </c>
      <c r="CD6" s="33">
        <f t="shared" si="9"/>
        <v>1446.04</v>
      </c>
      <c r="CE6" s="33">
        <f t="shared" si="9"/>
        <v>1537.33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94.55</v>
      </c>
      <c r="CX6" s="33">
        <f t="shared" ref="CX6:DF6" si="11">IF(CX7="",NA(),CX7)</f>
        <v>95.68</v>
      </c>
      <c r="CY6" s="33">
        <f t="shared" si="11"/>
        <v>95.95</v>
      </c>
      <c r="CZ6" s="33">
        <f t="shared" si="11"/>
        <v>96.6</v>
      </c>
      <c r="DA6" s="33">
        <f t="shared" si="11"/>
        <v>97.33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273015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0.49</v>
      </c>
      <c r="P7" s="36">
        <v>100</v>
      </c>
      <c r="Q7" s="36">
        <v>1987</v>
      </c>
      <c r="R7" s="36">
        <v>30678</v>
      </c>
      <c r="S7" s="36">
        <v>16.809999999999999</v>
      </c>
      <c r="T7" s="36">
        <v>1824.99</v>
      </c>
      <c r="U7" s="36">
        <v>150</v>
      </c>
      <c r="V7" s="36">
        <v>0.08</v>
      </c>
      <c r="W7" s="36">
        <v>1875</v>
      </c>
      <c r="X7" s="36">
        <v>47.25</v>
      </c>
      <c r="Y7" s="36">
        <v>49.2</v>
      </c>
      <c r="Z7" s="36">
        <v>44.6</v>
      </c>
      <c r="AA7" s="36">
        <v>41.87</v>
      </c>
      <c r="AB7" s="36">
        <v>38.700000000000003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9247.08</v>
      </c>
      <c r="BF7" s="36">
        <v>8900.84</v>
      </c>
      <c r="BG7" s="36">
        <v>9107.08</v>
      </c>
      <c r="BH7" s="36">
        <v>6818.45</v>
      </c>
      <c r="BI7" s="36">
        <v>7216.24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8.52</v>
      </c>
      <c r="BQ7" s="36">
        <v>7.54</v>
      </c>
      <c r="BR7" s="36">
        <v>7.08</v>
      </c>
      <c r="BS7" s="36">
        <v>8.61</v>
      </c>
      <c r="BT7" s="36">
        <v>7.33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1310.99</v>
      </c>
      <c r="CB7" s="36">
        <v>1470.83</v>
      </c>
      <c r="CC7" s="36">
        <v>1470.96</v>
      </c>
      <c r="CD7" s="36">
        <v>1446.04</v>
      </c>
      <c r="CE7" s="36">
        <v>1537.33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94.55</v>
      </c>
      <c r="CX7" s="36">
        <v>95.68</v>
      </c>
      <c r="CY7" s="36">
        <v>95.95</v>
      </c>
      <c r="CZ7" s="36">
        <v>96.6</v>
      </c>
      <c r="DA7" s="36">
        <v>97.33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dcterms:created xsi:type="dcterms:W3CDTF">2017-02-08T03:02:34Z</dcterms:created>
  <dcterms:modified xsi:type="dcterms:W3CDTF">2017-02-22T04:19:01Z</dcterms:modified>
  <cp:category/>
</cp:coreProperties>
</file>