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8649" lockStructure="1"/>
  <bookViews>
    <workbookView xWindow="-15" yWindow="-15" windowWidth="10260" windowHeight="831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R10" i="4" s="1"/>
  <c r="N6" i="5"/>
  <c r="M6" i="5"/>
  <c r="L6" i="5"/>
  <c r="K6" i="5"/>
  <c r="J6" i="5"/>
  <c r="I6" i="5"/>
  <c r="H6" i="5"/>
  <c r="G6" i="5"/>
  <c r="F6" i="5"/>
  <c r="E6" i="5"/>
  <c r="D6" i="5"/>
  <c r="C6" i="5"/>
  <c r="B6" i="5"/>
  <c r="F10"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J10" i="4"/>
  <c r="B10" i="4"/>
  <c r="AY8" i="4"/>
  <c r="AQ8" i="4"/>
  <c r="AI8" i="4"/>
  <c r="Z8" i="4"/>
  <c r="R8" i="4"/>
  <c r="J8" i="4"/>
  <c r="B8" i="4"/>
  <c r="B6" i="4"/>
  <c r="C10" i="5"/>
  <c r="D10" i="5"/>
  <c r="E10" i="5"/>
  <c r="B10" i="5"/>
</calcChain>
</file>

<file path=xl/sharedStrings.xml><?xml version="1.0" encoding="utf-8"?>
<sst xmlns="http://schemas.openxmlformats.org/spreadsheetml/2006/main" count="217" uniqueCount="107">
  <si>
    <t>経営比較分析表</t>
    <phoneticPr fontId="2"/>
  </si>
  <si>
    <t>業務名</t>
    <rPh sb="2" eb="3">
      <t>メイ</t>
    </rPh>
    <phoneticPr fontId="2"/>
  </si>
  <si>
    <t>業種名</t>
    <rPh sb="2" eb="3">
      <t>メイ</t>
    </rPh>
    <phoneticPr fontId="2"/>
  </si>
  <si>
    <t>事業名</t>
    <phoneticPr fontId="2"/>
  </si>
  <si>
    <t>類似団体区分</t>
    <rPh sb="4" eb="6">
      <t>クブン</t>
    </rPh>
    <phoneticPr fontId="2"/>
  </si>
  <si>
    <t>人口（人）</t>
    <rPh sb="0" eb="2">
      <t>ジンコウ</t>
    </rPh>
    <rPh sb="3" eb="4">
      <t>ヒト</t>
    </rPh>
    <phoneticPr fontId="2"/>
  </si>
  <si>
    <r>
      <t>面積(km</t>
    </r>
    <r>
      <rPr>
        <b/>
        <vertAlign val="superscript"/>
        <sz val="11"/>
        <color indexed="8"/>
        <rFont val="ＭＳ ゴシック"/>
        <family val="3"/>
        <charset val="128"/>
      </rPr>
      <t>2</t>
    </r>
    <r>
      <rPr>
        <b/>
        <sz val="11"/>
        <color indexed="8"/>
        <rFont val="ＭＳ ゴシック"/>
        <family val="3"/>
        <charset val="128"/>
      </rPr>
      <t>)</t>
    </r>
    <phoneticPr fontId="2"/>
  </si>
  <si>
    <r>
      <t>人口密度(人/km</t>
    </r>
    <r>
      <rPr>
        <b/>
        <vertAlign val="superscript"/>
        <sz val="11"/>
        <color indexed="8"/>
        <rFont val="ＭＳ ゴシック"/>
        <family val="3"/>
        <charset val="128"/>
      </rPr>
      <t>2</t>
    </r>
    <r>
      <rPr>
        <b/>
        <sz val="11"/>
        <color indexed="8"/>
        <rFont val="ＭＳ ゴシック"/>
        <family val="3"/>
        <charset val="128"/>
      </rPr>
      <t>)</t>
    </r>
    <phoneticPr fontId="2"/>
  </si>
  <si>
    <t>グラフ凡例</t>
    <rPh sb="3" eb="5">
      <t>ハンレイ</t>
    </rPh>
    <phoneticPr fontId="2"/>
  </si>
  <si>
    <t>■</t>
    <phoneticPr fontId="2"/>
  </si>
  <si>
    <t>当該団体値（当該値）</t>
    <rPh sb="2" eb="4">
      <t>ダンタイ</t>
    </rPh>
    <phoneticPr fontId="2"/>
  </si>
  <si>
    <t>資金不足比率(％)</t>
    <phoneticPr fontId="2"/>
  </si>
  <si>
    <t>自己資本構成比率(％)</t>
    <phoneticPr fontId="2"/>
  </si>
  <si>
    <t>普及率(％)</t>
    <phoneticPr fontId="2"/>
  </si>
  <si>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2"/>
  </si>
  <si>
    <t>現在給水人口(人)</t>
    <phoneticPr fontId="2"/>
  </si>
  <si>
    <r>
      <t>給水区域面積(km</t>
    </r>
    <r>
      <rPr>
        <b/>
        <vertAlign val="superscript"/>
        <sz val="11"/>
        <color indexed="8"/>
        <rFont val="ＭＳ ゴシック"/>
        <family val="3"/>
        <charset val="128"/>
      </rPr>
      <t>2</t>
    </r>
    <r>
      <rPr>
        <b/>
        <sz val="11"/>
        <color indexed="8"/>
        <rFont val="ＭＳ ゴシック"/>
        <family val="3"/>
        <charset val="128"/>
      </rPr>
      <t>)</t>
    </r>
    <rPh sb="0" eb="2">
      <t>キュウスイ</t>
    </rPh>
    <rPh sb="2" eb="4">
      <t>クイキ</t>
    </rPh>
    <phoneticPr fontId="2"/>
  </si>
  <si>
    <r>
      <t>給水人口密度(人/km</t>
    </r>
    <r>
      <rPr>
        <b/>
        <vertAlign val="superscript"/>
        <sz val="11"/>
        <color indexed="8"/>
        <rFont val="ＭＳ ゴシック"/>
        <family val="3"/>
        <charset val="128"/>
      </rPr>
      <t>2</t>
    </r>
    <r>
      <rPr>
        <b/>
        <sz val="11"/>
        <color indexed="8"/>
        <rFont val="ＭＳ ゴシック"/>
        <family val="3"/>
        <charset val="128"/>
      </rPr>
      <t>)</t>
    </r>
    <rPh sb="0" eb="2">
      <t>キュウスイ</t>
    </rPh>
    <phoneticPr fontId="2"/>
  </si>
  <si>
    <t>－</t>
    <phoneticPr fontId="2"/>
  </si>
  <si>
    <t>類似団体平均値（平均値）</t>
    <phoneticPr fontId="2"/>
  </si>
  <si>
    <t>【】</t>
    <phoneticPr fontId="2"/>
  </si>
  <si>
    <t>平成27年度全国平均</t>
    <phoneticPr fontId="2"/>
  </si>
  <si>
    <t>分析欄</t>
    <rPh sb="0" eb="2">
      <t>ブンセキ</t>
    </rPh>
    <rPh sb="2" eb="3">
      <t>ラン</t>
    </rPh>
    <phoneticPr fontId="2"/>
  </si>
  <si>
    <t>1. 経営の健全性・効率性</t>
    <phoneticPr fontId="2"/>
  </si>
  <si>
    <t>1. 経営の健全性・効率性について</t>
    <phoneticPr fontId="2"/>
  </si>
  <si>
    <t>「経常損益」</t>
    <phoneticPr fontId="2"/>
  </si>
  <si>
    <t>「累積欠損」</t>
    <rPh sb="1" eb="3">
      <t>ルイセキ</t>
    </rPh>
    <rPh sb="3" eb="5">
      <t>ケッソン</t>
    </rPh>
    <phoneticPr fontId="2"/>
  </si>
  <si>
    <t>「支払能力」</t>
    <phoneticPr fontId="2"/>
  </si>
  <si>
    <t>「債務残高」</t>
    <rPh sb="1" eb="3">
      <t>サイム</t>
    </rPh>
    <rPh sb="3" eb="5">
      <t>ザンダカ</t>
    </rPh>
    <phoneticPr fontId="2"/>
  </si>
  <si>
    <t>2. 老朽化の状況について</t>
    <phoneticPr fontId="2"/>
  </si>
  <si>
    <t>「料金水準の適切性」</t>
    <rPh sb="1" eb="3">
      <t>リョウキン</t>
    </rPh>
    <rPh sb="3" eb="5">
      <t>スイジュン</t>
    </rPh>
    <rPh sb="6" eb="8">
      <t>テキセツ</t>
    </rPh>
    <rPh sb="8" eb="9">
      <t>セイ</t>
    </rPh>
    <phoneticPr fontId="2"/>
  </si>
  <si>
    <t>「費用の効率性」</t>
    <rPh sb="1" eb="3">
      <t>ヒヨウ</t>
    </rPh>
    <rPh sb="4" eb="6">
      <t>コウリツ</t>
    </rPh>
    <rPh sb="6" eb="7">
      <t>セイ</t>
    </rPh>
    <phoneticPr fontId="2"/>
  </si>
  <si>
    <t>「施設の効率性」</t>
    <rPh sb="1" eb="3">
      <t>シセツ</t>
    </rPh>
    <rPh sb="4" eb="6">
      <t>コウリツ</t>
    </rPh>
    <rPh sb="6" eb="7">
      <t>セイ</t>
    </rPh>
    <phoneticPr fontId="2"/>
  </si>
  <si>
    <t>「供給した配水量の効率性」</t>
    <rPh sb="1" eb="3">
      <t>キョウキュウ</t>
    </rPh>
    <rPh sb="5" eb="7">
      <t>ハイスイ</t>
    </rPh>
    <rPh sb="7" eb="8">
      <t>リョウ</t>
    </rPh>
    <rPh sb="9" eb="11">
      <t>コウリツ</t>
    </rPh>
    <rPh sb="11" eb="12">
      <t>セイ</t>
    </rPh>
    <phoneticPr fontId="2"/>
  </si>
  <si>
    <t>2. 老朽化の状況</t>
    <phoneticPr fontId="2"/>
  </si>
  <si>
    <t>全体総括</t>
    <rPh sb="0" eb="2">
      <t>ゼンタイ</t>
    </rPh>
    <rPh sb="2" eb="4">
      <t>ソウカツ</t>
    </rPh>
    <phoneticPr fontId="2"/>
  </si>
  <si>
    <t>「施設全体の減価償却の状況」</t>
    <rPh sb="1" eb="3">
      <t>シセツ</t>
    </rPh>
    <rPh sb="3" eb="5">
      <t>ゼンタイ</t>
    </rPh>
    <rPh sb="6" eb="8">
      <t>ゲンカ</t>
    </rPh>
    <rPh sb="8" eb="10">
      <t>ショウキャク</t>
    </rPh>
    <rPh sb="11" eb="13">
      <t>ジョウキョウ</t>
    </rPh>
    <phoneticPr fontId="2"/>
  </si>
  <si>
    <t>「管路の経年化の状況」</t>
    <rPh sb="1" eb="3">
      <t>カンロ</t>
    </rPh>
    <rPh sb="4" eb="7">
      <t>ケイネンカ</t>
    </rPh>
    <rPh sb="8" eb="10">
      <t>ジョウキョウ</t>
    </rPh>
    <phoneticPr fontId="2"/>
  </si>
  <si>
    <t>「管路の更新投資の実施状況」</t>
    <rPh sb="1" eb="3">
      <t>カンロ</t>
    </rPh>
    <rPh sb="4" eb="6">
      <t>コウシン</t>
    </rPh>
    <rPh sb="6" eb="8">
      <t>トウシ</t>
    </rPh>
    <rPh sb="9" eb="11">
      <t>ジッシ</t>
    </rPh>
    <rPh sb="11" eb="13">
      <t>ジョウキョウ</t>
    </rPh>
    <phoneticPr fontId="2"/>
  </si>
  <si>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2"/>
  </si>
  <si>
    <t>水道事業(法適用)</t>
    <rPh sb="0" eb="2">
      <t>スイドウ</t>
    </rPh>
    <rPh sb="2" eb="4">
      <t>ジギョウ</t>
    </rPh>
    <rPh sb="5" eb="6">
      <t>ホウ</t>
    </rPh>
    <rPh sb="6" eb="8">
      <t>テキヨウ</t>
    </rPh>
    <phoneticPr fontId="2"/>
  </si>
  <si>
    <t>項番</t>
    <rPh sb="0" eb="2">
      <t>コウバン</t>
    </rPh>
    <phoneticPr fontId="2"/>
  </si>
  <si>
    <t>大項目</t>
    <rPh sb="0" eb="3">
      <t>ダイコウモク</t>
    </rPh>
    <phoneticPr fontId="2"/>
  </si>
  <si>
    <t>年度</t>
    <rPh sb="0" eb="2">
      <t>ネンド</t>
    </rPh>
    <phoneticPr fontId="2"/>
  </si>
  <si>
    <t>団体CD</t>
    <rPh sb="0" eb="2">
      <t>ダンタイ</t>
    </rPh>
    <phoneticPr fontId="2"/>
  </si>
  <si>
    <t>業務CD</t>
    <rPh sb="0" eb="2">
      <t>ギョウム</t>
    </rPh>
    <phoneticPr fontId="2"/>
  </si>
  <si>
    <t>業種CD</t>
    <rPh sb="0" eb="2">
      <t>ギョウシュ</t>
    </rPh>
    <phoneticPr fontId="2"/>
  </si>
  <si>
    <t>事業CD</t>
    <rPh sb="0" eb="2">
      <t>ジギョウ</t>
    </rPh>
    <phoneticPr fontId="2"/>
  </si>
  <si>
    <t>施設CD</t>
    <rPh sb="0" eb="2">
      <t>シセツ</t>
    </rPh>
    <phoneticPr fontId="2"/>
  </si>
  <si>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</si>
  <si>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</si>
  <si>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2. 老朽化の状況</t>
    <phoneticPr fontId="2"/>
  </si>
  <si>
    <t>中項目</t>
    <rPh sb="0" eb="1">
      <t>チュウ</t>
    </rPh>
    <rPh sb="1" eb="3">
      <t>コウモク</t>
    </rPh>
    <phoneticPr fontId="2"/>
  </si>
  <si>
    <t>①経常収支比率(％)</t>
    <phoneticPr fontId="2"/>
  </si>
  <si>
    <t>②累積欠損金比率(％)</t>
    <phoneticPr fontId="2"/>
  </si>
  <si>
    <t>③流動比率(％)</t>
    <rPh sb="1" eb="3">
      <t>リュウドウ</t>
    </rPh>
    <rPh sb="3" eb="5">
      <t>ヒリツ</t>
    </rPh>
    <phoneticPr fontId="2"/>
  </si>
  <si>
    <t>④企業債残高対給水収益比率(％)</t>
    <rPh sb="1" eb="4">
      <t>キギョウサイ</t>
    </rPh>
    <rPh sb="4" eb="6">
      <t>ザンダカ</t>
    </rPh>
    <rPh sb="6" eb="7">
      <t>タイ</t>
    </rPh>
    <rPh sb="7" eb="9">
      <t>キュウスイ</t>
    </rPh>
    <rPh sb="9" eb="11">
      <t>シュウエキ</t>
    </rPh>
    <rPh sb="11" eb="13">
      <t>ヒリツ</t>
    </rPh>
    <phoneticPr fontId="2"/>
  </si>
  <si>
    <t>⑤料金回収率(％)</t>
    <rPh sb="1" eb="3">
      <t>リョウキン</t>
    </rPh>
    <rPh sb="3" eb="5">
      <t>カイシュウ</t>
    </rPh>
    <rPh sb="5" eb="6">
      <t>リツ</t>
    </rPh>
    <phoneticPr fontId="2"/>
  </si>
  <si>
    <t>⑥給水原価(円)</t>
    <rPh sb="1" eb="3">
      <t>キュウスイ</t>
    </rPh>
    <rPh sb="3" eb="5">
      <t>ゲンカ</t>
    </rPh>
    <rPh sb="6" eb="7">
      <t>エン</t>
    </rPh>
    <phoneticPr fontId="2"/>
  </si>
  <si>
    <t>⑦施設利用率(％)</t>
    <rPh sb="1" eb="3">
      <t>シセツ</t>
    </rPh>
    <rPh sb="3" eb="6">
      <t>リヨウリツ</t>
    </rPh>
    <phoneticPr fontId="2"/>
  </si>
  <si>
    <t>⑧有収率(％)</t>
    <phoneticPr fontId="2"/>
  </si>
  <si>
    <t>①有形固定資産減価償却率(％)</t>
    <rPh sb="1" eb="3">
      <t>ユウケイ</t>
    </rPh>
    <rPh sb="3" eb="5">
      <t>コテイ</t>
    </rPh>
    <rPh sb="5" eb="7">
      <t>シサン</t>
    </rPh>
    <rPh sb="7" eb="9">
      <t>ゲンカ</t>
    </rPh>
    <rPh sb="9" eb="11">
      <t>ショウキャク</t>
    </rPh>
    <rPh sb="11" eb="12">
      <t>リツ</t>
    </rPh>
    <phoneticPr fontId="2"/>
  </si>
  <si>
    <t>②管路経年化率(％)</t>
    <rPh sb="1" eb="3">
      <t>カンロ</t>
    </rPh>
    <rPh sb="3" eb="6">
      <t>ケイネンカ</t>
    </rPh>
    <rPh sb="6" eb="7">
      <t>リツ</t>
    </rPh>
    <phoneticPr fontId="2"/>
  </si>
  <si>
    <t>③管路更新率(％)</t>
    <rPh sb="1" eb="3">
      <t>カンロ</t>
    </rPh>
    <rPh sb="3" eb="5">
      <t>コウシン</t>
    </rPh>
    <rPh sb="5" eb="6">
      <t>リツ</t>
    </rPh>
    <phoneticPr fontId="2"/>
  </si>
  <si>
    <t>小項目</t>
    <rPh sb="0" eb="3">
      <t>ショウコウモク</t>
    </rPh>
    <phoneticPr fontId="2"/>
  </si>
  <si>
    <t>都道府県名</t>
    <rPh sb="0" eb="4">
      <t>トドウフケン</t>
    </rPh>
    <rPh sb="4" eb="5">
      <t>メイ</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</si>
  <si>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</si>
  <si>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</si>
  <si>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</si>
  <si>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</si>
  <si>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</si>
  <si>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</si>
  <si>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</si>
  <si>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</si>
  <si>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</si>
  <si>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</si>
  <si>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人口密度</t>
    <rPh sb="0" eb="2">
      <t>ジンコウ</t>
    </rPh>
    <rPh sb="2" eb="4">
      <t>ミツド</t>
    </rPh>
    <phoneticPr fontId="2"/>
  </si>
  <si>
    <t>給水人口</t>
    <rPh sb="0" eb="2">
      <t>キュウスイ</t>
    </rPh>
    <rPh sb="2" eb="4">
      <t>ジンコウ</t>
    </rPh>
    <phoneticPr fontId="2"/>
  </si>
  <si>
    <t>給水区域面積</t>
  </si>
  <si>
    <t>給水人口密度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</si>
  <si>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</si>
  <si>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</si>
  <si>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</si>
  <si>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</si>
  <si>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</si>
  <si>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</si>
  <si>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類似団体平均(N-3)</t>
  </si>
  <si>
    <t>類似団体平均(N-2)</t>
  </si>
  <si>
    <t>類似団体平均(N-1)</t>
  </si>
  <si>
    <t>類似団体平均(N)</t>
  </si>
  <si>
    <t>全国平均</t>
    <rPh sb="0" eb="2">
      <t>ゼンコク</t>
    </rPh>
    <rPh sb="2" eb="4">
      <t>ヘイキン</t>
    </rPh>
    <phoneticPr fontId="2"/>
  </si>
  <si>
    <t>全国平均</t>
  </si>
  <si>
    <t>参照用</t>
    <rPh sb="0" eb="3">
      <t>サンショウヨウ</t>
    </rPh>
    <phoneticPr fontId="2"/>
  </si>
  <si>
    <t>大阪府　枚方市</t>
  </si>
  <si>
    <t>法適用</t>
  </si>
  <si>
    <t>水道事業</t>
  </si>
  <si>
    <t>末端給水事業</t>
  </si>
  <si>
    <t>A1</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</si>
  <si>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</si>
  <si>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</si>
  <si>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</si>
  <si>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</si>
  <si>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</si>
  <si>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</si>
  <si>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　枚方市では、給水人口が年々減少しています。また、節水意識の高まりに加え、平成26年4月からの地下水採取の規制の見直しにより、大口利用者を中心に地下水専用水道設置の動きがあり、有収水量の減少以上に給水収益が減少しており、平成25年10月の料金改定時の予測以上に料金収入が減少しています。
　一方で、今後は施設維持費が増加する見込みであり、また、更新や耐震化など各事業にも取り組んでいく必要があります。
　これを受けて、長期的な経営の安定化に資するため、「経営戦略」の策定に向けて、投資・財源の両面にわたって検討を進めていきます。</t>
    <rPh sb="1" eb="4">
      <t>ヒラカタシ</t>
    </rPh>
    <rPh sb="7" eb="9">
      <t>キュウスイ</t>
    </rPh>
    <rPh sb="9" eb="11">
      <t>ジンコウ</t>
    </rPh>
    <rPh sb="12" eb="14">
      <t>ネンネン</t>
    </rPh>
    <rPh sb="14" eb="16">
      <t>ゲンショウ</t>
    </rPh>
    <rPh sb="25" eb="27">
      <t>セッスイ</t>
    </rPh>
    <rPh sb="27" eb="29">
      <t>イシキ</t>
    </rPh>
    <rPh sb="30" eb="31">
      <t>タカ</t>
    </rPh>
    <rPh sb="34" eb="35">
      <t>クワ</t>
    </rPh>
    <rPh sb="37" eb="39">
      <t>ヘイセイ</t>
    </rPh>
    <rPh sb="41" eb="42">
      <t>ネン</t>
    </rPh>
    <rPh sb="43" eb="44">
      <t>ガツ</t>
    </rPh>
    <rPh sb="47" eb="50">
      <t>チカスイ</t>
    </rPh>
    <rPh sb="50" eb="52">
      <t>サイシュ</t>
    </rPh>
    <rPh sb="53" eb="55">
      <t>キセイ</t>
    </rPh>
    <rPh sb="56" eb="58">
      <t>ミナオ</t>
    </rPh>
    <rPh sb="63" eb="65">
      <t>オオグチ</t>
    </rPh>
    <rPh sb="65" eb="68">
      <t>リヨウシャ</t>
    </rPh>
    <rPh sb="69" eb="71">
      <t>チュウシン</t>
    </rPh>
    <rPh sb="72" eb="75">
      <t>チカスイ</t>
    </rPh>
    <rPh sb="75" eb="77">
      <t>センヨウ</t>
    </rPh>
    <rPh sb="77" eb="79">
      <t>スイドウ</t>
    </rPh>
    <rPh sb="79" eb="81">
      <t>セッチ</t>
    </rPh>
    <rPh sb="82" eb="83">
      <t>ウゴ</t>
    </rPh>
    <rPh sb="145" eb="147">
      <t>イッポウ</t>
    </rPh>
    <rPh sb="149" eb="151">
      <t>コンゴ</t>
    </rPh>
    <rPh sb="152" eb="154">
      <t>シセツ</t>
    </rPh>
    <rPh sb="154" eb="157">
      <t>イジヒ</t>
    </rPh>
    <rPh sb="158" eb="160">
      <t>ゾウカ</t>
    </rPh>
    <rPh sb="162" eb="164">
      <t>ミコ</t>
    </rPh>
    <rPh sb="172" eb="174">
      <t>コウシン</t>
    </rPh>
    <rPh sb="175" eb="178">
      <t>タイシンカ</t>
    </rPh>
    <rPh sb="180" eb="181">
      <t>カク</t>
    </rPh>
    <rPh sb="181" eb="183">
      <t>ジギョウ</t>
    </rPh>
    <rPh sb="185" eb="186">
      <t>ト</t>
    </rPh>
    <rPh sb="187" eb="188">
      <t>ク</t>
    </rPh>
    <rPh sb="192" eb="194">
      <t>ヒツヨウ</t>
    </rPh>
    <rPh sb="205" eb="206">
      <t>ウ</t>
    </rPh>
    <rPh sb="209" eb="212">
      <t>チョウキテキ</t>
    </rPh>
    <rPh sb="213" eb="215">
      <t>ケイエイ</t>
    </rPh>
    <rPh sb="216" eb="219">
      <t>アンテイカ</t>
    </rPh>
    <rPh sb="220" eb="221">
      <t>シ</t>
    </rPh>
    <rPh sb="227" eb="229">
      <t>ケイエイ</t>
    </rPh>
    <rPh sb="229" eb="231">
      <t>センリャク</t>
    </rPh>
    <rPh sb="233" eb="235">
      <t>サクテイ</t>
    </rPh>
    <rPh sb="236" eb="237">
      <t>ム</t>
    </rPh>
    <rPh sb="240" eb="242">
      <t>トウシ</t>
    </rPh>
    <rPh sb="243" eb="245">
      <t>ザイゲン</t>
    </rPh>
    <rPh sb="246" eb="248">
      <t>リョウメン</t>
    </rPh>
    <rPh sb="253" eb="255">
      <t>ケントウ</t>
    </rPh>
    <rPh sb="256" eb="257">
      <t>スス</t>
    </rPh>
    <phoneticPr fontId="2"/>
  </si>
  <si>
    <t>　中宮浄水場をはじめ、浄水施設・配水施設については、半数以上が開設後30年以上経過していますが、施設能力の低下を招くことのないよう、適切な維持管理を行っています。特に、昭和40年竣工から50年を経過した第一浄水施設については、安定した水の供給を継続するために更新事業に着手しています。平成27年度では、継続事業としていた春日受水場更新や高度浄水施設コントローラ更新の完了や管理棟水質試験棟更新などにより、有形固定資産減価償却率が減少しています。
　管路については、鉛管解消と合わせて順次更新しています。</t>
    <rPh sb="1" eb="3">
      <t>ナカミヤ</t>
    </rPh>
    <rPh sb="3" eb="6">
      <t>ジョウスイジョウ</t>
    </rPh>
    <rPh sb="11" eb="13">
      <t>ジョウスイ</t>
    </rPh>
    <rPh sb="13" eb="15">
      <t>シセツ</t>
    </rPh>
    <rPh sb="16" eb="18">
      <t>ハイスイ</t>
    </rPh>
    <rPh sb="18" eb="20">
      <t>シセツ</t>
    </rPh>
    <rPh sb="26" eb="28">
      <t>ハンスウ</t>
    </rPh>
    <rPh sb="28" eb="30">
      <t>イジョウ</t>
    </rPh>
    <rPh sb="31" eb="33">
      <t>カイセツ</t>
    </rPh>
    <rPh sb="33" eb="34">
      <t>ゴ</t>
    </rPh>
    <rPh sb="36" eb="37">
      <t>ネン</t>
    </rPh>
    <rPh sb="37" eb="39">
      <t>イジョウ</t>
    </rPh>
    <rPh sb="39" eb="41">
      <t>ケイカ</t>
    </rPh>
    <rPh sb="48" eb="50">
      <t>シセツ</t>
    </rPh>
    <rPh sb="50" eb="52">
      <t>ノウリョク</t>
    </rPh>
    <rPh sb="53" eb="55">
      <t>テイカ</t>
    </rPh>
    <rPh sb="56" eb="57">
      <t>マネ</t>
    </rPh>
    <rPh sb="66" eb="68">
      <t>テキセツ</t>
    </rPh>
    <rPh sb="69" eb="71">
      <t>イジ</t>
    </rPh>
    <rPh sb="71" eb="73">
      <t>カンリ</t>
    </rPh>
    <rPh sb="74" eb="75">
      <t>オコナ</t>
    </rPh>
    <rPh sb="81" eb="82">
      <t>トク</t>
    </rPh>
    <rPh sb="84" eb="86">
      <t>ショウワ</t>
    </rPh>
    <rPh sb="88" eb="89">
      <t>ネン</t>
    </rPh>
    <rPh sb="89" eb="91">
      <t>シュンコウ</t>
    </rPh>
    <rPh sb="95" eb="96">
      <t>ネン</t>
    </rPh>
    <rPh sb="97" eb="99">
      <t>ケイカ</t>
    </rPh>
    <rPh sb="101" eb="103">
      <t>ダイイチ</t>
    </rPh>
    <rPh sb="103" eb="105">
      <t>ジョウスイ</t>
    </rPh>
    <rPh sb="105" eb="107">
      <t>シセツ</t>
    </rPh>
    <rPh sb="113" eb="115">
      <t>アンテイ</t>
    </rPh>
    <rPh sb="117" eb="118">
      <t>ミズ</t>
    </rPh>
    <rPh sb="119" eb="121">
      <t>キョウキュウ</t>
    </rPh>
    <rPh sb="122" eb="124">
      <t>ケイゾク</t>
    </rPh>
    <rPh sb="129" eb="131">
      <t>コウシン</t>
    </rPh>
    <rPh sb="131" eb="133">
      <t>ジギョウ</t>
    </rPh>
    <rPh sb="134" eb="136">
      <t>チャクシュ</t>
    </rPh>
    <rPh sb="142" eb="144">
      <t>ヘイセイ</t>
    </rPh>
    <rPh sb="146" eb="148">
      <t>ネンド</t>
    </rPh>
    <rPh sb="151" eb="153">
      <t>ケイゾク</t>
    </rPh>
    <rPh sb="153" eb="155">
      <t>ジギョウ</t>
    </rPh>
    <rPh sb="160" eb="162">
      <t>カスガ</t>
    </rPh>
    <rPh sb="162" eb="163">
      <t>ジュ</t>
    </rPh>
    <rPh sb="163" eb="164">
      <t>スイ</t>
    </rPh>
    <rPh sb="164" eb="165">
      <t>ジョウ</t>
    </rPh>
    <rPh sb="165" eb="167">
      <t>コウシン</t>
    </rPh>
    <rPh sb="168" eb="170">
      <t>コウド</t>
    </rPh>
    <rPh sb="170" eb="172">
      <t>ジョウスイ</t>
    </rPh>
    <rPh sb="172" eb="174">
      <t>シセツ</t>
    </rPh>
    <rPh sb="180" eb="182">
      <t>コウシン</t>
    </rPh>
    <rPh sb="183" eb="185">
      <t>カンリョウ</t>
    </rPh>
    <rPh sb="202" eb="204">
      <t>ユウケイ</t>
    </rPh>
    <rPh sb="204" eb="206">
      <t>コテイ</t>
    </rPh>
    <rPh sb="206" eb="208">
      <t>シサン</t>
    </rPh>
    <rPh sb="208" eb="210">
      <t>ゲンカ</t>
    </rPh>
    <rPh sb="210" eb="212">
      <t>ショウキャク</t>
    </rPh>
    <rPh sb="212" eb="213">
      <t>リツ</t>
    </rPh>
    <rPh sb="214" eb="216">
      <t>ゲンショウ</t>
    </rPh>
    <rPh sb="224" eb="226">
      <t>カンロ</t>
    </rPh>
    <rPh sb="232" eb="234">
      <t>エンカン</t>
    </rPh>
    <rPh sb="234" eb="236">
      <t>カイショウ</t>
    </rPh>
    <rPh sb="237" eb="238">
      <t>ア</t>
    </rPh>
    <rPh sb="241" eb="243">
      <t>ジュンジ</t>
    </rPh>
    <rPh sb="243" eb="245">
      <t>コウシン</t>
    </rPh>
    <phoneticPr fontId="2"/>
  </si>
  <si>
    <t>　累積欠損金は過年度から発生はなく、健全経営を継続しています。
　経営状況については、平成25年度からの会計基準の改定に伴い、資金を伴わない利益が増えています。実態では、給水人口の減少や節水機器の普及により、有収水量は減少しています。加えて、地下水利用規制の見直しにより、大口需要者の地下水利用専用水道設置の動きが見られ、現行料金体系での給水収益への影響は大きく、資金の減少傾向が見られます。
　流動比率は、200%超を維持しています。企業債残高の縮減に努めており、短期的な債務に対する支払能力を確保しています。
　また、料金回収率については、平成26年度から給水原価の算出方法が変更となった影響で、大きく増加しているように見えますが、資金ベースでは、ほぼ100%に近い実績となっています。平成27年度については、大口需要者の水道水利用減少による供給単価の減に加え、更新工事に伴う多額の固定資産除却費が発生したことなどから給水原価が増加し、料金回収率は悪化しています。
　企業債残高が類似団体平均より高くなっていますが、高度処理施設を整備したことによるものです。</t>
    <rPh sb="1" eb="3">
      <t>ルイセキ</t>
    </rPh>
    <rPh sb="3" eb="6">
      <t>ケッソンキン</t>
    </rPh>
    <rPh sb="8" eb="10">
      <t>ネンド</t>
    </rPh>
    <rPh sb="12" eb="14">
      <t>ハッセイ</t>
    </rPh>
    <rPh sb="18" eb="20">
      <t>ケンゼン</t>
    </rPh>
    <rPh sb="20" eb="22">
      <t>ケイエイ</t>
    </rPh>
    <rPh sb="23" eb="25">
      <t>ケイゾク</t>
    </rPh>
    <rPh sb="33" eb="35">
      <t>ケイエイ</t>
    </rPh>
    <rPh sb="35" eb="37">
      <t>ジョウキョウ</t>
    </rPh>
    <rPh sb="43" eb="45">
      <t>ヘイセイ</t>
    </rPh>
    <rPh sb="47" eb="49">
      <t>ネンド</t>
    </rPh>
    <rPh sb="52" eb="54">
      <t>カイケイ</t>
    </rPh>
    <rPh sb="54" eb="56">
      <t>キジュン</t>
    </rPh>
    <rPh sb="57" eb="59">
      <t>カイテイ</t>
    </rPh>
    <rPh sb="60" eb="61">
      <t>トモナ</t>
    </rPh>
    <rPh sb="63" eb="65">
      <t>シキン</t>
    </rPh>
    <rPh sb="66" eb="67">
      <t>トモナ</t>
    </rPh>
    <rPh sb="70" eb="72">
      <t>リエキ</t>
    </rPh>
    <rPh sb="73" eb="74">
      <t>フ</t>
    </rPh>
    <rPh sb="80" eb="82">
      <t>ジッタイ</t>
    </rPh>
    <rPh sb="85" eb="87">
      <t>キュウスイ</t>
    </rPh>
    <rPh sb="87" eb="89">
      <t>ジンコウ</t>
    </rPh>
    <rPh sb="90" eb="92">
      <t>ゲンショウ</t>
    </rPh>
    <rPh sb="93" eb="95">
      <t>セッスイ</t>
    </rPh>
    <rPh sb="95" eb="97">
      <t>キキ</t>
    </rPh>
    <rPh sb="98" eb="100">
      <t>フキュウ</t>
    </rPh>
    <rPh sb="104" eb="105">
      <t>ユウ</t>
    </rPh>
    <rPh sb="105" eb="106">
      <t>シュウ</t>
    </rPh>
    <rPh sb="106" eb="108">
      <t>スイリョウ</t>
    </rPh>
    <rPh sb="109" eb="111">
      <t>ゲンショウ</t>
    </rPh>
    <rPh sb="117" eb="118">
      <t>クワ</t>
    </rPh>
    <rPh sb="121" eb="124">
      <t>チカスイ</t>
    </rPh>
    <rPh sb="124" eb="126">
      <t>リヨウ</t>
    </rPh>
    <rPh sb="126" eb="128">
      <t>キセイ</t>
    </rPh>
    <rPh sb="129" eb="131">
      <t>ミナオ</t>
    </rPh>
    <rPh sb="136" eb="138">
      <t>オオグチ</t>
    </rPh>
    <rPh sb="138" eb="140">
      <t>ジュヨウ</t>
    </rPh>
    <rPh sb="140" eb="141">
      <t>シャ</t>
    </rPh>
    <rPh sb="142" eb="145">
      <t>チカスイ</t>
    </rPh>
    <rPh sb="145" eb="147">
      <t>リヨウ</t>
    </rPh>
    <rPh sb="147" eb="149">
      <t>センヨウ</t>
    </rPh>
    <rPh sb="149" eb="151">
      <t>スイドウ</t>
    </rPh>
    <rPh sb="151" eb="153">
      <t>セッチ</t>
    </rPh>
    <rPh sb="154" eb="155">
      <t>ウゴ</t>
    </rPh>
    <rPh sb="157" eb="158">
      <t>ミ</t>
    </rPh>
    <rPh sb="161" eb="163">
      <t>ゲンコウ</t>
    </rPh>
    <rPh sb="163" eb="165">
      <t>リョウキン</t>
    </rPh>
    <rPh sb="165" eb="167">
      <t>タイケイ</t>
    </rPh>
    <rPh sb="169" eb="171">
      <t>キュウスイ</t>
    </rPh>
    <rPh sb="171" eb="173">
      <t>シュウエキ</t>
    </rPh>
    <rPh sb="175" eb="177">
      <t>エイキョウ</t>
    </rPh>
    <rPh sb="178" eb="179">
      <t>オオ</t>
    </rPh>
    <rPh sb="182" eb="184">
      <t>シキン</t>
    </rPh>
    <rPh sb="185" eb="187">
      <t>ゲンショウ</t>
    </rPh>
    <rPh sb="187" eb="189">
      <t>ケイコウ</t>
    </rPh>
    <rPh sb="190" eb="191">
      <t>ミ</t>
    </rPh>
    <rPh sb="198" eb="200">
      <t>リュウドウ</t>
    </rPh>
    <rPh sb="200" eb="202">
      <t>ヒリツ</t>
    </rPh>
    <rPh sb="208" eb="209">
      <t>コ</t>
    </rPh>
    <rPh sb="210" eb="212">
      <t>イジ</t>
    </rPh>
    <rPh sb="218" eb="220">
      <t>キギョウ</t>
    </rPh>
    <rPh sb="220" eb="221">
      <t>サイ</t>
    </rPh>
    <rPh sb="221" eb="223">
      <t>ザンダカ</t>
    </rPh>
    <rPh sb="224" eb="226">
      <t>シュクゲン</t>
    </rPh>
    <rPh sb="227" eb="228">
      <t>ツト</t>
    </rPh>
    <rPh sb="233" eb="236">
      <t>タンキテキ</t>
    </rPh>
    <rPh sb="237" eb="239">
      <t>サイム</t>
    </rPh>
    <rPh sb="240" eb="241">
      <t>タイ</t>
    </rPh>
    <rPh sb="243" eb="245">
      <t>シハラ</t>
    </rPh>
    <rPh sb="245" eb="247">
      <t>ノウリョク</t>
    </rPh>
    <rPh sb="248" eb="250">
      <t>カクホ</t>
    </rPh>
    <rPh sb="261" eb="263">
      <t>リョウキン</t>
    </rPh>
    <rPh sb="263" eb="265">
      <t>カイシュウ</t>
    </rPh>
    <rPh sb="265" eb="266">
      <t>リツ</t>
    </rPh>
    <rPh sb="272" eb="274">
      <t>ヘイセイ</t>
    </rPh>
    <rPh sb="276" eb="278">
      <t>ネンド</t>
    </rPh>
    <rPh sb="280" eb="282">
      <t>キュウスイ</t>
    </rPh>
    <rPh sb="282" eb="284">
      <t>ゲンカ</t>
    </rPh>
    <rPh sb="285" eb="287">
      <t>サンシュツ</t>
    </rPh>
    <rPh sb="287" eb="289">
      <t>ホウホウ</t>
    </rPh>
    <rPh sb="290" eb="292">
      <t>ヘンコウ</t>
    </rPh>
    <rPh sb="296" eb="298">
      <t>エイキョウ</t>
    </rPh>
    <rPh sb="300" eb="301">
      <t>オオ</t>
    </rPh>
    <rPh sb="303" eb="305">
      <t>ゾウカ</t>
    </rPh>
    <rPh sb="312" eb="313">
      <t>ミ</t>
    </rPh>
    <rPh sb="318" eb="320">
      <t>シキン</t>
    </rPh>
    <rPh sb="333" eb="334">
      <t>チカ</t>
    </rPh>
    <rPh sb="335" eb="337">
      <t>ジッセキ</t>
    </rPh>
    <rPh sb="345" eb="347">
      <t>ヘイセイ</t>
    </rPh>
    <rPh sb="349" eb="351">
      <t>ネンド</t>
    </rPh>
    <rPh sb="357" eb="359">
      <t>オオグチ</t>
    </rPh>
    <rPh sb="359" eb="361">
      <t>ジュヨウ</t>
    </rPh>
    <rPh sb="361" eb="362">
      <t>シャ</t>
    </rPh>
    <rPh sb="363" eb="366">
      <t>スイドウスイ</t>
    </rPh>
    <rPh sb="366" eb="368">
      <t>リヨウ</t>
    </rPh>
    <rPh sb="368" eb="370">
      <t>ゲンショウ</t>
    </rPh>
    <rPh sb="373" eb="375">
      <t>キョウキュウ</t>
    </rPh>
    <rPh sb="375" eb="377">
      <t>タンカ</t>
    </rPh>
    <rPh sb="378" eb="379">
      <t>ゲン</t>
    </rPh>
    <rPh sb="380" eb="381">
      <t>クワ</t>
    </rPh>
    <rPh sb="383" eb="385">
      <t>コウシン</t>
    </rPh>
    <rPh sb="385" eb="387">
      <t>コウジ</t>
    </rPh>
    <rPh sb="388" eb="389">
      <t>トモナ</t>
    </rPh>
    <rPh sb="390" eb="392">
      <t>タガク</t>
    </rPh>
    <rPh sb="393" eb="395">
      <t>コテイ</t>
    </rPh>
    <rPh sb="395" eb="397">
      <t>シサン</t>
    </rPh>
    <rPh sb="397" eb="399">
      <t>ジョキャク</t>
    </rPh>
    <rPh sb="399" eb="400">
      <t>ヒ</t>
    </rPh>
    <rPh sb="401" eb="403">
      <t>ハッセイ</t>
    </rPh>
    <rPh sb="411" eb="413">
      <t>キュウスイ</t>
    </rPh>
    <rPh sb="420" eb="422">
      <t>リョウキン</t>
    </rPh>
    <rPh sb="422" eb="424">
      <t>カイシュウ</t>
    </rPh>
    <rPh sb="424" eb="425">
      <t>リツ</t>
    </rPh>
    <rPh sb="426" eb="428">
      <t>アッカ</t>
    </rPh>
    <rPh sb="436" eb="438">
      <t>キギョウ</t>
    </rPh>
    <rPh sb="438" eb="439">
      <t>サイ</t>
    </rPh>
    <rPh sb="439" eb="441">
      <t>ザンダカ</t>
    </rPh>
    <rPh sb="442" eb="444">
      <t>ルイジ</t>
    </rPh>
    <rPh sb="444" eb="446">
      <t>ダンタイ</t>
    </rPh>
    <rPh sb="446" eb="448">
      <t>ヘイキン</t>
    </rPh>
    <rPh sb="450" eb="451">
      <t>タカ</t>
    </rPh>
    <rPh sb="460" eb="462">
      <t>コウド</t>
    </rPh>
    <rPh sb="462" eb="464">
      <t>ショリ</t>
    </rPh>
    <rPh sb="464" eb="466">
      <t>シセツ</t>
    </rPh>
    <rPh sb="467" eb="469">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</si>
</sst>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3"/>
      <charset val="128"/>
    </font>
    <font>
      <b/>
      <sz val="11"/>
      <color indexed="8"/>
      <name val="ＭＳ ゴシック"/>
      <family val="3"/>
      <charset val="128"/>
    </font>
    <font>
      <sz val="6"/>
      <name val="ＭＳ Ｐゴシック"/>
      <family val="3"/>
      <charset val="128"/>
    </font>
    <font>
      <b/>
      <vertAlign val="superscript"/>
      <sz val="11"/>
      <color indexed="8"/>
      <name val="ＭＳ ゴシック"/>
      <family val="3"/>
      <charset val="128"/>
    </font>
    <font>
      <b/>
      <vertAlign val="superscript"/>
      <sz val="12"/>
      <color indexed="8"/>
      <name val="ＭＳ ゴシック"/>
      <family val="3"/>
      <charset val="128"/>
    </font>
    <font>
      <sz val="12"/>
      <name val="ＭＳ 明朝"/>
      <family val="1"/>
      <charset val="128"/>
    </font>
    <font>
      <sz val="11"/>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11"/>
      <color theme="1"/>
      <name val="ＭＳ Ｐゴシック"/>
      <family val="3"/>
      <charset val="128"/>
      <scheme val="minor"/>
    </font>
    <font>
      <sz val="12"/>
      <color theme="1"/>
      <name val="ＭＳ 明朝"/>
      <family val="1"/>
      <charset val="128"/>
    </font>
    <font>
      <sz val="9"/>
      <color theme="1"/>
      <name val="ＭＳ 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b/>
      <sz val="9"/>
      <color theme="1"/>
      <name val="ＭＳ ゴシック"/>
      <family val="3"/>
      <charset val="128"/>
    </font>
    <font>
      <sz val="11"/>
      <color theme="0"/>
      <name val="ＭＳ Ｐゴシック"/>
      <family val="3"/>
      <charset val="128"/>
    </font>
    <font>
      <b/>
      <sz val="12"/>
      <color theme="1"/>
      <name val="ＭＳ ゴシック"/>
      <family val="3"/>
      <charset val="128"/>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alignment vertical="center"/>
    </xf>
    <xf numFmtId="38" fontId="9" fillId="0" borderId="0" applyFont="0" applyFill="0" applyBorder="0" applyAlignment="0" applyProtection="0">
      <alignment vertical="center"/>
    </xf>
    <xf numFmtId="38" fontId="5"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xf numFmtId="0" fontId="10" fillId="0" borderId="0">
      <alignment vertical="center"/>
    </xf>
    <xf numFmtId="0" fontId="6" fillId="0" borderId="0"/>
    <xf numFmtId="0" fontId="10" fillId="0" borderId="0">
      <alignment vertical="center"/>
    </xf>
    <xf numFmtId="0" fontId="9" fillId="0" borderId="0">
      <alignment vertical="center"/>
    </xf>
    <xf numFmtId="0" fontId="6" fillId="0" borderId="0"/>
    <xf numFmtId="0" fontId="7" fillId="0" borderId="0"/>
    <xf numFmtId="0" fontId="11" fillId="0" borderId="0">
      <alignment vertical="center"/>
    </xf>
    <xf numFmtId="0" fontId="12" fillId="0" borderId="0">
      <alignment vertical="center"/>
    </xf>
    <xf numFmtId="0" fontId="6" fillId="0" borderId="0"/>
    <xf numFmtId="0" fontId="10" fillId="0" borderId="0">
      <alignment vertical="center"/>
    </xf>
    <xf numFmtId="0" fontId="7" fillId="0" borderId="0"/>
    <xf numFmtId="0" fontId="12" fillId="0" borderId="0">
      <alignment vertical="center"/>
    </xf>
    <xf numFmtId="0" fontId="8" fillId="0" borderId="0"/>
  </cellStyleXfs>
  <cellXfs count="91">
    <xf numFmtId="0" fontId="0" fillId="0" borderId="0" xfId="0">
      <alignment vertical="center"/>
    </xf>
    <xf numFmtId="0" fontId="13" fillId="0" borderId="0" xfId="0" applyFont="1">
      <alignment vertical="center"/>
    </xf>
    <xf numFmtId="0" fontId="14" fillId="0" borderId="0" xfId="0" applyFont="1">
      <alignment vertical="center"/>
    </xf>
    <xf numFmtId="0" fontId="15" fillId="0" borderId="0" xfId="0" applyFont="1" applyAlignment="1">
      <alignment horizontal="center" vertical="center"/>
    </xf>
    <xf numFmtId="0" fontId="16" fillId="0" borderId="1"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7" fillId="0" borderId="0" xfId="0" applyFont="1" applyBorder="1" applyAlignment="1">
      <alignment horizontal="left" vertical="center"/>
    </xf>
    <xf numFmtId="0" fontId="17" fillId="0" borderId="0" xfId="0" applyFont="1" applyBorder="1" applyAlignment="1">
      <alignment vertical="center"/>
    </xf>
    <xf numFmtId="0" fontId="17" fillId="0" borderId="4" xfId="0" applyFont="1" applyBorder="1" applyAlignment="1">
      <alignment vertical="center"/>
    </xf>
    <xf numFmtId="0" fontId="18" fillId="0" borderId="0" xfId="0" applyFont="1" applyBorder="1" applyAlignment="1">
      <alignment horizontal="left" vertical="center"/>
    </xf>
    <xf numFmtId="0" fontId="18" fillId="0" borderId="0" xfId="0" applyFont="1" applyBorder="1" applyAlignment="1">
      <alignment vertical="center"/>
    </xf>
    <xf numFmtId="0" fontId="18" fillId="0" borderId="4" xfId="0" applyFont="1" applyBorder="1" applyAlignment="1">
      <alignment vertical="center"/>
    </xf>
    <xf numFmtId="0" fontId="13" fillId="0" borderId="5" xfId="0" applyFont="1" applyBorder="1" applyAlignment="1">
      <alignment horizontal="left" vertical="center"/>
    </xf>
    <xf numFmtId="0" fontId="13" fillId="0" borderId="5" xfId="0" applyFont="1" applyBorder="1" applyAlignment="1">
      <alignment vertical="center"/>
    </xf>
    <xf numFmtId="0" fontId="13" fillId="0" borderId="6" xfId="0" applyFont="1" applyBorder="1" applyAlignment="1">
      <alignment vertical="center"/>
    </xf>
    <xf numFmtId="0" fontId="14" fillId="0" borderId="7" xfId="0" applyFont="1" applyBorder="1">
      <alignment vertical="center"/>
    </xf>
    <xf numFmtId="0" fontId="14" fillId="0" borderId="0" xfId="0" applyFont="1" applyBorder="1">
      <alignment vertical="center"/>
    </xf>
    <xf numFmtId="0" fontId="14" fillId="0" borderId="4" xfId="0" applyFont="1" applyBorder="1">
      <alignment vertical="center"/>
    </xf>
    <xf numFmtId="0" fontId="12" fillId="0" borderId="0" xfId="0" applyFont="1" applyBorder="1">
      <alignment vertical="center"/>
    </xf>
    <xf numFmtId="0" fontId="19" fillId="0" borderId="0" xfId="0" applyFont="1" applyBorder="1" applyAlignment="1">
      <alignment horizontal="center" vertical="center"/>
    </xf>
    <xf numFmtId="0" fontId="14" fillId="0" borderId="8" xfId="0" applyFont="1" applyBorder="1">
      <alignment vertical="center"/>
    </xf>
    <xf numFmtId="0" fontId="14" fillId="0" borderId="5" xfId="0" applyFont="1" applyBorder="1">
      <alignment vertical="center"/>
    </xf>
    <xf numFmtId="0" fontId="14" fillId="0" borderId="6" xfId="0" applyFont="1" applyBorder="1">
      <alignment vertical="center"/>
    </xf>
    <xf numFmtId="0" fontId="13" fillId="0" borderId="0" xfId="0" applyFont="1" applyBorder="1" applyAlignment="1">
      <alignment horizontal="center" vertical="center"/>
    </xf>
    <xf numFmtId="0" fontId="20"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9" fillId="3" borderId="9" xfId="1" applyNumberFormat="1" applyFont="1" applyFill="1" applyBorder="1" applyAlignment="1">
      <alignment vertical="center" shrinkToFit="1"/>
    </xf>
    <xf numFmtId="178" fontId="9"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9" fillId="0" borderId="9" xfId="1" applyNumberFormat="1" applyFont="1" applyBorder="1" applyAlignment="1">
      <alignment vertical="center" shrinkToFit="1"/>
    </xf>
    <xf numFmtId="40" fontId="0" fillId="0" borderId="0" xfId="0" applyNumberFormat="1">
      <alignment vertical="center"/>
    </xf>
    <xf numFmtId="179" fontId="9" fillId="0" borderId="0" xfId="1" applyNumberFormat="1" applyFont="1" applyBorder="1" applyAlignment="1">
      <alignment vertical="center" shrinkToFit="1"/>
    </xf>
    <xf numFmtId="0" fontId="0" fillId="4" borderId="9" xfId="0" applyFill="1" applyBorder="1">
      <alignment vertical="center"/>
    </xf>
    <xf numFmtId="180" fontId="0" fillId="0" borderId="9" xfId="0" applyNumberFormat="1" applyBorder="1">
      <alignment vertical="center"/>
    </xf>
    <xf numFmtId="0" fontId="15" fillId="0" borderId="0" xfId="0" applyFont="1" applyAlignment="1">
      <alignment horizontal="center" vertical="center"/>
    </xf>
    <xf numFmtId="49" fontId="13" fillId="0" borderId="5" xfId="0" applyNumberFormat="1" applyFont="1" applyBorder="1" applyAlignment="1" applyProtection="1">
      <alignment horizontal="left" vertical="center"/>
      <protection hidden="1"/>
    </xf>
    <xf numFmtId="0" fontId="13" fillId="4" borderId="13" xfId="0" applyFont="1" applyFill="1" applyBorder="1" applyAlignment="1">
      <alignment horizontal="center" vertical="center" shrinkToFit="1"/>
    </xf>
    <xf numFmtId="0" fontId="13" fillId="4" borderId="14" xfId="0" applyFont="1" applyFill="1" applyBorder="1" applyAlignment="1">
      <alignment horizontal="center" vertical="center" shrinkToFit="1"/>
    </xf>
    <xf numFmtId="0" fontId="13" fillId="4" borderId="15" xfId="0" applyFont="1" applyFill="1" applyBorder="1" applyAlignment="1">
      <alignment horizontal="center" vertical="center" shrinkToFit="1"/>
    </xf>
    <xf numFmtId="0" fontId="13" fillId="4" borderId="9" xfId="0" applyFont="1" applyFill="1" applyBorder="1" applyAlignment="1">
      <alignment horizontal="center" vertical="center" shrinkToFit="1"/>
    </xf>
    <xf numFmtId="177" fontId="14" fillId="0" borderId="9" xfId="0" applyNumberFormat="1" applyFont="1" applyBorder="1" applyAlignment="1" applyProtection="1">
      <alignment horizontal="center" vertical="center"/>
      <protection hidden="1"/>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8" fillId="0" borderId="7" xfId="0" applyFont="1" applyBorder="1" applyAlignment="1">
      <alignment horizontal="center" vertical="center"/>
    </xf>
    <xf numFmtId="0" fontId="18" fillId="0" borderId="0" xfId="0" applyFont="1" applyBorder="1" applyAlignment="1">
      <alignment horizontal="center" vertical="center"/>
    </xf>
    <xf numFmtId="0" fontId="14" fillId="0" borderId="13" xfId="0" applyNumberFormat="1" applyFont="1" applyBorder="1" applyAlignment="1" applyProtection="1">
      <alignment horizontal="center" vertical="center"/>
      <protection hidden="1"/>
    </xf>
    <xf numFmtId="0" fontId="14" fillId="0" borderId="14" xfId="0" applyNumberFormat="1" applyFont="1" applyBorder="1" applyAlignment="1" applyProtection="1">
      <alignment horizontal="center" vertical="center"/>
      <protection hidden="1"/>
    </xf>
    <xf numFmtId="0" fontId="14" fillId="0" borderId="15" xfId="0" applyNumberFormat="1" applyFont="1" applyBorder="1" applyAlignment="1" applyProtection="1">
      <alignment horizontal="center" vertical="center"/>
      <protection hidden="1"/>
    </xf>
    <xf numFmtId="176" fontId="14" fillId="0" borderId="13" xfId="0" applyNumberFormat="1" applyFont="1" applyBorder="1" applyAlignment="1" applyProtection="1">
      <alignment horizontal="center" vertical="center"/>
      <protection hidden="1"/>
    </xf>
    <xf numFmtId="176" fontId="14" fillId="0" borderId="14" xfId="0" applyNumberFormat="1" applyFont="1" applyBorder="1" applyAlignment="1" applyProtection="1">
      <alignment horizontal="center" vertical="center"/>
      <protection hidden="1"/>
    </xf>
    <xf numFmtId="176" fontId="14" fillId="0" borderId="15" xfId="0" applyNumberFormat="1" applyFont="1" applyBorder="1" applyAlignment="1" applyProtection="1">
      <alignment horizontal="center" vertical="center"/>
      <protection hidden="1"/>
    </xf>
    <xf numFmtId="0" fontId="0" fillId="0" borderId="7" xfId="0"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6" fillId="0" borderId="0" xfId="0" applyFont="1" applyBorder="1" applyAlignment="1">
      <alignment horizontal="left"/>
    </xf>
    <xf numFmtId="0" fontId="16" fillId="0" borderId="5" xfId="0" applyFont="1" applyBorder="1" applyAlignment="1">
      <alignment horizontal="left"/>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7" xfId="0" applyFont="1" applyBorder="1" applyAlignment="1">
      <alignment horizontal="left" vertical="center"/>
    </xf>
    <xf numFmtId="0" fontId="21" fillId="0" borderId="0" xfId="0" applyFont="1" applyBorder="1" applyAlignment="1">
      <alignment horizontal="left" vertical="center"/>
    </xf>
    <xf numFmtId="0" fontId="21" fillId="0" borderId="4" xfId="0" applyFont="1" applyBorder="1" applyAlignment="1">
      <alignment horizontal="left" vertical="center"/>
    </xf>
    <xf numFmtId="176" fontId="14" fillId="0" borderId="9" xfId="0" applyNumberFormat="1" applyFont="1" applyBorder="1" applyAlignment="1" applyProtection="1">
      <alignment horizontal="center" vertical="center"/>
      <protection hidden="1"/>
    </xf>
    <xf numFmtId="0" fontId="0" fillId="0" borderId="8"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0.78</c:v>
                </c:pt>
                <c:pt idx="1">
                  <c:v>0.88</c:v>
                </c:pt>
                <c:pt idx="2">
                  <c:v>0.94</c:v>
                </c:pt>
                <c:pt idx="3">
                  <c:v>0.96</c:v>
                </c:pt>
                <c:pt idx="4">
                  <c:v>0.8</c:v>
                </c:pt>
              </c:numCache>
            </c:numRef>
          </c:val>
        </c:ser>
        <c:dLbls>
          <c:showLegendKey val="0"/>
          <c:showVal val="0"/>
          <c:showCatName val="0"/>
          <c:showSerName val="0"/>
          <c:showPercent val="0"/>
          <c:showBubbleSize val="0"/>
        </c:dLbls>
        <c:gapWidth val="150"/>
        <c:axId val="83570688"/>
        <c:axId val="835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83570688"/>
        <c:axId val="83572224"/>
      </c:lineChart>
      <c:dateAx>
        <c:axId val="83570688"/>
        <c:scaling>
          <c:orientation val="minMax"/>
        </c:scaling>
        <c:delete val="1"/>
        <c:axPos val="b"/>
        <c:numFmt formatCode="ge" sourceLinked="1"/>
        <c:majorTickMark val="out"/>
        <c:minorTickMark val="none"/>
        <c:tickLblPos val="none"/>
        <c:crossAx val="83572224"/>
        <c:crosses val="autoZero"/>
        <c:auto val="1"/>
        <c:lblOffset val="100"/>
        <c:baseTimeUnit val="years"/>
      </c:dateAx>
      <c:valAx>
        <c:axId val="835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64.3</c:v>
                </c:pt>
                <c:pt idx="1">
                  <c:v>63.01</c:v>
                </c:pt>
                <c:pt idx="2">
                  <c:v>62.49</c:v>
                </c:pt>
                <c:pt idx="3">
                  <c:v>61.85</c:v>
                </c:pt>
                <c:pt idx="4">
                  <c:v>61.07</c:v>
                </c:pt>
              </c:numCache>
            </c:numRef>
          </c:val>
        </c:ser>
        <c:dLbls>
          <c:showLegendKey val="0"/>
          <c:showVal val="0"/>
          <c:showCatName val="0"/>
          <c:showSerName val="0"/>
          <c:showPercent val="0"/>
          <c:showBubbleSize val="0"/>
        </c:dLbls>
        <c:gapWidth val="150"/>
        <c:axId val="84861312"/>
        <c:axId val="848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84861312"/>
        <c:axId val="84863232"/>
      </c:lineChart>
      <c:dateAx>
        <c:axId val="84861312"/>
        <c:scaling>
          <c:orientation val="minMax"/>
        </c:scaling>
        <c:delete val="1"/>
        <c:axPos val="b"/>
        <c:numFmt formatCode="ge" sourceLinked="1"/>
        <c:majorTickMark val="out"/>
        <c:minorTickMark val="none"/>
        <c:tickLblPos val="none"/>
        <c:crossAx val="84863232"/>
        <c:crosses val="autoZero"/>
        <c:auto val="1"/>
        <c:lblOffset val="100"/>
        <c:baseTimeUnit val="years"/>
      </c:dateAx>
      <c:valAx>
        <c:axId val="8486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92.9</c:v>
                </c:pt>
                <c:pt idx="1">
                  <c:v>94.06</c:v>
                </c:pt>
                <c:pt idx="2">
                  <c:v>94.36</c:v>
                </c:pt>
                <c:pt idx="3">
                  <c:v>93.15</c:v>
                </c:pt>
                <c:pt idx="4">
                  <c:v>93.02</c:v>
                </c:pt>
              </c:numCache>
            </c:numRef>
          </c:val>
        </c:ser>
        <c:dLbls>
          <c:showLegendKey val="0"/>
          <c:showVal val="0"/>
          <c:showCatName val="0"/>
          <c:showSerName val="0"/>
          <c:showPercent val="0"/>
          <c:showBubbleSize val="0"/>
        </c:dLbls>
        <c:gapWidth val="150"/>
        <c:axId val="84974592"/>
        <c:axId val="849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84974592"/>
        <c:axId val="84980864"/>
      </c:lineChart>
      <c:dateAx>
        <c:axId val="84974592"/>
        <c:scaling>
          <c:orientation val="minMax"/>
        </c:scaling>
        <c:delete val="1"/>
        <c:axPos val="b"/>
        <c:numFmt formatCode="ge" sourceLinked="1"/>
        <c:majorTickMark val="out"/>
        <c:minorTickMark val="none"/>
        <c:tickLblPos val="none"/>
        <c:crossAx val="84980864"/>
        <c:crosses val="autoZero"/>
        <c:auto val="1"/>
        <c:lblOffset val="100"/>
        <c:baseTimeUnit val="years"/>
      </c:dateAx>
      <c:valAx>
        <c:axId val="849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7"/>
          <c:y val="0.15806945669028524"/>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109.2</c:v>
                </c:pt>
                <c:pt idx="1">
                  <c:v>116.62</c:v>
                </c:pt>
                <c:pt idx="2">
                  <c:v>121.04</c:v>
                </c:pt>
                <c:pt idx="3">
                  <c:v>125.24</c:v>
                </c:pt>
                <c:pt idx="4">
                  <c:v>120.4</c:v>
                </c:pt>
              </c:numCache>
            </c:numRef>
          </c:val>
        </c:ser>
        <c:dLbls>
          <c:showLegendKey val="0"/>
          <c:showVal val="0"/>
          <c:showCatName val="0"/>
          <c:showSerName val="0"/>
          <c:showPercent val="0"/>
          <c:showBubbleSize val="0"/>
        </c:dLbls>
        <c:gapWidth val="150"/>
        <c:axId val="83593856"/>
        <c:axId val="835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83593856"/>
        <c:axId val="83596032"/>
      </c:lineChart>
      <c:dateAx>
        <c:axId val="83593856"/>
        <c:scaling>
          <c:orientation val="minMax"/>
        </c:scaling>
        <c:delete val="1"/>
        <c:axPos val="b"/>
        <c:numFmt formatCode="ge" sourceLinked="1"/>
        <c:majorTickMark val="out"/>
        <c:minorTickMark val="none"/>
        <c:tickLblPos val="none"/>
        <c:crossAx val="83596032"/>
        <c:crosses val="autoZero"/>
        <c:auto val="1"/>
        <c:lblOffset val="100"/>
        <c:baseTimeUnit val="years"/>
      </c:dateAx>
      <c:valAx>
        <c:axId val="83596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5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45.33</c:v>
                </c:pt>
                <c:pt idx="1">
                  <c:v>45.18</c:v>
                </c:pt>
                <c:pt idx="2">
                  <c:v>46.81</c:v>
                </c:pt>
                <c:pt idx="3">
                  <c:v>48.55</c:v>
                </c:pt>
                <c:pt idx="4">
                  <c:v>46.05</c:v>
                </c:pt>
              </c:numCache>
            </c:numRef>
          </c:val>
        </c:ser>
        <c:dLbls>
          <c:showLegendKey val="0"/>
          <c:showVal val="0"/>
          <c:showCatName val="0"/>
          <c:showSerName val="0"/>
          <c:showPercent val="0"/>
          <c:showBubbleSize val="0"/>
        </c:dLbls>
        <c:gapWidth val="150"/>
        <c:axId val="83622144"/>
        <c:axId val="845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83622144"/>
        <c:axId val="84541824"/>
      </c:lineChart>
      <c:dateAx>
        <c:axId val="83622144"/>
        <c:scaling>
          <c:orientation val="minMax"/>
        </c:scaling>
        <c:delete val="1"/>
        <c:axPos val="b"/>
        <c:numFmt formatCode="ge" sourceLinked="1"/>
        <c:majorTickMark val="out"/>
        <c:minorTickMark val="none"/>
        <c:tickLblPos val="none"/>
        <c:crossAx val="84541824"/>
        <c:crosses val="autoZero"/>
        <c:auto val="1"/>
        <c:lblOffset val="100"/>
        <c:baseTimeUnit val="years"/>
      </c:dateAx>
      <c:valAx>
        <c:axId val="845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16.079999999999998</c:v>
                </c:pt>
                <c:pt idx="1">
                  <c:v>17.16</c:v>
                </c:pt>
                <c:pt idx="2">
                  <c:v>19.64</c:v>
                </c:pt>
                <c:pt idx="3">
                  <c:v>21.56</c:v>
                </c:pt>
                <c:pt idx="4">
                  <c:v>22.85</c:v>
                </c:pt>
              </c:numCache>
            </c:numRef>
          </c:val>
        </c:ser>
        <c:dLbls>
          <c:showLegendKey val="0"/>
          <c:showVal val="0"/>
          <c:showCatName val="0"/>
          <c:showSerName val="0"/>
          <c:showPercent val="0"/>
          <c:showBubbleSize val="0"/>
        </c:dLbls>
        <c:gapWidth val="150"/>
        <c:axId val="84580224"/>
        <c:axId val="845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84580224"/>
        <c:axId val="84586496"/>
      </c:lineChart>
      <c:dateAx>
        <c:axId val="84580224"/>
        <c:scaling>
          <c:orientation val="minMax"/>
        </c:scaling>
        <c:delete val="1"/>
        <c:axPos val="b"/>
        <c:numFmt formatCode="ge" sourceLinked="1"/>
        <c:majorTickMark val="out"/>
        <c:minorTickMark val="none"/>
        <c:tickLblPos val="none"/>
        <c:crossAx val="84586496"/>
        <c:crosses val="autoZero"/>
        <c:auto val="1"/>
        <c:lblOffset val="100"/>
        <c:baseTimeUnit val="years"/>
      </c:dateAx>
      <c:valAx>
        <c:axId val="845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631552"/>
        <c:axId val="846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84631552"/>
        <c:axId val="84633472"/>
      </c:lineChart>
      <c:dateAx>
        <c:axId val="84631552"/>
        <c:scaling>
          <c:orientation val="minMax"/>
        </c:scaling>
        <c:delete val="1"/>
        <c:axPos val="b"/>
        <c:numFmt formatCode="ge" sourceLinked="1"/>
        <c:majorTickMark val="out"/>
        <c:minorTickMark val="none"/>
        <c:tickLblPos val="none"/>
        <c:crossAx val="84633472"/>
        <c:crosses val="autoZero"/>
        <c:auto val="1"/>
        <c:lblOffset val="100"/>
        <c:baseTimeUnit val="years"/>
      </c:dateAx>
      <c:valAx>
        <c:axId val="84633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6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463.87</c:v>
                </c:pt>
                <c:pt idx="1">
                  <c:v>329.42</c:v>
                </c:pt>
                <c:pt idx="2">
                  <c:v>243.27</c:v>
                </c:pt>
                <c:pt idx="3">
                  <c:v>236.93</c:v>
                </c:pt>
                <c:pt idx="4">
                  <c:v>260.79000000000002</c:v>
                </c:pt>
              </c:numCache>
            </c:numRef>
          </c:val>
        </c:ser>
        <c:dLbls>
          <c:showLegendKey val="0"/>
          <c:showVal val="0"/>
          <c:showCatName val="0"/>
          <c:showSerName val="0"/>
          <c:showPercent val="0"/>
          <c:showBubbleSize val="0"/>
        </c:dLbls>
        <c:gapWidth val="150"/>
        <c:axId val="84651392"/>
        <c:axId val="8466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84651392"/>
        <c:axId val="84661760"/>
      </c:lineChart>
      <c:dateAx>
        <c:axId val="84651392"/>
        <c:scaling>
          <c:orientation val="minMax"/>
        </c:scaling>
        <c:delete val="1"/>
        <c:axPos val="b"/>
        <c:numFmt formatCode="ge" sourceLinked="1"/>
        <c:majorTickMark val="out"/>
        <c:minorTickMark val="none"/>
        <c:tickLblPos val="none"/>
        <c:crossAx val="84661760"/>
        <c:crosses val="autoZero"/>
        <c:auto val="1"/>
        <c:lblOffset val="100"/>
        <c:baseTimeUnit val="years"/>
      </c:dateAx>
      <c:valAx>
        <c:axId val="84661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6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327.68</c:v>
                </c:pt>
                <c:pt idx="1">
                  <c:v>330.02</c:v>
                </c:pt>
                <c:pt idx="2">
                  <c:v>335.35</c:v>
                </c:pt>
                <c:pt idx="3">
                  <c:v>352.35</c:v>
                </c:pt>
                <c:pt idx="4">
                  <c:v>355.36</c:v>
                </c:pt>
              </c:numCache>
            </c:numRef>
          </c:val>
        </c:ser>
        <c:dLbls>
          <c:showLegendKey val="0"/>
          <c:showVal val="0"/>
          <c:showCatName val="0"/>
          <c:showSerName val="0"/>
          <c:showPercent val="0"/>
          <c:showBubbleSize val="0"/>
        </c:dLbls>
        <c:gapWidth val="150"/>
        <c:axId val="84698240"/>
        <c:axId val="847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84698240"/>
        <c:axId val="84700160"/>
      </c:lineChart>
      <c:dateAx>
        <c:axId val="84698240"/>
        <c:scaling>
          <c:orientation val="minMax"/>
        </c:scaling>
        <c:delete val="1"/>
        <c:axPos val="b"/>
        <c:numFmt formatCode="ge" sourceLinked="1"/>
        <c:majorTickMark val="out"/>
        <c:minorTickMark val="none"/>
        <c:tickLblPos val="none"/>
        <c:crossAx val="84700160"/>
        <c:crosses val="autoZero"/>
        <c:auto val="1"/>
        <c:lblOffset val="100"/>
        <c:baseTimeUnit val="years"/>
      </c:dateAx>
      <c:valAx>
        <c:axId val="84700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6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101.13</c:v>
                </c:pt>
                <c:pt idx="1">
                  <c:v>110.58</c:v>
                </c:pt>
                <c:pt idx="2">
                  <c:v>104.58</c:v>
                </c:pt>
                <c:pt idx="3">
                  <c:v>120.09</c:v>
                </c:pt>
                <c:pt idx="4">
                  <c:v>113.42</c:v>
                </c:pt>
              </c:numCache>
            </c:numRef>
          </c:val>
        </c:ser>
        <c:dLbls>
          <c:showLegendKey val="0"/>
          <c:showVal val="0"/>
          <c:showCatName val="0"/>
          <c:showSerName val="0"/>
          <c:showPercent val="0"/>
          <c:showBubbleSize val="0"/>
        </c:dLbls>
        <c:gapWidth val="150"/>
        <c:axId val="84734720"/>
        <c:axId val="847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84734720"/>
        <c:axId val="84736640"/>
      </c:lineChart>
      <c:dateAx>
        <c:axId val="84734720"/>
        <c:scaling>
          <c:orientation val="minMax"/>
        </c:scaling>
        <c:delete val="1"/>
        <c:axPos val="b"/>
        <c:numFmt formatCode="ge" sourceLinked="1"/>
        <c:majorTickMark val="out"/>
        <c:minorTickMark val="none"/>
        <c:tickLblPos val="none"/>
        <c:crossAx val="84736640"/>
        <c:crosses val="autoZero"/>
        <c:auto val="1"/>
        <c:lblOffset val="100"/>
        <c:baseTimeUnit val="years"/>
      </c:dateAx>
      <c:valAx>
        <c:axId val="847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146.13999999999999</c:v>
                </c:pt>
                <c:pt idx="1">
                  <c:v>133.86000000000001</c:v>
                </c:pt>
                <c:pt idx="2">
                  <c:v>138.36000000000001</c:v>
                </c:pt>
                <c:pt idx="3">
                  <c:v>116.59</c:v>
                </c:pt>
                <c:pt idx="4">
                  <c:v>121.92</c:v>
                </c:pt>
              </c:numCache>
            </c:numRef>
          </c:val>
        </c:ser>
        <c:dLbls>
          <c:showLegendKey val="0"/>
          <c:showVal val="0"/>
          <c:showCatName val="0"/>
          <c:showSerName val="0"/>
          <c:showPercent val="0"/>
          <c:showBubbleSize val="0"/>
        </c:dLbls>
        <c:gapWidth val="150"/>
        <c:axId val="84828928"/>
        <c:axId val="848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84828928"/>
        <c:axId val="84830848"/>
      </c:lineChart>
      <c:dateAx>
        <c:axId val="84828928"/>
        <c:scaling>
          <c:orientation val="minMax"/>
        </c:scaling>
        <c:delete val="1"/>
        <c:axPos val="b"/>
        <c:numFmt formatCode="ge" sourceLinked="1"/>
        <c:majorTickMark val="out"/>
        <c:minorTickMark val="none"/>
        <c:tickLblPos val="none"/>
        <c:crossAx val="84830848"/>
        <c:crosses val="autoZero"/>
        <c:auto val="1"/>
        <c:lblOffset val="100"/>
        <c:baseTimeUnit val="years"/>
      </c:dateAx>
      <c:valAx>
        <c:axId val="848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103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103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3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03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03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03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320175B-4B7D-4795-9EA5-12FFF7E3D5D8}"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ED4FEC6-F842-4DDD-A2F3-D7C7784169A3}"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327C692-5671-4D16-8979-C34FA7892B3F}"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ADAA14-EC72-4199-896D-952D858D3F6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31B93C-CEFF-4A82-AD0B-E07A1071677F}"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487F4D-3C50-4798-AAA2-BDE5B51FFF48}"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7AEB3C6-58B0-4AAB-B368-EADD0FF382D6}"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2595C38-9CDE-40C3-907E-383754EE27B9}"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4BFB4-FDCB-46C9-860E-AFA7FEF29FA9}"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FD012DD-467A-4289-81D6-7C9097C3A097}"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C008E7E-8003-4D1C-9D30-07F04B6524BB}"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枚方市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A1</v>
      </c>
      <c r="AA8" s="53"/>
      <c r="AB8" s="53"/>
      <c r="AC8" s="53"/>
      <c r="AD8" s="53"/>
      <c r="AE8" s="53"/>
      <c r="AF8" s="53"/>
      <c r="AG8" s="54"/>
      <c r="AH8" s="3"/>
      <c r="AI8" s="55">
        <f>データ!Q6</f>
        <v>406133</v>
      </c>
      <c r="AJ8" s="56"/>
      <c r="AK8" s="56"/>
      <c r="AL8" s="56"/>
      <c r="AM8" s="56"/>
      <c r="AN8" s="56"/>
      <c r="AO8" s="56"/>
      <c r="AP8" s="57"/>
      <c r="AQ8" s="47">
        <f>データ!R6</f>
        <v>65.12</v>
      </c>
      <c r="AR8" s="47"/>
      <c r="AS8" s="47"/>
      <c r="AT8" s="47"/>
      <c r="AU8" s="47"/>
      <c r="AV8" s="47"/>
      <c r="AW8" s="47"/>
      <c r="AX8" s="47"/>
      <c r="AY8" s="47">
        <f>データ!S6</f>
        <v>6236.69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67.650000000000006</v>
      </c>
      <c r="K10" s="47"/>
      <c r="L10" s="47"/>
      <c r="M10" s="47"/>
      <c r="N10" s="47"/>
      <c r="O10" s="47"/>
      <c r="P10" s="47"/>
      <c r="Q10" s="47"/>
      <c r="R10" s="47">
        <f>データ!O6</f>
        <v>99.99</v>
      </c>
      <c r="S10" s="47"/>
      <c r="T10" s="47"/>
      <c r="U10" s="47"/>
      <c r="V10" s="47"/>
      <c r="W10" s="47"/>
      <c r="X10" s="47"/>
      <c r="Y10" s="47"/>
      <c r="Z10" s="79">
        <f>データ!P6</f>
        <v>2235</v>
      </c>
      <c r="AA10" s="79"/>
      <c r="AB10" s="79"/>
      <c r="AC10" s="79"/>
      <c r="AD10" s="79"/>
      <c r="AE10" s="79"/>
      <c r="AF10" s="79"/>
      <c r="AG10" s="79"/>
      <c r="AH10" s="2"/>
      <c r="AI10" s="79">
        <f>データ!T6</f>
        <v>404918</v>
      </c>
      <c r="AJ10" s="79"/>
      <c r="AK10" s="79"/>
      <c r="AL10" s="79"/>
      <c r="AM10" s="79"/>
      <c r="AN10" s="79"/>
      <c r="AO10" s="79"/>
      <c r="AP10" s="79"/>
      <c r="AQ10" s="47">
        <f>データ!U6</f>
        <v>65.12</v>
      </c>
      <c r="AR10" s="47"/>
      <c r="AS10" s="47"/>
      <c r="AT10" s="47"/>
      <c r="AU10" s="47"/>
      <c r="AV10" s="47"/>
      <c r="AW10" s="47"/>
      <c r="AX10" s="47"/>
      <c r="AY10" s="47">
        <f>データ!V6</f>
        <v>6218.03</v>
      </c>
      <c r="AZ10" s="47"/>
      <c r="BA10" s="47"/>
      <c r="BB10" s="47"/>
      <c r="BC10" s="47"/>
      <c r="BD10" s="47"/>
      <c r="BE10" s="47"/>
      <c r="BF10" s="47"/>
      <c r="BG10" s="2"/>
      <c r="BH10" s="2"/>
      <c r="BI10" s="2"/>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24</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59"/>
      <c r="BN33" s="59"/>
      <c r="BO33" s="59"/>
      <c r="BP33" s="59"/>
      <c r="BQ33" s="59"/>
      <c r="BR33" s="59"/>
      <c r="BS33" s="59"/>
      <c r="BT33" s="59"/>
      <c r="BU33" s="59"/>
      <c r="BV33" s="59"/>
      <c r="BW33" s="59"/>
      <c r="BX33" s="59"/>
      <c r="BY33" s="59"/>
      <c r="BZ33" s="60"/>
    </row>
    <row r="34" spans="1:78" ht="13.5" customHeight="1">
      <c r="A34" s="2"/>
      <c r="B34" s="16"/>
      <c r="C34" s="62" t="s">
        <v>25</v>
      </c>
      <c r="D34" s="62"/>
      <c r="E34" s="62"/>
      <c r="F34" s="62"/>
      <c r="G34" s="62"/>
      <c r="H34" s="62"/>
      <c r="I34" s="62"/>
      <c r="J34" s="62"/>
      <c r="K34" s="62"/>
      <c r="L34" s="62"/>
      <c r="M34" s="62"/>
      <c r="N34" s="62"/>
      <c r="O34" s="62"/>
      <c r="P34" s="62"/>
      <c r="Q34" s="19"/>
      <c r="R34" s="62" t="s">
        <v>26</v>
      </c>
      <c r="S34" s="62"/>
      <c r="T34" s="62"/>
      <c r="U34" s="62"/>
      <c r="V34" s="62"/>
      <c r="W34" s="62"/>
      <c r="X34" s="62"/>
      <c r="Y34" s="62"/>
      <c r="Z34" s="62"/>
      <c r="AA34" s="62"/>
      <c r="AB34" s="62"/>
      <c r="AC34" s="62"/>
      <c r="AD34" s="62"/>
      <c r="AE34" s="62"/>
      <c r="AF34" s="19"/>
      <c r="AG34" s="62" t="s">
        <v>27</v>
      </c>
      <c r="AH34" s="62"/>
      <c r="AI34" s="62"/>
      <c r="AJ34" s="62"/>
      <c r="AK34" s="62"/>
      <c r="AL34" s="62"/>
      <c r="AM34" s="62"/>
      <c r="AN34" s="62"/>
      <c r="AO34" s="62"/>
      <c r="AP34" s="62"/>
      <c r="AQ34" s="62"/>
      <c r="AR34" s="62"/>
      <c r="AS34" s="62"/>
      <c r="AT34" s="62"/>
      <c r="AU34" s="19"/>
      <c r="AV34" s="62" t="s">
        <v>28</v>
      </c>
      <c r="AW34" s="62"/>
      <c r="AX34" s="62"/>
      <c r="AY34" s="62"/>
      <c r="AZ34" s="62"/>
      <c r="BA34" s="62"/>
      <c r="BB34" s="62"/>
      <c r="BC34" s="62"/>
      <c r="BD34" s="62"/>
      <c r="BE34" s="62"/>
      <c r="BF34" s="62"/>
      <c r="BG34" s="62"/>
      <c r="BH34" s="62"/>
      <c r="BI34" s="62"/>
      <c r="BJ34" s="18"/>
      <c r="BK34" s="2"/>
      <c r="BL34" s="61"/>
      <c r="BM34" s="59"/>
      <c r="BN34" s="59"/>
      <c r="BO34" s="59"/>
      <c r="BP34" s="59"/>
      <c r="BQ34" s="59"/>
      <c r="BR34" s="59"/>
      <c r="BS34" s="59"/>
      <c r="BT34" s="59"/>
      <c r="BU34" s="59"/>
      <c r="BV34" s="59"/>
      <c r="BW34" s="59"/>
      <c r="BX34" s="59"/>
      <c r="BY34" s="59"/>
      <c r="BZ34" s="60"/>
    </row>
    <row r="35" spans="1:78" ht="13.5" customHeight="1">
      <c r="A35" s="2"/>
      <c r="B35" s="16"/>
      <c r="C35" s="62"/>
      <c r="D35" s="62"/>
      <c r="E35" s="62"/>
      <c r="F35" s="62"/>
      <c r="G35" s="62"/>
      <c r="H35" s="62"/>
      <c r="I35" s="62"/>
      <c r="J35" s="62"/>
      <c r="K35" s="62"/>
      <c r="L35" s="62"/>
      <c r="M35" s="62"/>
      <c r="N35" s="62"/>
      <c r="O35" s="62"/>
      <c r="P35" s="62"/>
      <c r="Q35" s="19"/>
      <c r="R35" s="62"/>
      <c r="S35" s="62"/>
      <c r="T35" s="62"/>
      <c r="U35" s="62"/>
      <c r="V35" s="62"/>
      <c r="W35" s="62"/>
      <c r="X35" s="62"/>
      <c r="Y35" s="62"/>
      <c r="Z35" s="62"/>
      <c r="AA35" s="62"/>
      <c r="AB35" s="62"/>
      <c r="AC35" s="62"/>
      <c r="AD35" s="62"/>
      <c r="AE35" s="62"/>
      <c r="AF35" s="19"/>
      <c r="AG35" s="62"/>
      <c r="AH35" s="62"/>
      <c r="AI35" s="62"/>
      <c r="AJ35" s="62"/>
      <c r="AK35" s="62"/>
      <c r="AL35" s="62"/>
      <c r="AM35" s="62"/>
      <c r="AN35" s="62"/>
      <c r="AO35" s="62"/>
      <c r="AP35" s="62"/>
      <c r="AQ35" s="62"/>
      <c r="AR35" s="62"/>
      <c r="AS35" s="62"/>
      <c r="AT35" s="62"/>
      <c r="AU35" s="19"/>
      <c r="AV35" s="62"/>
      <c r="AW35" s="62"/>
      <c r="AX35" s="62"/>
      <c r="AY35" s="62"/>
      <c r="AZ35" s="62"/>
      <c r="BA35" s="62"/>
      <c r="BB35" s="62"/>
      <c r="BC35" s="62"/>
      <c r="BD35" s="62"/>
      <c r="BE35" s="62"/>
      <c r="BF35" s="62"/>
      <c r="BG35" s="62"/>
      <c r="BH35" s="62"/>
      <c r="BI35" s="62"/>
      <c r="BJ35" s="18"/>
      <c r="BK35" s="2"/>
      <c r="BL35" s="61"/>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29</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59"/>
      <c r="BN55" s="59"/>
      <c r="BO55" s="59"/>
      <c r="BP55" s="59"/>
      <c r="BQ55" s="59"/>
      <c r="BR55" s="59"/>
      <c r="BS55" s="59"/>
      <c r="BT55" s="59"/>
      <c r="BU55" s="59"/>
      <c r="BV55" s="59"/>
      <c r="BW55" s="59"/>
      <c r="BX55" s="59"/>
      <c r="BY55" s="59"/>
      <c r="BZ55" s="60"/>
    </row>
    <row r="56" spans="1:78" ht="13.5" customHeight="1">
      <c r="A56" s="2"/>
      <c r="B56" s="16"/>
      <c r="C56" s="62" t="s">
        <v>30</v>
      </c>
      <c r="D56" s="62"/>
      <c r="E56" s="62"/>
      <c r="F56" s="62"/>
      <c r="G56" s="62"/>
      <c r="H56" s="62"/>
      <c r="I56" s="62"/>
      <c r="J56" s="62"/>
      <c r="K56" s="62"/>
      <c r="L56" s="62"/>
      <c r="M56" s="62"/>
      <c r="N56" s="62"/>
      <c r="O56" s="62"/>
      <c r="P56" s="62"/>
      <c r="Q56" s="19"/>
      <c r="R56" s="62" t="s">
        <v>31</v>
      </c>
      <c r="S56" s="62"/>
      <c r="T56" s="62"/>
      <c r="U56" s="62"/>
      <c r="V56" s="62"/>
      <c r="W56" s="62"/>
      <c r="X56" s="62"/>
      <c r="Y56" s="62"/>
      <c r="Z56" s="62"/>
      <c r="AA56" s="62"/>
      <c r="AB56" s="62"/>
      <c r="AC56" s="62"/>
      <c r="AD56" s="62"/>
      <c r="AE56" s="62"/>
      <c r="AF56" s="19"/>
      <c r="AG56" s="62" t="s">
        <v>32</v>
      </c>
      <c r="AH56" s="62"/>
      <c r="AI56" s="62"/>
      <c r="AJ56" s="62"/>
      <c r="AK56" s="62"/>
      <c r="AL56" s="62"/>
      <c r="AM56" s="62"/>
      <c r="AN56" s="62"/>
      <c r="AO56" s="62"/>
      <c r="AP56" s="62"/>
      <c r="AQ56" s="62"/>
      <c r="AR56" s="62"/>
      <c r="AS56" s="62"/>
      <c r="AT56" s="62"/>
      <c r="AU56" s="19"/>
      <c r="AV56" s="62" t="s">
        <v>33</v>
      </c>
      <c r="AW56" s="62"/>
      <c r="AX56" s="62"/>
      <c r="AY56" s="62"/>
      <c r="AZ56" s="62"/>
      <c r="BA56" s="62"/>
      <c r="BB56" s="62"/>
      <c r="BC56" s="62"/>
      <c r="BD56" s="62"/>
      <c r="BE56" s="62"/>
      <c r="BF56" s="62"/>
      <c r="BG56" s="62"/>
      <c r="BH56" s="62"/>
      <c r="BI56" s="62"/>
      <c r="BJ56" s="18"/>
      <c r="BK56" s="2"/>
      <c r="BL56" s="61"/>
      <c r="BM56" s="59"/>
      <c r="BN56" s="59"/>
      <c r="BO56" s="59"/>
      <c r="BP56" s="59"/>
      <c r="BQ56" s="59"/>
      <c r="BR56" s="59"/>
      <c r="BS56" s="59"/>
      <c r="BT56" s="59"/>
      <c r="BU56" s="59"/>
      <c r="BV56" s="59"/>
      <c r="BW56" s="59"/>
      <c r="BX56" s="59"/>
      <c r="BY56" s="59"/>
      <c r="BZ56" s="60"/>
    </row>
    <row r="57" spans="1:78" ht="13.5" customHeight="1">
      <c r="A57" s="2"/>
      <c r="B57" s="16"/>
      <c r="C57" s="62"/>
      <c r="D57" s="62"/>
      <c r="E57" s="62"/>
      <c r="F57" s="62"/>
      <c r="G57" s="62"/>
      <c r="H57" s="62"/>
      <c r="I57" s="62"/>
      <c r="J57" s="62"/>
      <c r="K57" s="62"/>
      <c r="L57" s="62"/>
      <c r="M57" s="62"/>
      <c r="N57" s="62"/>
      <c r="O57" s="62"/>
      <c r="P57" s="62"/>
      <c r="Q57" s="19"/>
      <c r="R57" s="62"/>
      <c r="S57" s="62"/>
      <c r="T57" s="62"/>
      <c r="U57" s="62"/>
      <c r="V57" s="62"/>
      <c r="W57" s="62"/>
      <c r="X57" s="62"/>
      <c r="Y57" s="62"/>
      <c r="Z57" s="62"/>
      <c r="AA57" s="62"/>
      <c r="AB57" s="62"/>
      <c r="AC57" s="62"/>
      <c r="AD57" s="62"/>
      <c r="AE57" s="62"/>
      <c r="AF57" s="19"/>
      <c r="AG57" s="62"/>
      <c r="AH57" s="62"/>
      <c r="AI57" s="62"/>
      <c r="AJ57" s="62"/>
      <c r="AK57" s="62"/>
      <c r="AL57" s="62"/>
      <c r="AM57" s="62"/>
      <c r="AN57" s="62"/>
      <c r="AO57" s="62"/>
      <c r="AP57" s="62"/>
      <c r="AQ57" s="62"/>
      <c r="AR57" s="62"/>
      <c r="AS57" s="62"/>
      <c r="AT57" s="62"/>
      <c r="AU57" s="19"/>
      <c r="AV57" s="62"/>
      <c r="AW57" s="62"/>
      <c r="AX57" s="62"/>
      <c r="AY57" s="62"/>
      <c r="AZ57" s="62"/>
      <c r="BA57" s="62"/>
      <c r="BB57" s="62"/>
      <c r="BC57" s="62"/>
      <c r="BD57" s="62"/>
      <c r="BE57" s="62"/>
      <c r="BF57" s="62"/>
      <c r="BG57" s="62"/>
      <c r="BH57" s="62"/>
      <c r="BI57" s="62"/>
      <c r="BJ57" s="18"/>
      <c r="BK57" s="2"/>
      <c r="BL57" s="61"/>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1"/>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1"/>
      <c r="BM59" s="59"/>
      <c r="BN59" s="59"/>
      <c r="BO59" s="59"/>
      <c r="BP59" s="59"/>
      <c r="BQ59" s="59"/>
      <c r="BR59" s="59"/>
      <c r="BS59" s="59"/>
      <c r="BT59" s="59"/>
      <c r="BU59" s="59"/>
      <c r="BV59" s="59"/>
      <c r="BW59" s="59"/>
      <c r="BX59" s="59"/>
      <c r="BY59" s="59"/>
      <c r="BZ59" s="60"/>
    </row>
    <row r="60" spans="1:78" ht="13.5" customHeight="1">
      <c r="A60" s="2"/>
      <c r="B60" s="70" t="s">
        <v>34</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61"/>
      <c r="BM60" s="59"/>
      <c r="BN60" s="59"/>
      <c r="BO60" s="59"/>
      <c r="BP60" s="59"/>
      <c r="BQ60" s="59"/>
      <c r="BR60" s="59"/>
      <c r="BS60" s="59"/>
      <c r="BT60" s="59"/>
      <c r="BU60" s="59"/>
      <c r="BV60" s="59"/>
      <c r="BW60" s="59"/>
      <c r="BX60" s="59"/>
      <c r="BY60" s="59"/>
      <c r="BZ60" s="60"/>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61"/>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35</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59"/>
      <c r="BN78" s="59"/>
      <c r="BO78" s="59"/>
      <c r="BP78" s="59"/>
      <c r="BQ78" s="59"/>
      <c r="BR78" s="59"/>
      <c r="BS78" s="59"/>
      <c r="BT78" s="59"/>
      <c r="BU78" s="59"/>
      <c r="BV78" s="59"/>
      <c r="BW78" s="59"/>
      <c r="BX78" s="59"/>
      <c r="BY78" s="59"/>
      <c r="BZ78" s="60"/>
    </row>
    <row r="79" spans="1:78" ht="13.5" customHeight="1">
      <c r="A79" s="2"/>
      <c r="B79" s="16"/>
      <c r="C79" s="62" t="s">
        <v>36</v>
      </c>
      <c r="D79" s="62"/>
      <c r="E79" s="62"/>
      <c r="F79" s="62"/>
      <c r="G79" s="62"/>
      <c r="H79" s="62"/>
      <c r="I79" s="62"/>
      <c r="J79" s="62"/>
      <c r="K79" s="62"/>
      <c r="L79" s="62"/>
      <c r="M79" s="62"/>
      <c r="N79" s="62"/>
      <c r="O79" s="62"/>
      <c r="P79" s="62"/>
      <c r="Q79" s="62"/>
      <c r="R79" s="62"/>
      <c r="S79" s="62"/>
      <c r="T79" s="62"/>
      <c r="U79" s="19"/>
      <c r="V79" s="19"/>
      <c r="W79" s="62" t="s">
        <v>37</v>
      </c>
      <c r="X79" s="62"/>
      <c r="Y79" s="62"/>
      <c r="Z79" s="62"/>
      <c r="AA79" s="62"/>
      <c r="AB79" s="62"/>
      <c r="AC79" s="62"/>
      <c r="AD79" s="62"/>
      <c r="AE79" s="62"/>
      <c r="AF79" s="62"/>
      <c r="AG79" s="62"/>
      <c r="AH79" s="62"/>
      <c r="AI79" s="62"/>
      <c r="AJ79" s="62"/>
      <c r="AK79" s="62"/>
      <c r="AL79" s="62"/>
      <c r="AM79" s="62"/>
      <c r="AN79" s="62"/>
      <c r="AO79" s="19"/>
      <c r="AP79" s="19"/>
      <c r="AQ79" s="62" t="s">
        <v>38</v>
      </c>
      <c r="AR79" s="62"/>
      <c r="AS79" s="62"/>
      <c r="AT79" s="62"/>
      <c r="AU79" s="62"/>
      <c r="AV79" s="62"/>
      <c r="AW79" s="62"/>
      <c r="AX79" s="62"/>
      <c r="AY79" s="62"/>
      <c r="AZ79" s="62"/>
      <c r="BA79" s="62"/>
      <c r="BB79" s="62"/>
      <c r="BC79" s="62"/>
      <c r="BD79" s="62"/>
      <c r="BE79" s="62"/>
      <c r="BF79" s="62"/>
      <c r="BG79" s="62"/>
      <c r="BH79" s="62"/>
      <c r="BI79" s="17"/>
      <c r="BJ79" s="18"/>
      <c r="BK79" s="2"/>
      <c r="BL79" s="61"/>
      <c r="BM79" s="59"/>
      <c r="BN79" s="59"/>
      <c r="BO79" s="59"/>
      <c r="BP79" s="59"/>
      <c r="BQ79" s="59"/>
      <c r="BR79" s="59"/>
      <c r="BS79" s="59"/>
      <c r="BT79" s="59"/>
      <c r="BU79" s="59"/>
      <c r="BV79" s="59"/>
      <c r="BW79" s="59"/>
      <c r="BX79" s="59"/>
      <c r="BY79" s="59"/>
      <c r="BZ79" s="60"/>
    </row>
    <row r="80" spans="1:78" ht="13.5" customHeight="1">
      <c r="A80" s="2"/>
      <c r="B80" s="16"/>
      <c r="C80" s="62"/>
      <c r="D80" s="62"/>
      <c r="E80" s="62"/>
      <c r="F80" s="62"/>
      <c r="G80" s="62"/>
      <c r="H80" s="62"/>
      <c r="I80" s="62"/>
      <c r="J80" s="62"/>
      <c r="K80" s="62"/>
      <c r="L80" s="62"/>
      <c r="M80" s="62"/>
      <c r="N80" s="62"/>
      <c r="O80" s="62"/>
      <c r="P80" s="62"/>
      <c r="Q80" s="62"/>
      <c r="R80" s="62"/>
      <c r="S80" s="62"/>
      <c r="T80" s="62"/>
      <c r="U80" s="19"/>
      <c r="V80" s="19"/>
      <c r="W80" s="62"/>
      <c r="X80" s="62"/>
      <c r="Y80" s="62"/>
      <c r="Z80" s="62"/>
      <c r="AA80" s="62"/>
      <c r="AB80" s="62"/>
      <c r="AC80" s="62"/>
      <c r="AD80" s="62"/>
      <c r="AE80" s="62"/>
      <c r="AF80" s="62"/>
      <c r="AG80" s="62"/>
      <c r="AH80" s="62"/>
      <c r="AI80" s="62"/>
      <c r="AJ80" s="62"/>
      <c r="AK80" s="62"/>
      <c r="AL80" s="62"/>
      <c r="AM80" s="62"/>
      <c r="AN80" s="62"/>
      <c r="AO80" s="19"/>
      <c r="AP80" s="19"/>
      <c r="AQ80" s="62"/>
      <c r="AR80" s="62"/>
      <c r="AS80" s="62"/>
      <c r="AT80" s="62"/>
      <c r="AU80" s="62"/>
      <c r="AV80" s="62"/>
      <c r="AW80" s="62"/>
      <c r="AX80" s="62"/>
      <c r="AY80" s="62"/>
      <c r="AZ80" s="62"/>
      <c r="BA80" s="62"/>
      <c r="BB80" s="62"/>
      <c r="BC80" s="62"/>
      <c r="BD80" s="62"/>
      <c r="BE80" s="62"/>
      <c r="BF80" s="62"/>
      <c r="BG80" s="62"/>
      <c r="BH80" s="62"/>
      <c r="BI80" s="17"/>
      <c r="BJ80" s="18"/>
      <c r="BK80" s="2"/>
      <c r="BL80" s="61"/>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1"/>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Q10:AX10"/>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8:AX8"/>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B2:BZ4"/>
    <mergeCell ref="B6:AG6"/>
    <mergeCell ref="B7:I7"/>
    <mergeCell ref="J7:Q7"/>
    <mergeCell ref="R7:Y7"/>
    <mergeCell ref="Z7:AG7"/>
    <mergeCell ref="AI7:AP7"/>
    <mergeCell ref="AQ7:AX7"/>
    <mergeCell ref="AY7:BF7"/>
  </mergeCells>
  <phoneticPr fontId="2"/>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4" t="s">
        <v>49</v>
      </c>
      <c r="I3" s="85"/>
      <c r="J3" s="85"/>
      <c r="K3" s="85"/>
      <c r="L3" s="85"/>
      <c r="M3" s="85"/>
      <c r="N3" s="85"/>
      <c r="O3" s="85"/>
      <c r="P3" s="85"/>
      <c r="Q3" s="85"/>
      <c r="R3" s="85"/>
      <c r="S3" s="85"/>
      <c r="T3" s="85"/>
      <c r="U3" s="85"/>
      <c r="V3" s="86"/>
      <c r="W3" s="90" t="s">
        <v>50</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51</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52</v>
      </c>
      <c r="B4" s="28"/>
      <c r="C4" s="28"/>
      <c r="D4" s="28"/>
      <c r="E4" s="28"/>
      <c r="F4" s="28"/>
      <c r="G4" s="28"/>
      <c r="H4" s="87"/>
      <c r="I4" s="88"/>
      <c r="J4" s="88"/>
      <c r="K4" s="88"/>
      <c r="L4" s="88"/>
      <c r="M4" s="88"/>
      <c r="N4" s="88"/>
      <c r="O4" s="88"/>
      <c r="P4" s="88"/>
      <c r="Q4" s="88"/>
      <c r="R4" s="88"/>
      <c r="S4" s="88"/>
      <c r="T4" s="88"/>
      <c r="U4" s="88"/>
      <c r="V4" s="89"/>
      <c r="W4" s="83" t="s">
        <v>53</v>
      </c>
      <c r="X4" s="83"/>
      <c r="Y4" s="83"/>
      <c r="Z4" s="83"/>
      <c r="AA4" s="83"/>
      <c r="AB4" s="83"/>
      <c r="AC4" s="83"/>
      <c r="AD4" s="83"/>
      <c r="AE4" s="83"/>
      <c r="AF4" s="83"/>
      <c r="AG4" s="83"/>
      <c r="AH4" s="83" t="s">
        <v>54</v>
      </c>
      <c r="AI4" s="83"/>
      <c r="AJ4" s="83"/>
      <c r="AK4" s="83"/>
      <c r="AL4" s="83"/>
      <c r="AM4" s="83"/>
      <c r="AN4" s="83"/>
      <c r="AO4" s="83"/>
      <c r="AP4" s="83"/>
      <c r="AQ4" s="83"/>
      <c r="AR4" s="83"/>
      <c r="AS4" s="83" t="s">
        <v>55</v>
      </c>
      <c r="AT4" s="83"/>
      <c r="AU4" s="83"/>
      <c r="AV4" s="83"/>
      <c r="AW4" s="83"/>
      <c r="AX4" s="83"/>
      <c r="AY4" s="83"/>
      <c r="AZ4" s="83"/>
      <c r="BA4" s="83"/>
      <c r="BB4" s="83"/>
      <c r="BC4" s="83"/>
      <c r="BD4" s="83" t="s">
        <v>56</v>
      </c>
      <c r="BE4" s="83"/>
      <c r="BF4" s="83"/>
      <c r="BG4" s="83"/>
      <c r="BH4" s="83"/>
      <c r="BI4" s="83"/>
      <c r="BJ4" s="83"/>
      <c r="BK4" s="83"/>
      <c r="BL4" s="83"/>
      <c r="BM4" s="83"/>
      <c r="BN4" s="83"/>
      <c r="BO4" s="83" t="s">
        <v>57</v>
      </c>
      <c r="BP4" s="83"/>
      <c r="BQ4" s="83"/>
      <c r="BR4" s="83"/>
      <c r="BS4" s="83"/>
      <c r="BT4" s="83"/>
      <c r="BU4" s="83"/>
      <c r="BV4" s="83"/>
      <c r="BW4" s="83"/>
      <c r="BX4" s="83"/>
      <c r="BY4" s="83"/>
      <c r="BZ4" s="83" t="s">
        <v>58</v>
      </c>
      <c r="CA4" s="83"/>
      <c r="CB4" s="83"/>
      <c r="CC4" s="83"/>
      <c r="CD4" s="83"/>
      <c r="CE4" s="83"/>
      <c r="CF4" s="83"/>
      <c r="CG4" s="83"/>
      <c r="CH4" s="83"/>
      <c r="CI4" s="83"/>
      <c r="CJ4" s="83"/>
      <c r="CK4" s="83" t="s">
        <v>59</v>
      </c>
      <c r="CL4" s="83"/>
      <c r="CM4" s="83"/>
      <c r="CN4" s="83"/>
      <c r="CO4" s="83"/>
      <c r="CP4" s="83"/>
      <c r="CQ4" s="83"/>
      <c r="CR4" s="83"/>
      <c r="CS4" s="83"/>
      <c r="CT4" s="83"/>
      <c r="CU4" s="83"/>
      <c r="CV4" s="83" t="s">
        <v>60</v>
      </c>
      <c r="CW4" s="83"/>
      <c r="CX4" s="83"/>
      <c r="CY4" s="83"/>
      <c r="CZ4" s="83"/>
      <c r="DA4" s="83"/>
      <c r="DB4" s="83"/>
      <c r="DC4" s="83"/>
      <c r="DD4" s="83"/>
      <c r="DE4" s="83"/>
      <c r="DF4" s="83"/>
      <c r="DG4" s="83" t="s">
        <v>61</v>
      </c>
      <c r="DH4" s="83"/>
      <c r="DI4" s="83"/>
      <c r="DJ4" s="83"/>
      <c r="DK4" s="83"/>
      <c r="DL4" s="83"/>
      <c r="DM4" s="83"/>
      <c r="DN4" s="83"/>
      <c r="DO4" s="83"/>
      <c r="DP4" s="83"/>
      <c r="DQ4" s="83"/>
      <c r="DR4" s="83" t="s">
        <v>62</v>
      </c>
      <c r="DS4" s="83"/>
      <c r="DT4" s="83"/>
      <c r="DU4" s="83"/>
      <c r="DV4" s="83"/>
      <c r="DW4" s="83"/>
      <c r="DX4" s="83"/>
      <c r="DY4" s="83"/>
      <c r="DZ4" s="83"/>
      <c r="EA4" s="83"/>
      <c r="EB4" s="83"/>
      <c r="EC4" s="83" t="s">
        <v>63</v>
      </c>
      <c r="ED4" s="83"/>
      <c r="EE4" s="83"/>
      <c r="EF4" s="83"/>
      <c r="EG4" s="83"/>
      <c r="EH4" s="83"/>
      <c r="EI4" s="83"/>
      <c r="EJ4" s="83"/>
      <c r="EK4" s="83"/>
      <c r="EL4" s="83"/>
      <c r="EM4" s="83"/>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272108</v>
      </c>
      <c r="D6" s="31">
        <f t="shared" si="3"/>
        <v>46</v>
      </c>
      <c r="E6" s="31">
        <f t="shared" si="3"/>
        <v>1</v>
      </c>
      <c r="F6" s="31">
        <f t="shared" si="3"/>
        <v>0</v>
      </c>
      <c r="G6" s="31">
        <f t="shared" si="3"/>
        <v>1</v>
      </c>
      <c r="H6" s="31" t="str">
        <f t="shared" si="3"/>
        <v>大阪府　枚方市</v>
      </c>
      <c r="I6" s="31" t="str">
        <f t="shared" si="3"/>
        <v>法適用</v>
      </c>
      <c r="J6" s="31" t="str">
        <f t="shared" si="3"/>
        <v>水道事業</v>
      </c>
      <c r="K6" s="31" t="str">
        <f t="shared" si="3"/>
        <v>末端給水事業</v>
      </c>
      <c r="L6" s="31" t="str">
        <f t="shared" si="3"/>
        <v>A1</v>
      </c>
      <c r="M6" s="32" t="str">
        <f t="shared" si="3"/>
        <v>-</v>
      </c>
      <c r="N6" s="32">
        <f t="shared" si="3"/>
        <v>67.650000000000006</v>
      </c>
      <c r="O6" s="32">
        <f t="shared" si="3"/>
        <v>99.99</v>
      </c>
      <c r="P6" s="32">
        <f t="shared" si="3"/>
        <v>2235</v>
      </c>
      <c r="Q6" s="32">
        <f t="shared" si="3"/>
        <v>406133</v>
      </c>
      <c r="R6" s="32">
        <f t="shared" si="3"/>
        <v>65.12</v>
      </c>
      <c r="S6" s="32">
        <f t="shared" si="3"/>
        <v>6236.69</v>
      </c>
      <c r="T6" s="32">
        <f t="shared" si="3"/>
        <v>404918</v>
      </c>
      <c r="U6" s="32">
        <f t="shared" si="3"/>
        <v>65.12</v>
      </c>
      <c r="V6" s="32">
        <f t="shared" si="3"/>
        <v>6218.03</v>
      </c>
      <c r="W6" s="33">
        <f>IF(W7="",NA(),W7)</f>
        <v>109.2</v>
      </c>
      <c r="X6" s="33">
        <f t="shared" ref="X6:AF6" si="4">IF(X7="",NA(),X7)</f>
        <v>116.62</v>
      </c>
      <c r="Y6" s="33">
        <f t="shared" si="4"/>
        <v>121.04</v>
      </c>
      <c r="Z6" s="33">
        <f t="shared" si="4"/>
        <v>125.24</v>
      </c>
      <c r="AA6" s="33">
        <f t="shared" si="4"/>
        <v>120.4</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463.87</v>
      </c>
      <c r="AT6" s="33">
        <f t="shared" ref="AT6:BB6" si="6">IF(AT7="",NA(),AT7)</f>
        <v>329.42</v>
      </c>
      <c r="AU6" s="33">
        <f t="shared" si="6"/>
        <v>243.27</v>
      </c>
      <c r="AV6" s="33">
        <f t="shared" si="6"/>
        <v>236.93</v>
      </c>
      <c r="AW6" s="33">
        <f t="shared" si="6"/>
        <v>260.79000000000002</v>
      </c>
      <c r="AX6" s="33">
        <f t="shared" si="6"/>
        <v>487.15</v>
      </c>
      <c r="AY6" s="33">
        <f t="shared" si="6"/>
        <v>475.07</v>
      </c>
      <c r="AZ6" s="33">
        <f t="shared" si="6"/>
        <v>473.46</v>
      </c>
      <c r="BA6" s="33">
        <f t="shared" si="6"/>
        <v>240.81</v>
      </c>
      <c r="BB6" s="33">
        <f t="shared" si="6"/>
        <v>241.71</v>
      </c>
      <c r="BC6" s="32" t="str">
        <f>IF(BC7="","",IF(BC7="-","【-】","【"&amp;SUBSTITUTE(TEXT(BC7,"#,##0.00"),"-","△")&amp;"】"))</f>
        <v>【262.74】</v>
      </c>
      <c r="BD6" s="33">
        <f>IF(BD7="",NA(),BD7)</f>
        <v>327.68</v>
      </c>
      <c r="BE6" s="33">
        <f t="shared" ref="BE6:BM6" si="7">IF(BE7="",NA(),BE7)</f>
        <v>330.02</v>
      </c>
      <c r="BF6" s="33">
        <f t="shared" si="7"/>
        <v>335.35</v>
      </c>
      <c r="BG6" s="33">
        <f t="shared" si="7"/>
        <v>352.35</v>
      </c>
      <c r="BH6" s="33">
        <f t="shared" si="7"/>
        <v>355.36</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101.13</v>
      </c>
      <c r="BP6" s="33">
        <f t="shared" ref="BP6:BX6" si="8">IF(BP7="",NA(),BP7)</f>
        <v>110.58</v>
      </c>
      <c r="BQ6" s="33">
        <f t="shared" si="8"/>
        <v>104.58</v>
      </c>
      <c r="BR6" s="33">
        <f t="shared" si="8"/>
        <v>120.09</v>
      </c>
      <c r="BS6" s="33">
        <f t="shared" si="8"/>
        <v>113.42</v>
      </c>
      <c r="BT6" s="33">
        <f t="shared" si="8"/>
        <v>100.35</v>
      </c>
      <c r="BU6" s="33">
        <f t="shared" si="8"/>
        <v>100.42</v>
      </c>
      <c r="BV6" s="33">
        <f t="shared" si="8"/>
        <v>100.77</v>
      </c>
      <c r="BW6" s="33">
        <f t="shared" si="8"/>
        <v>107.74</v>
      </c>
      <c r="BX6" s="33">
        <f t="shared" si="8"/>
        <v>108.81</v>
      </c>
      <c r="BY6" s="32" t="str">
        <f>IF(BY7="","",IF(BY7="-","【-】","【"&amp;SUBSTITUTE(TEXT(BY7,"#,##0.00"),"-","△")&amp;"】"))</f>
        <v>【104.99】</v>
      </c>
      <c r="BZ6" s="33">
        <f>IF(BZ7="",NA(),BZ7)</f>
        <v>146.13999999999999</v>
      </c>
      <c r="CA6" s="33">
        <f t="shared" ref="CA6:CI6" si="9">IF(CA7="",NA(),CA7)</f>
        <v>133.86000000000001</v>
      </c>
      <c r="CB6" s="33">
        <f t="shared" si="9"/>
        <v>138.36000000000001</v>
      </c>
      <c r="CC6" s="33">
        <f t="shared" si="9"/>
        <v>116.59</v>
      </c>
      <c r="CD6" s="33">
        <f t="shared" si="9"/>
        <v>121.92</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64.3</v>
      </c>
      <c r="CL6" s="33">
        <f t="shared" ref="CL6:CT6" si="10">IF(CL7="",NA(),CL7)</f>
        <v>63.01</v>
      </c>
      <c r="CM6" s="33">
        <f t="shared" si="10"/>
        <v>62.49</v>
      </c>
      <c r="CN6" s="33">
        <f t="shared" si="10"/>
        <v>61.85</v>
      </c>
      <c r="CO6" s="33">
        <f t="shared" si="10"/>
        <v>61.07</v>
      </c>
      <c r="CP6" s="33">
        <f t="shared" si="10"/>
        <v>64.66</v>
      </c>
      <c r="CQ6" s="33">
        <f t="shared" si="10"/>
        <v>64.09</v>
      </c>
      <c r="CR6" s="33">
        <f t="shared" si="10"/>
        <v>63.91</v>
      </c>
      <c r="CS6" s="33">
        <f t="shared" si="10"/>
        <v>63.25</v>
      </c>
      <c r="CT6" s="33">
        <f t="shared" si="10"/>
        <v>63.03</v>
      </c>
      <c r="CU6" s="32" t="str">
        <f>IF(CU7="","",IF(CU7="-","【-】","【"&amp;SUBSTITUTE(TEXT(CU7,"#,##0.00"),"-","△")&amp;"】"))</f>
        <v>【59.76】</v>
      </c>
      <c r="CV6" s="33">
        <f>IF(CV7="",NA(),CV7)</f>
        <v>92.9</v>
      </c>
      <c r="CW6" s="33">
        <f t="shared" ref="CW6:DE6" si="11">IF(CW7="",NA(),CW7)</f>
        <v>94.06</v>
      </c>
      <c r="CX6" s="33">
        <f t="shared" si="11"/>
        <v>94.36</v>
      </c>
      <c r="CY6" s="33">
        <f t="shared" si="11"/>
        <v>93.15</v>
      </c>
      <c r="CZ6" s="33">
        <f t="shared" si="11"/>
        <v>93.02</v>
      </c>
      <c r="DA6" s="33">
        <f t="shared" si="11"/>
        <v>90.63</v>
      </c>
      <c r="DB6" s="33">
        <f t="shared" si="11"/>
        <v>91.19</v>
      </c>
      <c r="DC6" s="33">
        <f t="shared" si="11"/>
        <v>91.45</v>
      </c>
      <c r="DD6" s="33">
        <f t="shared" si="11"/>
        <v>91.07</v>
      </c>
      <c r="DE6" s="33">
        <f t="shared" si="11"/>
        <v>91.21</v>
      </c>
      <c r="DF6" s="32" t="str">
        <f>IF(DF7="","",IF(DF7="-","【-】","【"&amp;SUBSTITUTE(TEXT(DF7,"#,##0.00"),"-","△")&amp;"】"))</f>
        <v>【89.95】</v>
      </c>
      <c r="DG6" s="33">
        <f>IF(DG7="",NA(),DG7)</f>
        <v>45.33</v>
      </c>
      <c r="DH6" s="33">
        <f t="shared" ref="DH6:DP6" si="12">IF(DH7="",NA(),DH7)</f>
        <v>45.18</v>
      </c>
      <c r="DI6" s="33">
        <f t="shared" si="12"/>
        <v>46.81</v>
      </c>
      <c r="DJ6" s="33">
        <f t="shared" si="12"/>
        <v>48.55</v>
      </c>
      <c r="DK6" s="33">
        <f t="shared" si="12"/>
        <v>46.05</v>
      </c>
      <c r="DL6" s="33">
        <f t="shared" si="12"/>
        <v>43.4</v>
      </c>
      <c r="DM6" s="33">
        <f t="shared" si="12"/>
        <v>44.41</v>
      </c>
      <c r="DN6" s="33">
        <f t="shared" si="12"/>
        <v>45.38</v>
      </c>
      <c r="DO6" s="33">
        <f t="shared" si="12"/>
        <v>47.7</v>
      </c>
      <c r="DP6" s="33">
        <f t="shared" si="12"/>
        <v>48.41</v>
      </c>
      <c r="DQ6" s="32" t="str">
        <f>IF(DQ7="","",IF(DQ7="-","【-】","【"&amp;SUBSTITUTE(TEXT(DQ7,"#,##0.00"),"-","△")&amp;"】"))</f>
        <v>【47.18】</v>
      </c>
      <c r="DR6" s="33">
        <f>IF(DR7="",NA(),DR7)</f>
        <v>16.079999999999998</v>
      </c>
      <c r="DS6" s="33">
        <f t="shared" ref="DS6:EA6" si="13">IF(DS7="",NA(),DS7)</f>
        <v>17.16</v>
      </c>
      <c r="DT6" s="33">
        <f t="shared" si="13"/>
        <v>19.64</v>
      </c>
      <c r="DU6" s="33">
        <f t="shared" si="13"/>
        <v>21.56</v>
      </c>
      <c r="DV6" s="33">
        <f t="shared" si="13"/>
        <v>22.85</v>
      </c>
      <c r="DW6" s="33">
        <f t="shared" si="13"/>
        <v>10.94</v>
      </c>
      <c r="DX6" s="33">
        <f t="shared" si="13"/>
        <v>12.28</v>
      </c>
      <c r="DY6" s="33">
        <f t="shared" si="13"/>
        <v>13.33</v>
      </c>
      <c r="DZ6" s="33">
        <f t="shared" si="13"/>
        <v>14.54</v>
      </c>
      <c r="EA6" s="33">
        <f t="shared" si="13"/>
        <v>16.16</v>
      </c>
      <c r="EB6" s="32" t="str">
        <f>IF(EB7="","",IF(EB7="-","【-】","【"&amp;SUBSTITUTE(TEXT(EB7,"#,##0.00"),"-","△")&amp;"】"))</f>
        <v>【13.18】</v>
      </c>
      <c r="EC6" s="33">
        <f>IF(EC7="",NA(),EC7)</f>
        <v>0.78</v>
      </c>
      <c r="ED6" s="33">
        <f t="shared" ref="ED6:EL6" si="14">IF(ED7="",NA(),ED7)</f>
        <v>0.88</v>
      </c>
      <c r="EE6" s="33">
        <f t="shared" si="14"/>
        <v>0.94</v>
      </c>
      <c r="EF6" s="33">
        <f t="shared" si="14"/>
        <v>0.96</v>
      </c>
      <c r="EG6" s="33">
        <f t="shared" si="14"/>
        <v>0.8</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272108</v>
      </c>
      <c r="D7" s="35">
        <v>46</v>
      </c>
      <c r="E7" s="35">
        <v>1</v>
      </c>
      <c r="F7" s="35">
        <v>0</v>
      </c>
      <c r="G7" s="35">
        <v>1</v>
      </c>
      <c r="H7" s="35" t="s">
        <v>93</v>
      </c>
      <c r="I7" s="35" t="s">
        <v>94</v>
      </c>
      <c r="J7" s="35" t="s">
        <v>95</v>
      </c>
      <c r="K7" s="35" t="s">
        <v>96</v>
      </c>
      <c r="L7" s="35" t="s">
        <v>97</v>
      </c>
      <c r="M7" s="36" t="s">
        <v>98</v>
      </c>
      <c r="N7" s="36">
        <v>67.650000000000006</v>
      </c>
      <c r="O7" s="36">
        <v>99.99</v>
      </c>
      <c r="P7" s="36">
        <v>2235</v>
      </c>
      <c r="Q7" s="36">
        <v>406133</v>
      </c>
      <c r="R7" s="36">
        <v>65.12</v>
      </c>
      <c r="S7" s="36">
        <v>6236.69</v>
      </c>
      <c r="T7" s="36">
        <v>404918</v>
      </c>
      <c r="U7" s="36">
        <v>65.12</v>
      </c>
      <c r="V7" s="36">
        <v>6218.03</v>
      </c>
      <c r="W7" s="36">
        <v>109.2</v>
      </c>
      <c r="X7" s="36">
        <v>116.62</v>
      </c>
      <c r="Y7" s="36">
        <v>121.04</v>
      </c>
      <c r="Z7" s="36">
        <v>125.24</v>
      </c>
      <c r="AA7" s="36">
        <v>120.4</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463.87</v>
      </c>
      <c r="AT7" s="36">
        <v>329.42</v>
      </c>
      <c r="AU7" s="36">
        <v>243.27</v>
      </c>
      <c r="AV7" s="36">
        <v>236.93</v>
      </c>
      <c r="AW7" s="36">
        <v>260.79000000000002</v>
      </c>
      <c r="AX7" s="36">
        <v>487.15</v>
      </c>
      <c r="AY7" s="36">
        <v>475.07</v>
      </c>
      <c r="AZ7" s="36">
        <v>473.46</v>
      </c>
      <c r="BA7" s="36">
        <v>240.81</v>
      </c>
      <c r="BB7" s="36">
        <v>241.71</v>
      </c>
      <c r="BC7" s="36">
        <v>262.74</v>
      </c>
      <c r="BD7" s="36">
        <v>327.68</v>
      </c>
      <c r="BE7" s="36">
        <v>330.02</v>
      </c>
      <c r="BF7" s="36">
        <v>335.35</v>
      </c>
      <c r="BG7" s="36">
        <v>352.35</v>
      </c>
      <c r="BH7" s="36">
        <v>355.36</v>
      </c>
      <c r="BI7" s="36">
        <v>304.97000000000003</v>
      </c>
      <c r="BJ7" s="36">
        <v>296.5</v>
      </c>
      <c r="BK7" s="36">
        <v>285.77</v>
      </c>
      <c r="BL7" s="36">
        <v>283.10000000000002</v>
      </c>
      <c r="BM7" s="36">
        <v>274.14</v>
      </c>
      <c r="BN7" s="36">
        <v>276.38</v>
      </c>
      <c r="BO7" s="36">
        <v>101.13</v>
      </c>
      <c r="BP7" s="36">
        <v>110.58</v>
      </c>
      <c r="BQ7" s="36">
        <v>104.58</v>
      </c>
      <c r="BR7" s="36">
        <v>120.09</v>
      </c>
      <c r="BS7" s="36">
        <v>113.42</v>
      </c>
      <c r="BT7" s="36">
        <v>100.35</v>
      </c>
      <c r="BU7" s="36">
        <v>100.42</v>
      </c>
      <c r="BV7" s="36">
        <v>100.77</v>
      </c>
      <c r="BW7" s="36">
        <v>107.74</v>
      </c>
      <c r="BX7" s="36">
        <v>108.81</v>
      </c>
      <c r="BY7" s="36">
        <v>104.99</v>
      </c>
      <c r="BZ7" s="36">
        <v>146.13999999999999</v>
      </c>
      <c r="CA7" s="36">
        <v>133.86000000000001</v>
      </c>
      <c r="CB7" s="36">
        <v>138.36000000000001</v>
      </c>
      <c r="CC7" s="36">
        <v>116.59</v>
      </c>
      <c r="CD7" s="36">
        <v>121.92</v>
      </c>
      <c r="CE7" s="36">
        <v>166.95</v>
      </c>
      <c r="CF7" s="36">
        <v>166.61</v>
      </c>
      <c r="CG7" s="36">
        <v>165.74</v>
      </c>
      <c r="CH7" s="36">
        <v>154.33000000000001</v>
      </c>
      <c r="CI7" s="36">
        <v>152.94999999999999</v>
      </c>
      <c r="CJ7" s="36">
        <v>163.72</v>
      </c>
      <c r="CK7" s="36">
        <v>64.3</v>
      </c>
      <c r="CL7" s="36">
        <v>63.01</v>
      </c>
      <c r="CM7" s="36">
        <v>62.49</v>
      </c>
      <c r="CN7" s="36">
        <v>61.85</v>
      </c>
      <c r="CO7" s="36">
        <v>61.07</v>
      </c>
      <c r="CP7" s="36">
        <v>64.66</v>
      </c>
      <c r="CQ7" s="36">
        <v>64.09</v>
      </c>
      <c r="CR7" s="36">
        <v>63.91</v>
      </c>
      <c r="CS7" s="36">
        <v>63.25</v>
      </c>
      <c r="CT7" s="36">
        <v>63.03</v>
      </c>
      <c r="CU7" s="36">
        <v>59.76</v>
      </c>
      <c r="CV7" s="36">
        <v>92.9</v>
      </c>
      <c r="CW7" s="36">
        <v>94.06</v>
      </c>
      <c r="CX7" s="36">
        <v>94.36</v>
      </c>
      <c r="CY7" s="36">
        <v>93.15</v>
      </c>
      <c r="CZ7" s="36">
        <v>93.02</v>
      </c>
      <c r="DA7" s="36">
        <v>90.63</v>
      </c>
      <c r="DB7" s="36">
        <v>91.19</v>
      </c>
      <c r="DC7" s="36">
        <v>91.45</v>
      </c>
      <c r="DD7" s="36">
        <v>91.07</v>
      </c>
      <c r="DE7" s="36">
        <v>91.21</v>
      </c>
      <c r="DF7" s="36">
        <v>89.95</v>
      </c>
      <c r="DG7" s="36">
        <v>45.33</v>
      </c>
      <c r="DH7" s="36">
        <v>45.18</v>
      </c>
      <c r="DI7" s="36">
        <v>46.81</v>
      </c>
      <c r="DJ7" s="36">
        <v>48.55</v>
      </c>
      <c r="DK7" s="36">
        <v>46.05</v>
      </c>
      <c r="DL7" s="36">
        <v>43.4</v>
      </c>
      <c r="DM7" s="36">
        <v>44.41</v>
      </c>
      <c r="DN7" s="36">
        <v>45.38</v>
      </c>
      <c r="DO7" s="36">
        <v>47.7</v>
      </c>
      <c r="DP7" s="36">
        <v>48.41</v>
      </c>
      <c r="DQ7" s="36">
        <v>47.18</v>
      </c>
      <c r="DR7" s="36">
        <v>16.079999999999998</v>
      </c>
      <c r="DS7" s="36">
        <v>17.16</v>
      </c>
      <c r="DT7" s="36">
        <v>19.64</v>
      </c>
      <c r="DU7" s="36">
        <v>21.56</v>
      </c>
      <c r="DV7" s="36">
        <v>22.85</v>
      </c>
      <c r="DW7" s="36">
        <v>10.94</v>
      </c>
      <c r="DX7" s="36">
        <v>12.28</v>
      </c>
      <c r="DY7" s="36">
        <v>13.33</v>
      </c>
      <c r="DZ7" s="36">
        <v>14.54</v>
      </c>
      <c r="EA7" s="36">
        <v>16.16</v>
      </c>
      <c r="EB7" s="36">
        <v>13.18</v>
      </c>
      <c r="EC7" s="36">
        <v>0.78</v>
      </c>
      <c r="ED7" s="36">
        <v>0.88</v>
      </c>
      <c r="EE7" s="36">
        <v>0.94</v>
      </c>
      <c r="EF7" s="36">
        <v>0.96</v>
      </c>
      <c r="EG7" s="36">
        <v>0.8</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DG4:DQ4"/>
    <mergeCell ref="DR4:EB4"/>
    <mergeCell ref="EC4:EM4"/>
    <mergeCell ref="H3:V4"/>
    <mergeCell ref="W3:DF3"/>
    <mergeCell ref="DG3:EM3"/>
    <mergeCell ref="W4:AG4"/>
    <mergeCell ref="AH4:AR4"/>
    <mergeCell ref="AS4:BC4"/>
    <mergeCell ref="BD4:BN4"/>
    <mergeCell ref="BO4:BY4"/>
    <mergeCell ref="BZ4:CJ4"/>
    <mergeCell ref="CK4:CU4"/>
    <mergeCell ref="CV4:DF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2017-02-20T02:27:14Z</cp:lastPrinted>
  <dcterms:created xsi:type="dcterms:W3CDTF">2017-02-01T08:44:35Z</dcterms:created>
  <dcterms:modified xsi:type="dcterms:W3CDTF">2017-02-21T06:31:22Z</dcterms:modified>
</cp:coreProperties>
</file>