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<sst xmlns="http://schemas.openxmlformats.org/spreadsheetml/2006/main" count="226" uniqueCount="111">
  <si>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</si>
  <si>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</si>
  <si>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</si>
  <si>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</si>
  <si>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</si>
  <si>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</si>
  <si>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</si>
  <si>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</si>
  <si>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</si>
  <si>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</si>
  <si>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</si>
  <si>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</si>
  <si>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</si>
  <si>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</si>
  <si>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</si>
  <si>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</si>
  <si>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</si>
  <si>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</si>
  <si>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</si>
  <si>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</si>
  <si>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</si>
  <si>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</si>
  <si>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</si>
  <si>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</si>
  <si>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</si>
  <si>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</si>
  <si>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</si>
  <si>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</si>
  <si>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</si>
  <si>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</si>
  <si>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</si>
  <si>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</si>
  <si>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</si>
  <si>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</si>
  <si>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</si>
  <si>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</si>
  <si>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</si>
  <si>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</si>
  <si>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</si>
  <si>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</si>
  <si>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</si>
  <si>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</si>
  <si>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</si>
  <si>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</si>
  <si>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</si>
  <si>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</si>
  <si>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</si>
  <si>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</si>
  <si>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</si>
  <si>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</si>
  <si>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</si>
  <si>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</si>
  <si>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</si>
  <si>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</si>
  <si>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</si>
  <si>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</si>
  <si>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</si>
  <si>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</si>
  <si>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</si>
  <si>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</si>
  <si>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</si>
  <si>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</si>
  <si>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</si>
  <si>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</si>
  <si>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</si>
  <si>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</si>
  <si>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</si>
  <si>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</si>
  <si>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</si>
  <si>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</si>
  <si>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</si>
  <si>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</si>
  <si>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</si>
  <si>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</si>
  <si>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</si>
  <si>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</si>
  <si>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</si>
  <si>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</si>
  <si>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</si>
  <si>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</si>
  <si>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</si>
  <si>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</si>
  <si>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</si>
  <si>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</si>
  <si>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</si>
  <si>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</si>
  <si>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</si>
  <si>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</si>
  <si>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</si>
  <si>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</si>
  <si>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</si>
  <si>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</si>
  <si>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</si>
  <si>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</si>
  <si>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</si>
  <si>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</si>
  <si>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田尻町</t>
  </si>
  <si>
    <t>法非適用</t>
  </si>
  <si>
    <t>下水道事業</t>
  </si>
  <si>
    <t>公共下水道</t>
  </si>
  <si>
    <t>Cb2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</si>
  <si>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</si>
  <si>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</si>
  <si>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</si>
  <si>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</si>
  <si>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</si>
  <si>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</si>
  <si>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</si>
  <si>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下水道施設につきましては、供用開始から20年ほどしか経過していませんので、管渠更新はまだ行っていません。</t>
    <rPh sb="1" eb="4">
      <t>ゲスイドウ</t>
    </rPh>
    <rPh sb="4" eb="6">
      <t>シセツ</t>
    </rPh>
    <rPh sb="14" eb="16">
      <t>キョウヨウ</t>
    </rPh>
    <rPh sb="16" eb="18">
      <t>カイシ</t>
    </rPh>
    <rPh sb="22" eb="23">
      <t>ネン</t>
    </rPh>
    <rPh sb="27" eb="29">
      <t>ケイカ</t>
    </rPh>
    <rPh sb="38" eb="40">
      <t>カンキョ</t>
    </rPh>
    <rPh sb="40" eb="42">
      <t>コウシン</t>
    </rPh>
    <rPh sb="45" eb="46">
      <t>オコナ</t>
    </rPh>
    <phoneticPr fontId="4"/>
  </si>
  <si>
    <r>
      <t>　水洗化率の向上を図るため、引き続き下水道未接</t>
    </r>
    <r>
      <rPr>
        <sz val="11"/>
        <rFont val="ＭＳ ゴシック"/>
        <family val="3"/>
        <charset val="128"/>
      </rPr>
      <t>続世帯への加入促進を行います。また、適正な下水道使用料の設定や管渠更新を行うための下水道ストックマネジメント計画の策定について検討を行ってまいります。皆様の</t>
    </r>
    <r>
      <rPr>
        <sz val="11"/>
        <color theme="1"/>
        <rFont val="ＭＳ ゴシック"/>
        <family val="3"/>
        <charset val="128"/>
      </rPr>
      <t>御理解、御協力よろしくお願い申し上げます。</t>
    </r>
    <rPh sb="1" eb="4">
      <t>スイセンカ</t>
    </rPh>
    <rPh sb="4" eb="5">
      <t>リツ</t>
    </rPh>
    <rPh sb="6" eb="8">
      <t>コウジョウ</t>
    </rPh>
    <rPh sb="9" eb="10">
      <t>ハカ</t>
    </rPh>
    <rPh sb="14" eb="15">
      <t>ヒ</t>
    </rPh>
    <rPh sb="16" eb="17">
      <t>ツヅ</t>
    </rPh>
    <rPh sb="18" eb="21">
      <t>ゲスイドウ</t>
    </rPh>
    <rPh sb="21" eb="24">
      <t>ミセツゾク</t>
    </rPh>
    <rPh sb="24" eb="26">
      <t>セタイ</t>
    </rPh>
    <rPh sb="28" eb="30">
      <t>カニュウ</t>
    </rPh>
    <rPh sb="30" eb="32">
      <t>ソクシン</t>
    </rPh>
    <rPh sb="33" eb="34">
      <t>オコナ</t>
    </rPh>
    <rPh sb="41" eb="43">
      <t>テキセイ</t>
    </rPh>
    <rPh sb="44" eb="47">
      <t>ゲスイドウ</t>
    </rPh>
    <rPh sb="47" eb="50">
      <t>シヨウリョウ</t>
    </rPh>
    <rPh sb="51" eb="53">
      <t>セッテイ</t>
    </rPh>
    <rPh sb="59" eb="60">
      <t>オコナ</t>
    </rPh>
    <rPh sb="64" eb="67">
      <t>ゲスイドウ</t>
    </rPh>
    <rPh sb="80" eb="82">
      <t>サクテイ</t>
    </rPh>
    <rPh sb="86" eb="88">
      <t>ケントウ</t>
    </rPh>
    <rPh sb="89" eb="90">
      <t>オコナ</t>
    </rPh>
    <rPh sb="98" eb="100">
      <t>ミナサマ</t>
    </rPh>
    <rPh sb="101" eb="104">
      <t>ゴリカイ</t>
    </rPh>
    <rPh sb="105" eb="108">
      <t>ゴキョウリョク</t>
    </rPh>
    <rPh sb="113" eb="114">
      <t>ネガ</t>
    </rPh>
    <rPh sb="115" eb="116">
      <t>モウ</t>
    </rPh>
    <rPh sb="117" eb="118">
      <t>ア</t>
    </rPh>
    <phoneticPr fontId="4"/>
  </si>
  <si>
    <r>
      <t>　本町におきましては、下水道使用料が20m</t>
    </r>
    <r>
      <rPr>
        <vertAlign val="superscript"/>
        <sz val="11"/>
        <rFont val="ＭＳ ゴシック"/>
        <family val="3"/>
        <charset val="128"/>
      </rPr>
      <t>3</t>
    </r>
    <r>
      <rPr>
        <sz val="11"/>
        <rFont val="ＭＳ ゴシック"/>
        <family val="3"/>
        <charset val="128"/>
      </rPr>
      <t xml:space="preserve">あたり1,800円と、全国平均（2,653円）や府内平均（2,199円）と比較しても少なく、また、国の研究会が示している基準（3,000円）の６割の水準にとどまっている状況であります。また、急速な下水道施設整備に伴う多額の企業債発行により、汚水処理費の約３分の２が企業債元利償還金で占められていることから、本町の下水道経営は使用料で費用をまかない切れていない、厳しい状況となっています。なお、収益の不足分につきましては、町の一般会計から繰入を行うことによりまして、収支均衡を図っているのが現状であります。
　水洗化率につきましては、下水道未接続世帯への戸別訪問及び街頭啓発等の加入促進を行ったことにより、類似団体（人口と産業構造が似ている市町村を言います。）の平均値に近づいております。
　なお、施設利用率につきましては、単独処理場を設置していないため、当該値を計上しておりません。
</t>
    </r>
    <rPh sb="1" eb="3">
      <t>ホンチョウ</t>
    </rPh>
    <rPh sb="11" eb="14">
      <t>ゲスイドウ</t>
    </rPh>
    <rPh sb="14" eb="16">
      <t>シヨウ</t>
    </rPh>
    <rPh sb="16" eb="17">
      <t>リョウ</t>
    </rPh>
    <rPh sb="30" eb="31">
      <t>エン</t>
    </rPh>
    <rPh sb="33" eb="37">
      <t>ゼンコクヘイキン</t>
    </rPh>
    <rPh sb="39" eb="44">
      <t>６５３エン</t>
    </rPh>
    <rPh sb="46" eb="50">
      <t>フナイヘイキン</t>
    </rPh>
    <rPh sb="52" eb="57">
      <t>１９９エン</t>
    </rPh>
    <rPh sb="59" eb="61">
      <t>ヒカク</t>
    </rPh>
    <rPh sb="64" eb="65">
      <t>スク</t>
    </rPh>
    <rPh sb="71" eb="72">
      <t>クニ</t>
    </rPh>
    <rPh sb="73" eb="76">
      <t>ケンキュウカイ</t>
    </rPh>
    <rPh sb="77" eb="78">
      <t>シメ</t>
    </rPh>
    <rPh sb="82" eb="84">
      <t>キジュン</t>
    </rPh>
    <rPh sb="86" eb="91">
      <t>０００エン</t>
    </rPh>
    <rPh sb="94" eb="95">
      <t>ワリ</t>
    </rPh>
    <rPh sb="96" eb="98">
      <t>スイジュン</t>
    </rPh>
    <rPh sb="106" eb="108">
      <t>ジョウキョウ</t>
    </rPh>
    <rPh sb="117" eb="119">
      <t>キュウソク</t>
    </rPh>
    <rPh sb="120" eb="123">
      <t>ゲスイドウ</t>
    </rPh>
    <rPh sb="123" eb="125">
      <t>シセツ</t>
    </rPh>
    <rPh sb="125" eb="127">
      <t>セイビ</t>
    </rPh>
    <rPh sb="128" eb="129">
      <t>トモナ</t>
    </rPh>
    <rPh sb="130" eb="132">
      <t>タガク</t>
    </rPh>
    <rPh sb="133" eb="135">
      <t>キギョウ</t>
    </rPh>
    <rPh sb="135" eb="136">
      <t>サイ</t>
    </rPh>
    <rPh sb="136" eb="138">
      <t>ハッコウ</t>
    </rPh>
    <rPh sb="142" eb="144">
      <t>オスイ</t>
    </rPh>
    <rPh sb="144" eb="146">
      <t>ショリ</t>
    </rPh>
    <rPh sb="146" eb="147">
      <t>ヒ</t>
    </rPh>
    <rPh sb="148" eb="149">
      <t>ヤク</t>
    </rPh>
    <rPh sb="150" eb="151">
      <t>ブン</t>
    </rPh>
    <rPh sb="154" eb="156">
      <t>キギョウ</t>
    </rPh>
    <rPh sb="156" eb="157">
      <t>サイ</t>
    </rPh>
    <rPh sb="157" eb="159">
      <t>ガンリ</t>
    </rPh>
    <rPh sb="159" eb="162">
      <t>ショウカンキン</t>
    </rPh>
    <rPh sb="163" eb="164">
      <t>シ</t>
    </rPh>
    <rPh sb="175" eb="177">
      <t>ホンチョウ</t>
    </rPh>
    <rPh sb="178" eb="181">
      <t>ゲスイドウ</t>
    </rPh>
    <rPh sb="181" eb="183">
      <t>ケイエイ</t>
    </rPh>
    <rPh sb="184" eb="187">
      <t>シヨウリョウ</t>
    </rPh>
    <rPh sb="188" eb="190">
      <t>ヒヨウ</t>
    </rPh>
    <rPh sb="195" eb="196">
      <t>キ</t>
    </rPh>
    <rPh sb="202" eb="203">
      <t>キビ</t>
    </rPh>
    <rPh sb="205" eb="207">
      <t>ジョウキョウ</t>
    </rPh>
    <rPh sb="218" eb="220">
      <t>シュウエキ</t>
    </rPh>
    <rPh sb="221" eb="224">
      <t>フソクブン</t>
    </rPh>
    <rPh sb="232" eb="233">
      <t>チョウ</t>
    </rPh>
    <rPh sb="234" eb="236">
      <t>イッパン</t>
    </rPh>
    <rPh sb="236" eb="238">
      <t>カイケイ</t>
    </rPh>
    <rPh sb="240" eb="242">
      <t>クリイレ</t>
    </rPh>
    <rPh sb="243" eb="244">
      <t>オコナ</t>
    </rPh>
    <rPh sb="254" eb="258">
      <t>シュウシキンコウ</t>
    </rPh>
    <rPh sb="259" eb="260">
      <t>ハカ</t>
    </rPh>
    <rPh sb="266" eb="268">
      <t>ゲンジョウ</t>
    </rPh>
    <rPh sb="276" eb="279">
      <t>スイセンカ</t>
    </rPh>
    <rPh sb="279" eb="280">
      <t>リツ</t>
    </rPh>
    <rPh sb="288" eb="291">
      <t>ゲスイドウ</t>
    </rPh>
    <rPh sb="291" eb="294">
      <t>ミセツゾク</t>
    </rPh>
    <rPh sb="294" eb="296">
      <t>セタイ</t>
    </rPh>
    <rPh sb="298" eb="300">
      <t>コベツ</t>
    </rPh>
    <rPh sb="300" eb="302">
      <t>ホウモン</t>
    </rPh>
    <rPh sb="302" eb="303">
      <t>オヨ</t>
    </rPh>
    <rPh sb="304" eb="306">
      <t>ガイトウ</t>
    </rPh>
    <rPh sb="306" eb="308">
      <t>ケイハツ</t>
    </rPh>
    <rPh sb="308" eb="309">
      <t>トウ</t>
    </rPh>
    <rPh sb="310" eb="312">
      <t>カニュウ</t>
    </rPh>
    <rPh sb="312" eb="314">
      <t>ソクシン</t>
    </rPh>
    <rPh sb="315" eb="316">
      <t>オコナ</t>
    </rPh>
    <rPh sb="324" eb="326">
      <t>ルイジ</t>
    </rPh>
    <rPh sb="326" eb="328">
      <t>ダンタイ</t>
    </rPh>
    <rPh sb="329" eb="331">
      <t>ジンコウ</t>
    </rPh>
    <rPh sb="332" eb="334">
      <t>サンギョウ</t>
    </rPh>
    <rPh sb="334" eb="336">
      <t>コウゾウ</t>
    </rPh>
    <rPh sb="337" eb="338">
      <t>ニ</t>
    </rPh>
    <rPh sb="341" eb="344">
      <t>シチョウソン</t>
    </rPh>
    <rPh sb="345" eb="346">
      <t>イ</t>
    </rPh>
    <rPh sb="352" eb="355">
      <t>ヘイキンチ</t>
    </rPh>
    <rPh sb="356" eb="357">
      <t>チカ</t>
    </rPh>
    <rPh sb="370" eb="372">
      <t>シセツ</t>
    </rPh>
    <rPh sb="372" eb="375">
      <t>リヨウリツ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</si>
</sst>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vertAlign val="superscript"/>
      <sz val="1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236800"/>
        <c:axId val="9143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c:v>
                </c:pt>
                <c:pt idx="1">
                  <c:v>0.13</c:v>
                </c:pt>
                <c:pt idx="2">
                  <c:v>0.17</c:v>
                </c:pt>
                <c:pt idx="3">
                  <c:v>0.12</c:v>
                </c:pt>
                <c:pt idx="4">
                  <c:v>0.11</c:v>
                </c:pt>
              </c:numCache>
            </c:numRef>
          </c:val>
          <c:smooth val="0"/>
        </c:ser>
        <c:dLbls>
          <c:showLegendKey val="0"/>
          <c:showVal val="0"/>
          <c:showCatName val="0"/>
          <c:showSerName val="0"/>
          <c:showPercent val="0"/>
          <c:showBubbleSize val="0"/>
        </c:dLbls>
        <c:marker val="1"/>
        <c:smooth val="0"/>
        <c:axId val="90236800"/>
        <c:axId val="91435008"/>
      </c:lineChart>
      <c:dateAx>
        <c:axId val="90236800"/>
        <c:scaling>
          <c:orientation val="minMax"/>
        </c:scaling>
        <c:delete val="1"/>
        <c:axPos val="b"/>
        <c:numFmt formatCode="ge" sourceLinked="1"/>
        <c:majorTickMark val="none"/>
        <c:minorTickMark val="none"/>
        <c:tickLblPos val="none"/>
        <c:crossAx val="91435008"/>
        <c:crosses val="autoZero"/>
        <c:auto val="1"/>
        <c:lblOffset val="100"/>
        <c:baseTimeUnit val="years"/>
      </c:dateAx>
      <c:valAx>
        <c:axId val="9143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3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439680"/>
        <c:axId val="9445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57.71</c:v>
                </c:pt>
                <c:pt idx="1">
                  <c:v>54.91</c:v>
                </c:pt>
                <c:pt idx="2">
                  <c:v>51.83</c:v>
                </c:pt>
                <c:pt idx="3">
                  <c:v>50.27</c:v>
                </c:pt>
                <c:pt idx="4">
                  <c:v>51.08</c:v>
                </c:pt>
              </c:numCache>
            </c:numRef>
          </c:val>
          <c:smooth val="0"/>
        </c:ser>
        <c:dLbls>
          <c:showLegendKey val="0"/>
          <c:showVal val="0"/>
          <c:showCatName val="0"/>
          <c:showSerName val="0"/>
          <c:showPercent val="0"/>
          <c:showBubbleSize val="0"/>
        </c:dLbls>
        <c:marker val="1"/>
        <c:smooth val="0"/>
        <c:axId val="94439680"/>
        <c:axId val="94454144"/>
      </c:lineChart>
      <c:dateAx>
        <c:axId val="94439680"/>
        <c:scaling>
          <c:orientation val="minMax"/>
        </c:scaling>
        <c:delete val="1"/>
        <c:axPos val="b"/>
        <c:numFmt formatCode="ge" sourceLinked="1"/>
        <c:majorTickMark val="none"/>
        <c:minorTickMark val="none"/>
        <c:tickLblPos val="none"/>
        <c:crossAx val="94454144"/>
        <c:crosses val="autoZero"/>
        <c:auto val="1"/>
        <c:lblOffset val="100"/>
        <c:baseTimeUnit val="years"/>
      </c:dateAx>
      <c:valAx>
        <c:axId val="9445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3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82.59</c:v>
                </c:pt>
                <c:pt idx="1">
                  <c:v>84.21</c:v>
                </c:pt>
                <c:pt idx="2">
                  <c:v>86.8</c:v>
                </c:pt>
                <c:pt idx="3">
                  <c:v>86.78</c:v>
                </c:pt>
                <c:pt idx="4">
                  <c:v>87.87</c:v>
                </c:pt>
              </c:numCache>
            </c:numRef>
          </c:val>
        </c:ser>
        <c:dLbls>
          <c:showLegendKey val="0"/>
          <c:showVal val="0"/>
          <c:showCatName val="0"/>
          <c:showSerName val="0"/>
          <c:showPercent val="0"/>
          <c:showBubbleSize val="0"/>
        </c:dLbls>
        <c:gapWidth val="150"/>
        <c:axId val="94496640"/>
        <c:axId val="9450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c:v>
                </c:pt>
                <c:pt idx="1">
                  <c:v>89.2</c:v>
                </c:pt>
                <c:pt idx="2">
                  <c:v>88.67</c:v>
                </c:pt>
                <c:pt idx="3">
                  <c:v>89.13</c:v>
                </c:pt>
                <c:pt idx="4">
                  <c:v>88.59</c:v>
                </c:pt>
              </c:numCache>
            </c:numRef>
          </c:val>
          <c:smooth val="0"/>
        </c:ser>
        <c:dLbls>
          <c:showLegendKey val="0"/>
          <c:showVal val="0"/>
          <c:showCatName val="0"/>
          <c:showSerName val="0"/>
          <c:showPercent val="0"/>
          <c:showBubbleSize val="0"/>
        </c:dLbls>
        <c:marker val="1"/>
        <c:smooth val="0"/>
        <c:axId val="94496640"/>
        <c:axId val="94502912"/>
      </c:lineChart>
      <c:dateAx>
        <c:axId val="94496640"/>
        <c:scaling>
          <c:orientation val="minMax"/>
        </c:scaling>
        <c:delete val="1"/>
        <c:axPos val="b"/>
        <c:numFmt formatCode="ge" sourceLinked="1"/>
        <c:majorTickMark val="none"/>
        <c:minorTickMark val="none"/>
        <c:tickLblPos val="none"/>
        <c:crossAx val="94502912"/>
        <c:crosses val="autoZero"/>
        <c:auto val="1"/>
        <c:lblOffset val="100"/>
        <c:baseTimeUnit val="years"/>
      </c:dateAx>
      <c:valAx>
        <c:axId val="9450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9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80.77</c:v>
                </c:pt>
                <c:pt idx="1">
                  <c:v>80.45</c:v>
                </c:pt>
                <c:pt idx="2">
                  <c:v>79.5</c:v>
                </c:pt>
                <c:pt idx="3">
                  <c:v>79.2</c:v>
                </c:pt>
                <c:pt idx="4">
                  <c:v>79.12</c:v>
                </c:pt>
              </c:numCache>
            </c:numRef>
          </c:val>
        </c:ser>
        <c:dLbls>
          <c:showLegendKey val="0"/>
          <c:showVal val="0"/>
          <c:showCatName val="0"/>
          <c:showSerName val="0"/>
          <c:showPercent val="0"/>
          <c:showBubbleSize val="0"/>
        </c:dLbls>
        <c:gapWidth val="150"/>
        <c:axId val="91465216"/>
        <c:axId val="9146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465216"/>
        <c:axId val="91467136"/>
      </c:lineChart>
      <c:dateAx>
        <c:axId val="91465216"/>
        <c:scaling>
          <c:orientation val="minMax"/>
        </c:scaling>
        <c:delete val="1"/>
        <c:axPos val="b"/>
        <c:numFmt formatCode="ge" sourceLinked="1"/>
        <c:majorTickMark val="none"/>
        <c:minorTickMark val="none"/>
        <c:tickLblPos val="none"/>
        <c:crossAx val="91467136"/>
        <c:crosses val="autoZero"/>
        <c:auto val="1"/>
        <c:lblOffset val="100"/>
        <c:baseTimeUnit val="years"/>
      </c:dateAx>
      <c:valAx>
        <c:axId val="9146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6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074560"/>
        <c:axId val="9307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074560"/>
        <c:axId val="93076480"/>
      </c:lineChart>
      <c:dateAx>
        <c:axId val="93074560"/>
        <c:scaling>
          <c:orientation val="minMax"/>
        </c:scaling>
        <c:delete val="1"/>
        <c:axPos val="b"/>
        <c:numFmt formatCode="ge" sourceLinked="1"/>
        <c:majorTickMark val="none"/>
        <c:minorTickMark val="none"/>
        <c:tickLblPos val="none"/>
        <c:crossAx val="93076480"/>
        <c:crosses val="autoZero"/>
        <c:auto val="1"/>
        <c:lblOffset val="100"/>
        <c:baseTimeUnit val="years"/>
      </c:dateAx>
      <c:valAx>
        <c:axId val="9307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7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119232"/>
        <c:axId val="9312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119232"/>
        <c:axId val="93121152"/>
      </c:lineChart>
      <c:dateAx>
        <c:axId val="93119232"/>
        <c:scaling>
          <c:orientation val="minMax"/>
        </c:scaling>
        <c:delete val="1"/>
        <c:axPos val="b"/>
        <c:numFmt formatCode="ge" sourceLinked="1"/>
        <c:majorTickMark val="none"/>
        <c:minorTickMark val="none"/>
        <c:tickLblPos val="none"/>
        <c:crossAx val="93121152"/>
        <c:crosses val="autoZero"/>
        <c:auto val="1"/>
        <c:lblOffset val="100"/>
        <c:baseTimeUnit val="years"/>
      </c:dateAx>
      <c:valAx>
        <c:axId val="9312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1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223552"/>
        <c:axId val="9323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223552"/>
        <c:axId val="93238016"/>
      </c:lineChart>
      <c:dateAx>
        <c:axId val="93223552"/>
        <c:scaling>
          <c:orientation val="minMax"/>
        </c:scaling>
        <c:delete val="1"/>
        <c:axPos val="b"/>
        <c:numFmt formatCode="ge" sourceLinked="1"/>
        <c:majorTickMark val="none"/>
        <c:minorTickMark val="none"/>
        <c:tickLblPos val="none"/>
        <c:crossAx val="93238016"/>
        <c:crosses val="autoZero"/>
        <c:auto val="1"/>
        <c:lblOffset val="100"/>
        <c:baseTimeUnit val="years"/>
      </c:dateAx>
      <c:valAx>
        <c:axId val="9323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2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581504"/>
        <c:axId val="9458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581504"/>
        <c:axId val="94583424"/>
      </c:lineChart>
      <c:dateAx>
        <c:axId val="94581504"/>
        <c:scaling>
          <c:orientation val="minMax"/>
        </c:scaling>
        <c:delete val="1"/>
        <c:axPos val="b"/>
        <c:numFmt formatCode="ge" sourceLinked="1"/>
        <c:majorTickMark val="none"/>
        <c:minorTickMark val="none"/>
        <c:tickLblPos val="none"/>
        <c:crossAx val="94583424"/>
        <c:crosses val="autoZero"/>
        <c:auto val="1"/>
        <c:lblOffset val="100"/>
        <c:baseTimeUnit val="years"/>
      </c:dateAx>
      <c:valAx>
        <c:axId val="9458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8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2029.61</c:v>
                </c:pt>
                <c:pt idx="1">
                  <c:v>3084.68</c:v>
                </c:pt>
                <c:pt idx="2">
                  <c:v>2901.81</c:v>
                </c:pt>
                <c:pt idx="3">
                  <c:v>2383.44</c:v>
                </c:pt>
                <c:pt idx="4">
                  <c:v>2141.0300000000002</c:v>
                </c:pt>
              </c:numCache>
            </c:numRef>
          </c:val>
        </c:ser>
        <c:dLbls>
          <c:showLegendKey val="0"/>
          <c:showVal val="0"/>
          <c:showCatName val="0"/>
          <c:showSerName val="0"/>
          <c:showPercent val="0"/>
          <c:showBubbleSize val="0"/>
        </c:dLbls>
        <c:gapWidth val="150"/>
        <c:axId val="94617600"/>
        <c:axId val="9461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1266.5</c:v>
                </c:pt>
                <c:pt idx="1">
                  <c:v>1258.6099999999999</c:v>
                </c:pt>
                <c:pt idx="2">
                  <c:v>1252.8800000000001</c:v>
                </c:pt>
                <c:pt idx="3">
                  <c:v>1119.4100000000001</c:v>
                </c:pt>
                <c:pt idx="4">
                  <c:v>1067.74</c:v>
                </c:pt>
              </c:numCache>
            </c:numRef>
          </c:val>
          <c:smooth val="0"/>
        </c:ser>
        <c:dLbls>
          <c:showLegendKey val="0"/>
          <c:showVal val="0"/>
          <c:showCatName val="0"/>
          <c:showSerName val="0"/>
          <c:showPercent val="0"/>
          <c:showBubbleSize val="0"/>
        </c:dLbls>
        <c:marker val="1"/>
        <c:smooth val="0"/>
        <c:axId val="94617600"/>
        <c:axId val="94619520"/>
      </c:lineChart>
      <c:dateAx>
        <c:axId val="94617600"/>
        <c:scaling>
          <c:orientation val="minMax"/>
        </c:scaling>
        <c:delete val="1"/>
        <c:axPos val="b"/>
        <c:numFmt formatCode="ge" sourceLinked="1"/>
        <c:majorTickMark val="none"/>
        <c:minorTickMark val="none"/>
        <c:tickLblPos val="none"/>
        <c:crossAx val="94619520"/>
        <c:crosses val="autoZero"/>
        <c:auto val="1"/>
        <c:lblOffset val="100"/>
        <c:baseTimeUnit val="years"/>
      </c:dateAx>
      <c:valAx>
        <c:axId val="9461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1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43.36</c:v>
                </c:pt>
                <c:pt idx="1">
                  <c:v>42.92</c:v>
                </c:pt>
                <c:pt idx="2">
                  <c:v>44.87</c:v>
                </c:pt>
                <c:pt idx="3">
                  <c:v>51.67</c:v>
                </c:pt>
                <c:pt idx="4">
                  <c:v>51.61</c:v>
                </c:pt>
              </c:numCache>
            </c:numRef>
          </c:val>
        </c:ser>
        <c:dLbls>
          <c:showLegendKey val="0"/>
          <c:showVal val="0"/>
          <c:showCatName val="0"/>
          <c:showSerName val="0"/>
          <c:showPercent val="0"/>
          <c:showBubbleSize val="0"/>
        </c:dLbls>
        <c:gapWidth val="150"/>
        <c:axId val="94330240"/>
        <c:axId val="9433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65.92</c:v>
                </c:pt>
                <c:pt idx="1">
                  <c:v>66.02</c:v>
                </c:pt>
                <c:pt idx="2">
                  <c:v>66.87</c:v>
                </c:pt>
                <c:pt idx="3">
                  <c:v>71.349999999999994</c:v>
                </c:pt>
                <c:pt idx="4">
                  <c:v>73.569999999999993</c:v>
                </c:pt>
              </c:numCache>
            </c:numRef>
          </c:val>
          <c:smooth val="0"/>
        </c:ser>
        <c:dLbls>
          <c:showLegendKey val="0"/>
          <c:showVal val="0"/>
          <c:showCatName val="0"/>
          <c:showSerName val="0"/>
          <c:showPercent val="0"/>
          <c:showBubbleSize val="0"/>
        </c:dLbls>
        <c:marker val="1"/>
        <c:smooth val="0"/>
        <c:axId val="94330240"/>
        <c:axId val="94336512"/>
      </c:lineChart>
      <c:dateAx>
        <c:axId val="94330240"/>
        <c:scaling>
          <c:orientation val="minMax"/>
        </c:scaling>
        <c:delete val="1"/>
        <c:axPos val="b"/>
        <c:numFmt formatCode="ge" sourceLinked="1"/>
        <c:majorTickMark val="none"/>
        <c:minorTickMark val="none"/>
        <c:tickLblPos val="none"/>
        <c:crossAx val="94336512"/>
        <c:crosses val="autoZero"/>
        <c:auto val="1"/>
        <c:lblOffset val="100"/>
        <c:baseTimeUnit val="years"/>
      </c:dateAx>
      <c:valAx>
        <c:axId val="9433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3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258.13</c:v>
                </c:pt>
                <c:pt idx="1">
                  <c:v>261.07</c:v>
                </c:pt>
                <c:pt idx="2">
                  <c:v>252.17</c:v>
                </c:pt>
                <c:pt idx="3">
                  <c:v>237.72</c:v>
                </c:pt>
                <c:pt idx="4">
                  <c:v>248.02</c:v>
                </c:pt>
              </c:numCache>
            </c:numRef>
          </c:val>
        </c:ser>
        <c:dLbls>
          <c:showLegendKey val="0"/>
          <c:showVal val="0"/>
          <c:showCatName val="0"/>
          <c:showSerName val="0"/>
          <c:showPercent val="0"/>
          <c:showBubbleSize val="0"/>
        </c:dLbls>
        <c:gapWidth val="150"/>
        <c:axId val="94358144"/>
        <c:axId val="9436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193.71</c:v>
                </c:pt>
                <c:pt idx="1">
                  <c:v>196.8</c:v>
                </c:pt>
                <c:pt idx="2">
                  <c:v>195.15</c:v>
                </c:pt>
                <c:pt idx="3">
                  <c:v>182.55</c:v>
                </c:pt>
                <c:pt idx="4">
                  <c:v>184.87</c:v>
                </c:pt>
              </c:numCache>
            </c:numRef>
          </c:val>
          <c:smooth val="0"/>
        </c:ser>
        <c:dLbls>
          <c:showLegendKey val="0"/>
          <c:showVal val="0"/>
          <c:showCatName val="0"/>
          <c:showSerName val="0"/>
          <c:showPercent val="0"/>
          <c:showBubbleSize val="0"/>
        </c:dLbls>
        <c:marker val="1"/>
        <c:smooth val="0"/>
        <c:axId val="94358144"/>
        <c:axId val="94360320"/>
      </c:lineChart>
      <c:dateAx>
        <c:axId val="94358144"/>
        <c:scaling>
          <c:orientation val="minMax"/>
        </c:scaling>
        <c:delete val="1"/>
        <c:axPos val="b"/>
        <c:numFmt formatCode="ge" sourceLinked="1"/>
        <c:majorTickMark val="none"/>
        <c:minorTickMark val="none"/>
        <c:tickLblPos val="none"/>
        <c:crossAx val="94360320"/>
        <c:crosses val="autoZero"/>
        <c:auto val="1"/>
        <c:lblOffset val="100"/>
        <c:baseTimeUnit val="years"/>
      </c:dateAx>
      <c:valAx>
        <c:axId val="9436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5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大阪府　田尻町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Cb2</v>
      </c>
      <c r="X8" s="46"/>
      <c r="Y8" s="46"/>
      <c r="Z8" s="46"/>
      <c r="AA8" s="46"/>
      <c r="AB8" s="46"/>
      <c r="AC8" s="46"/>
      <c r="AD8" s="3"/>
      <c r="AE8" s="3"/>
      <c r="AF8" s="3"/>
      <c r="AG8" s="3"/>
      <c r="AH8" s="3"/>
      <c r="AI8" s="3"/>
      <c r="AJ8" s="3"/>
      <c r="AK8" s="3"/>
      <c r="AL8" s="47">
        <f>データ!R6</f>
        <v>8561</v>
      </c>
      <c r="AM8" s="47"/>
      <c r="AN8" s="47"/>
      <c r="AO8" s="47"/>
      <c r="AP8" s="47"/>
      <c r="AQ8" s="47"/>
      <c r="AR8" s="47"/>
      <c r="AS8" s="47"/>
      <c r="AT8" s="43">
        <f>データ!S6</f>
        <v>5.62</v>
      </c>
      <c r="AU8" s="43"/>
      <c r="AV8" s="43"/>
      <c r="AW8" s="43"/>
      <c r="AX8" s="43"/>
      <c r="AY8" s="43"/>
      <c r="AZ8" s="43"/>
      <c r="BA8" s="43"/>
      <c r="BB8" s="43">
        <f>データ!T6</f>
        <v>1523.31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97.43</v>
      </c>
      <c r="Q10" s="43"/>
      <c r="R10" s="43"/>
      <c r="S10" s="43"/>
      <c r="T10" s="43"/>
      <c r="U10" s="43"/>
      <c r="V10" s="43"/>
      <c r="W10" s="43">
        <f>データ!P6</f>
        <v>84.53</v>
      </c>
      <c r="X10" s="43"/>
      <c r="Y10" s="43"/>
      <c r="Z10" s="43"/>
      <c r="AA10" s="43"/>
      <c r="AB10" s="43"/>
      <c r="AC10" s="43"/>
      <c r="AD10" s="47">
        <f>データ!Q6</f>
        <v>1800</v>
      </c>
      <c r="AE10" s="47"/>
      <c r="AF10" s="47"/>
      <c r="AG10" s="47"/>
      <c r="AH10" s="47"/>
      <c r="AI10" s="47"/>
      <c r="AJ10" s="47"/>
      <c r="AK10" s="2"/>
      <c r="AL10" s="47">
        <f>データ!U6</f>
        <v>8184</v>
      </c>
      <c r="AM10" s="47"/>
      <c r="AN10" s="47"/>
      <c r="AO10" s="47"/>
      <c r="AP10" s="47"/>
      <c r="AQ10" s="47"/>
      <c r="AR10" s="47"/>
      <c r="AS10" s="47"/>
      <c r="AT10" s="43">
        <f>データ!V6</f>
        <v>1.43</v>
      </c>
      <c r="AU10" s="43"/>
      <c r="AV10" s="43"/>
      <c r="AW10" s="43"/>
      <c r="AX10" s="43"/>
      <c r="AY10" s="43"/>
      <c r="AZ10" s="43"/>
      <c r="BA10" s="43"/>
      <c r="BB10" s="43">
        <f>データ!W6</f>
        <v>5723.08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108</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109</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273627</v>
      </c>
      <c r="D6" s="31">
        <f t="shared" si="3"/>
        <v>47</v>
      </c>
      <c r="E6" s="31">
        <f t="shared" si="3"/>
        <v>17</v>
      </c>
      <c r="F6" s="31">
        <f t="shared" si="3"/>
        <v>1</v>
      </c>
      <c r="G6" s="31">
        <f t="shared" si="3"/>
        <v>0</v>
      </c>
      <c r="H6" s="31" t="str">
        <f t="shared" si="3"/>
        <v>大阪府　田尻町</v>
      </c>
      <c r="I6" s="31" t="str">
        <f t="shared" si="3"/>
        <v>法非適用</v>
      </c>
      <c r="J6" s="31" t="str">
        <f t="shared" si="3"/>
        <v>下水道事業</v>
      </c>
      <c r="K6" s="31" t="str">
        <f t="shared" si="3"/>
        <v>公共下水道</v>
      </c>
      <c r="L6" s="31" t="str">
        <f t="shared" si="3"/>
        <v>Cb2</v>
      </c>
      <c r="M6" s="32" t="str">
        <f t="shared" si="3"/>
        <v>-</v>
      </c>
      <c r="N6" s="32" t="str">
        <f t="shared" si="3"/>
        <v>該当数値なし</v>
      </c>
      <c r="O6" s="32">
        <f t="shared" si="3"/>
        <v>97.43</v>
      </c>
      <c r="P6" s="32">
        <f t="shared" si="3"/>
        <v>84.53</v>
      </c>
      <c r="Q6" s="32">
        <f t="shared" si="3"/>
        <v>1800</v>
      </c>
      <c r="R6" s="32">
        <f t="shared" si="3"/>
        <v>8561</v>
      </c>
      <c r="S6" s="32">
        <f t="shared" si="3"/>
        <v>5.62</v>
      </c>
      <c r="T6" s="32">
        <f t="shared" si="3"/>
        <v>1523.31</v>
      </c>
      <c r="U6" s="32">
        <f t="shared" si="3"/>
        <v>8184</v>
      </c>
      <c r="V6" s="32">
        <f t="shared" si="3"/>
        <v>1.43</v>
      </c>
      <c r="W6" s="32">
        <f t="shared" si="3"/>
        <v>5723.08</v>
      </c>
      <c r="X6" s="33">
        <f>IF(X7="",NA(),X7)</f>
        <v>80.77</v>
      </c>
      <c r="Y6" s="33">
        <f t="shared" ref="Y6:AG6" si="4">IF(Y7="",NA(),Y7)</f>
        <v>80.45</v>
      </c>
      <c r="Z6" s="33">
        <f t="shared" si="4"/>
        <v>79.5</v>
      </c>
      <c r="AA6" s="33">
        <f t="shared" si="4"/>
        <v>79.2</v>
      </c>
      <c r="AB6" s="33">
        <f t="shared" si="4"/>
        <v>79.12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2029.61</v>
      </c>
      <c r="BF6" s="33">
        <f t="shared" ref="BF6:BN6" si="7">IF(BF7="",NA(),BF7)</f>
        <v>3084.68</v>
      </c>
      <c r="BG6" s="33">
        <f t="shared" si="7"/>
        <v>2901.81</v>
      </c>
      <c r="BH6" s="33">
        <f t="shared" si="7"/>
        <v>2383.44</v>
      </c>
      <c r="BI6" s="33">
        <f t="shared" si="7"/>
        <v>2141.0300000000002</v>
      </c>
      <c r="BJ6" s="33">
        <f t="shared" si="7"/>
        <v>1266.5</v>
      </c>
      <c r="BK6" s="33">
        <f t="shared" si="7"/>
        <v>1258.6099999999999</v>
      </c>
      <c r="BL6" s="33">
        <f t="shared" si="7"/>
        <v>1252.8800000000001</v>
      </c>
      <c r="BM6" s="33">
        <f t="shared" si="7"/>
        <v>1119.4100000000001</v>
      </c>
      <c r="BN6" s="33">
        <f t="shared" si="7"/>
        <v>1067.74</v>
      </c>
      <c r="BO6" s="32" t="str">
        <f>IF(BO7="","",IF(BO7="-","【-】","【"&amp;SUBSTITUTE(TEXT(BO7,"#,##0.00"),"-","△")&amp;"】"))</f>
        <v>【776.35】</v>
      </c>
      <c r="BP6" s="33">
        <f>IF(BP7="",NA(),BP7)</f>
        <v>43.36</v>
      </c>
      <c r="BQ6" s="33">
        <f t="shared" ref="BQ6:BY6" si="8">IF(BQ7="",NA(),BQ7)</f>
        <v>42.92</v>
      </c>
      <c r="BR6" s="33">
        <f t="shared" si="8"/>
        <v>44.87</v>
      </c>
      <c r="BS6" s="33">
        <f t="shared" si="8"/>
        <v>51.67</v>
      </c>
      <c r="BT6" s="33">
        <f t="shared" si="8"/>
        <v>51.61</v>
      </c>
      <c r="BU6" s="33">
        <f t="shared" si="8"/>
        <v>65.92</v>
      </c>
      <c r="BV6" s="33">
        <f t="shared" si="8"/>
        <v>66.02</v>
      </c>
      <c r="BW6" s="33">
        <f t="shared" si="8"/>
        <v>66.87</v>
      </c>
      <c r="BX6" s="33">
        <f t="shared" si="8"/>
        <v>71.349999999999994</v>
      </c>
      <c r="BY6" s="33">
        <f t="shared" si="8"/>
        <v>73.569999999999993</v>
      </c>
      <c r="BZ6" s="32" t="str">
        <f>IF(BZ7="","",IF(BZ7="-","【-】","【"&amp;SUBSTITUTE(TEXT(BZ7,"#,##0.00"),"-","△")&amp;"】"))</f>
        <v>【96.57】</v>
      </c>
      <c r="CA6" s="33">
        <f>IF(CA7="",NA(),CA7)</f>
        <v>258.13</v>
      </c>
      <c r="CB6" s="33">
        <f t="shared" ref="CB6:CJ6" si="9">IF(CB7="",NA(),CB7)</f>
        <v>261.07</v>
      </c>
      <c r="CC6" s="33">
        <f t="shared" si="9"/>
        <v>252.17</v>
      </c>
      <c r="CD6" s="33">
        <f t="shared" si="9"/>
        <v>237.72</v>
      </c>
      <c r="CE6" s="33">
        <f t="shared" si="9"/>
        <v>248.02</v>
      </c>
      <c r="CF6" s="33">
        <f t="shared" si="9"/>
        <v>193.71</v>
      </c>
      <c r="CG6" s="33">
        <f t="shared" si="9"/>
        <v>196.8</v>
      </c>
      <c r="CH6" s="33">
        <f t="shared" si="9"/>
        <v>195.15</v>
      </c>
      <c r="CI6" s="33">
        <f t="shared" si="9"/>
        <v>182.55</v>
      </c>
      <c r="CJ6" s="33">
        <f t="shared" si="9"/>
        <v>184.87</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57.71</v>
      </c>
      <c r="CR6" s="33">
        <f t="shared" si="10"/>
        <v>54.91</v>
      </c>
      <c r="CS6" s="33">
        <f t="shared" si="10"/>
        <v>51.83</v>
      </c>
      <c r="CT6" s="33">
        <f t="shared" si="10"/>
        <v>50.27</v>
      </c>
      <c r="CU6" s="33">
        <f t="shared" si="10"/>
        <v>51.08</v>
      </c>
      <c r="CV6" s="32" t="str">
        <f>IF(CV7="","",IF(CV7="-","【-】","【"&amp;SUBSTITUTE(TEXT(CV7,"#,##0.00"),"-","△")&amp;"】"))</f>
        <v>【60.35】</v>
      </c>
      <c r="CW6" s="33">
        <f>IF(CW7="",NA(),CW7)</f>
        <v>82.59</v>
      </c>
      <c r="CX6" s="33">
        <f t="shared" ref="CX6:DF6" si="11">IF(CX7="",NA(),CX7)</f>
        <v>84.21</v>
      </c>
      <c r="CY6" s="33">
        <f t="shared" si="11"/>
        <v>86.8</v>
      </c>
      <c r="CZ6" s="33">
        <f t="shared" si="11"/>
        <v>86.78</v>
      </c>
      <c r="DA6" s="33">
        <f t="shared" si="11"/>
        <v>87.87</v>
      </c>
      <c r="DB6" s="33">
        <f t="shared" si="11"/>
        <v>89.1</v>
      </c>
      <c r="DC6" s="33">
        <f t="shared" si="11"/>
        <v>89.2</v>
      </c>
      <c r="DD6" s="33">
        <f t="shared" si="11"/>
        <v>88.67</v>
      </c>
      <c r="DE6" s="33">
        <f t="shared" si="11"/>
        <v>89.13</v>
      </c>
      <c r="DF6" s="33">
        <f t="shared" si="11"/>
        <v>88.59</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0.2</v>
      </c>
      <c r="EJ6" s="33">
        <f t="shared" si="14"/>
        <v>0.13</v>
      </c>
      <c r="EK6" s="33">
        <f t="shared" si="14"/>
        <v>0.17</v>
      </c>
      <c r="EL6" s="33">
        <f t="shared" si="14"/>
        <v>0.12</v>
      </c>
      <c r="EM6" s="33">
        <f t="shared" si="14"/>
        <v>0.11</v>
      </c>
      <c r="EN6" s="32" t="str">
        <f>IF(EN7="","",IF(EN7="-","【-】","【"&amp;SUBSTITUTE(TEXT(EN7,"#,##0.00"),"-","△")&amp;"】"))</f>
        <v>【0.17】</v>
      </c>
    </row>
    <row r="7" spans="1:144" s="34" customFormat="1">
      <c r="A7" s="26"/>
      <c r="B7" s="35">
        <v>2014</v>
      </c>
      <c r="C7" s="35">
        <v>273627</v>
      </c>
      <c r="D7" s="35">
        <v>47</v>
      </c>
      <c r="E7" s="35">
        <v>17</v>
      </c>
      <c r="F7" s="35">
        <v>1</v>
      </c>
      <c r="G7" s="35">
        <v>0</v>
      </c>
      <c r="H7" s="35" t="s">
        <v>96</v>
      </c>
      <c r="I7" s="35" t="s">
        <v>97</v>
      </c>
      <c r="J7" s="35" t="s">
        <v>98</v>
      </c>
      <c r="K7" s="35" t="s">
        <v>99</v>
      </c>
      <c r="L7" s="35" t="s">
        <v>100</v>
      </c>
      <c r="M7" s="36" t="s">
        <v>101</v>
      </c>
      <c r="N7" s="36" t="s">
        <v>102</v>
      </c>
      <c r="O7" s="36">
        <v>97.43</v>
      </c>
      <c r="P7" s="36">
        <v>84.53</v>
      </c>
      <c r="Q7" s="36">
        <v>1800</v>
      </c>
      <c r="R7" s="36">
        <v>8561</v>
      </c>
      <c r="S7" s="36">
        <v>5.62</v>
      </c>
      <c r="T7" s="36">
        <v>1523.31</v>
      </c>
      <c r="U7" s="36">
        <v>8184</v>
      </c>
      <c r="V7" s="36">
        <v>1.43</v>
      </c>
      <c r="W7" s="36">
        <v>5723.08</v>
      </c>
      <c r="X7" s="36">
        <v>80.77</v>
      </c>
      <c r="Y7" s="36">
        <v>80.45</v>
      </c>
      <c r="Z7" s="36">
        <v>79.5</v>
      </c>
      <c r="AA7" s="36">
        <v>79.2</v>
      </c>
      <c r="AB7" s="36">
        <v>79.12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2029.61</v>
      </c>
      <c r="BF7" s="36">
        <v>3084.68</v>
      </c>
      <c r="BG7" s="36">
        <v>2901.81</v>
      </c>
      <c r="BH7" s="36">
        <v>2383.44</v>
      </c>
      <c r="BI7" s="36">
        <v>2141.0300000000002</v>
      </c>
      <c r="BJ7" s="36">
        <v>1266.5</v>
      </c>
      <c r="BK7" s="36">
        <v>1258.6099999999999</v>
      </c>
      <c r="BL7" s="36">
        <v>1252.8800000000001</v>
      </c>
      <c r="BM7" s="36">
        <v>1119.4100000000001</v>
      </c>
      <c r="BN7" s="36">
        <v>1067.74</v>
      </c>
      <c r="BO7" s="36">
        <v>776.35</v>
      </c>
      <c r="BP7" s="36">
        <v>43.36</v>
      </c>
      <c r="BQ7" s="36">
        <v>42.92</v>
      </c>
      <c r="BR7" s="36">
        <v>44.87</v>
      </c>
      <c r="BS7" s="36">
        <v>51.67</v>
      </c>
      <c r="BT7" s="36">
        <v>51.61</v>
      </c>
      <c r="BU7" s="36">
        <v>65.92</v>
      </c>
      <c r="BV7" s="36">
        <v>66.02</v>
      </c>
      <c r="BW7" s="36">
        <v>66.87</v>
      </c>
      <c r="BX7" s="36">
        <v>71.349999999999994</v>
      </c>
      <c r="BY7" s="36">
        <v>73.569999999999993</v>
      </c>
      <c r="BZ7" s="36">
        <v>96.57</v>
      </c>
      <c r="CA7" s="36">
        <v>258.13</v>
      </c>
      <c r="CB7" s="36">
        <v>261.07</v>
      </c>
      <c r="CC7" s="36">
        <v>252.17</v>
      </c>
      <c r="CD7" s="36">
        <v>237.72</v>
      </c>
      <c r="CE7" s="36">
        <v>248.02</v>
      </c>
      <c r="CF7" s="36">
        <v>193.71</v>
      </c>
      <c r="CG7" s="36">
        <v>196.8</v>
      </c>
      <c r="CH7" s="36">
        <v>195.15</v>
      </c>
      <c r="CI7" s="36">
        <v>182.55</v>
      </c>
      <c r="CJ7" s="36">
        <v>184.87</v>
      </c>
      <c r="CK7" s="36">
        <v>142.28</v>
      </c>
      <c r="CL7" s="36" t="s">
        <v>101</v>
      </c>
      <c r="CM7" s="36" t="s">
        <v>101</v>
      </c>
      <c r="CN7" s="36" t="s">
        <v>101</v>
      </c>
      <c r="CO7" s="36" t="s">
        <v>101</v>
      </c>
      <c r="CP7" s="36" t="s">
        <v>101</v>
      </c>
      <c r="CQ7" s="36">
        <v>57.71</v>
      </c>
      <c r="CR7" s="36">
        <v>54.91</v>
      </c>
      <c r="CS7" s="36">
        <v>51.83</v>
      </c>
      <c r="CT7" s="36">
        <v>50.27</v>
      </c>
      <c r="CU7" s="36">
        <v>51.08</v>
      </c>
      <c r="CV7" s="36">
        <v>60.35</v>
      </c>
      <c r="CW7" s="36">
        <v>82.59</v>
      </c>
      <c r="CX7" s="36">
        <v>84.21</v>
      </c>
      <c r="CY7" s="36">
        <v>86.8</v>
      </c>
      <c r="CZ7" s="36">
        <v>86.78</v>
      </c>
      <c r="DA7" s="36">
        <v>87.87</v>
      </c>
      <c r="DB7" s="36">
        <v>89.1</v>
      </c>
      <c r="DC7" s="36">
        <v>89.2</v>
      </c>
      <c r="DD7" s="36">
        <v>88.67</v>
      </c>
      <c r="DE7" s="36">
        <v>89.13</v>
      </c>
      <c r="DF7" s="36">
        <v>88.59</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0.2</v>
      </c>
      <c r="EJ7" s="36">
        <v>0.13</v>
      </c>
      <c r="EK7" s="36">
        <v>0.17</v>
      </c>
      <c r="EL7" s="36">
        <v>0.12</v>
      </c>
      <c r="EM7" s="36">
        <v>0.11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2016-02-03T08:54:46Z</dcterms:created>
  <dcterms:modified xsi:type="dcterms:W3CDTF">2016-02-23T02:44:37Z</dcterms:modified>
  <cp:category/>
</cp:coreProperties>
</file>