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<sst xmlns="http://schemas.openxmlformats.org/spreadsheetml/2006/main" count="221" uniqueCount="111">
  <si>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</si>
  <si>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</si>
  <si>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</si>
  <si>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</si>
  <si>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</si>
  <si>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</si>
  <si>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</si>
  <si>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</si>
  <si>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</si>
  <si>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</si>
  <si>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</si>
  <si>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</si>
  <si>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</si>
  <si>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</si>
  <si>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</si>
  <si>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</si>
  <si>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</si>
  <si>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</si>
  <si>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</si>
  <si>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</si>
  <si>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</si>
  <si>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</si>
  <si>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</si>
  <si>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</si>
  <si>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</si>
  <si>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</si>
  <si>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</si>
  <si>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</si>
  <si>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</si>
  <si>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</si>
  <si>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</si>
  <si>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</si>
  <si>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</si>
  <si>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</si>
  <si>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</si>
  <si>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</si>
  <si>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</si>
  <si>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</si>
  <si>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</si>
  <si>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</si>
  <si>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</si>
  <si>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</si>
  <si>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</si>
  <si>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</si>
  <si>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</si>
  <si>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</si>
  <si>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</si>
  <si>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</si>
  <si>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</si>
  <si>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</si>
  <si>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</si>
  <si>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</si>
  <si>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</si>
  <si>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</si>
  <si>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</si>
  <si>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</si>
  <si>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</si>
  <si>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</si>
  <si>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</si>
  <si>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</si>
  <si>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</si>
  <si>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</si>
  <si>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</si>
  <si>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</si>
  <si>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</si>
  <si>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</si>
  <si>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</si>
  <si>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</si>
  <si>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</si>
  <si>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</si>
  <si>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</si>
  <si>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</si>
  <si>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</si>
  <si>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</si>
  <si>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</si>
  <si>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</si>
  <si>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</si>
  <si>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</si>
  <si>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</si>
  <si>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</si>
  <si>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</si>
  <si>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</si>
  <si>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</si>
  <si>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</si>
  <si>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</si>
  <si>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</si>
  <si>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</si>
  <si>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</si>
  <si>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</si>
  <si>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</si>
  <si>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</si>
  <si>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</si>
  <si>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</si>
  <si>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</si>
  <si>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</si>
  <si>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</si>
  <si>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守口市</t>
  </si>
  <si>
    <t>法非適用</t>
  </si>
  <si>
    <t>下水道事業</t>
  </si>
  <si>
    <t>公共下水道</t>
  </si>
  <si>
    <t>Aa</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</si>
  <si>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</si>
  <si>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</si>
  <si>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</si>
  <si>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</si>
  <si>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</si>
  <si>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</si>
  <si>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</si>
  <si>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下水道管については、老朽化の進行に対し、その対策のペースが追いついていない状況です。
　そのため、今後は資金を確保しつつ、積極的かつ効率的な改築や修繕などを行っていく必要があります。
　これは、下水処理場及びポンプ場の改築や修繕などにも同じことが言えます。
</t>
  </si>
  <si>
    <t xml:space="preserve">　守口市の下水道事業の経営状況は、収入は少しづつ減少しておりますが、比較的安定しており、類似団体と比較しても借金の規模もそれほど大きくなく、健全な状況です。
　しかし、守口市の下水道管や施設は大変古く、その改築や修繕などにこれから多くのお金が掛かる見込みですので、借金の増加が見込まれます。
 今後の改築や修繕などのためにも、ある程度資金は余裕を見ておく必要があります。
 そのためには、経営を安定させながら、維持管理コストを抑えるなどの効率的な事業を行っていくことが求められています。
</t>
    <phoneticPr fontId="4"/>
  </si>
  <si>
    <t xml:space="preserve">　下水道事業の経営の健全性については、収益性の面では少しずつですが良くなってきており、収入に対しての借金の規模も他団体と比べても低く安定しております。
 また、汚れた水を綺麗にするためなどのお金は、料金収入で賄えております。これは、経費と料金収入のバランスが適正であると考えられます。
 なお、平成26年の汚水処理原価は庁舎建設資金積立基金への償還金があるため、例年に比べ高くなっています。
 下水道施設の規模は、少し大き過ぎている状況で、これから更に人口が減少していくのであれば、縮小なども考えていく必要があります。
 なお、施設利用率については、平均処理水量の中に単独処理場処理された水量及び流域下水道を含む他事業で処理した水量が含まれているため、100％を超えております。
</t>
    <rPh sb="147" eb="149">
      <t>ヘイセイ</t>
    </rPh>
    <rPh sb="151" eb="152">
      <t>ネン</t>
    </rPh>
    <rPh sb="153" eb="155">
      <t>オスイ</t>
    </rPh>
    <rPh sb="155" eb="157">
      <t>ショリ</t>
    </rPh>
    <rPh sb="157" eb="159">
      <t>ゲンカ</t>
    </rPh>
    <rPh sb="160" eb="162">
      <t>チョウシャ</t>
    </rPh>
    <rPh sb="162" eb="164">
      <t>ケンセツ</t>
    </rPh>
    <rPh sb="164" eb="166">
      <t>シキン</t>
    </rPh>
    <rPh sb="166" eb="168">
      <t>ツミタテ</t>
    </rPh>
    <rPh sb="168" eb="170">
      <t>キキン</t>
    </rPh>
    <rPh sb="172" eb="175">
      <t>ショウカンキン</t>
    </rPh>
    <rPh sb="181" eb="183">
      <t>レイネン</t>
    </rPh>
    <rPh sb="184" eb="185">
      <t>クラ</t>
    </rPh>
    <rPh sb="186" eb="187">
      <t>タカ</t>
    </rPh>
    <rPh sb="264" eb="266">
      <t>シセツ</t>
    </rPh>
    <rPh sb="266" eb="268">
      <t>リヨウ</t>
    </rPh>
    <rPh sb="268" eb="269">
      <t>リツ</t>
    </rPh>
    <rPh sb="275" eb="277">
      <t>ヘイキン</t>
    </rPh>
    <rPh sb="277" eb="279">
      <t>ショリ</t>
    </rPh>
    <rPh sb="279" eb="281">
      <t>スイリョウ</t>
    </rPh>
    <rPh sb="282" eb="283">
      <t>ナカ</t>
    </rPh>
    <rPh sb="284" eb="286">
      <t>タンドク</t>
    </rPh>
    <rPh sb="286" eb="289">
      <t>ショリジョウ</t>
    </rPh>
    <rPh sb="289" eb="291">
      <t>ショリ</t>
    </rPh>
    <rPh sb="294" eb="296">
      <t>スイリョウ</t>
    </rPh>
    <rPh sb="296" eb="297">
      <t>オヨ</t>
    </rPh>
    <rPh sb="298" eb="300">
      <t>リュウイキ</t>
    </rPh>
    <rPh sb="300" eb="303">
      <t>ゲスイドウ</t>
    </rPh>
    <rPh sb="304" eb="305">
      <t>フク</t>
    </rPh>
    <rPh sb="306" eb="307">
      <t>タ</t>
    </rPh>
    <rPh sb="307" eb="309">
      <t>ジギョウ</t>
    </rPh>
    <rPh sb="310" eb="312">
      <t>ショリ</t>
    </rPh>
    <rPh sb="314" eb="316">
      <t>スイリョウ</t>
    </rPh>
    <rPh sb="317" eb="318">
      <t>フク</t>
    </rPh>
    <rPh sb="331" eb="332">
      <t>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</si>
</sst>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0.43</c:v>
                </c:pt>
                <c:pt idx="1">
                  <c:v>0.56999999999999995</c:v>
                </c:pt>
                <c:pt idx="2">
                  <c:v>0.67</c:v>
                </c:pt>
                <c:pt idx="3">
                  <c:v>0.66</c:v>
                </c:pt>
                <c:pt idx="4">
                  <c:v>0.6</c:v>
                </c:pt>
              </c:numCache>
            </c:numRef>
          </c:val>
        </c:ser>
        <c:dLbls>
          <c:showLegendKey val="0"/>
          <c:showVal val="0"/>
          <c:showCatName val="0"/>
          <c:showSerName val="0"/>
          <c:showPercent val="0"/>
          <c:showBubbleSize val="0"/>
        </c:dLbls>
        <c:gapWidth val="150"/>
        <c:axId val="83748736"/>
        <c:axId val="8376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c:v>
                </c:pt>
                <c:pt idx="3">
                  <c:v>0.11</c:v>
                </c:pt>
                <c:pt idx="4">
                  <c:v>0.22</c:v>
                </c:pt>
              </c:numCache>
            </c:numRef>
          </c:val>
          <c:smooth val="0"/>
        </c:ser>
        <c:dLbls>
          <c:showLegendKey val="0"/>
          <c:showVal val="0"/>
          <c:showCatName val="0"/>
          <c:showSerName val="0"/>
          <c:showPercent val="0"/>
          <c:showBubbleSize val="0"/>
        </c:dLbls>
        <c:marker val="1"/>
        <c:smooth val="0"/>
        <c:axId val="83748736"/>
        <c:axId val="83763200"/>
      </c:lineChart>
      <c:dateAx>
        <c:axId val="83748736"/>
        <c:scaling>
          <c:orientation val="minMax"/>
        </c:scaling>
        <c:delete val="1"/>
        <c:axPos val="b"/>
        <c:numFmt formatCode="ge" sourceLinked="1"/>
        <c:majorTickMark val="none"/>
        <c:minorTickMark val="none"/>
        <c:tickLblPos val="none"/>
        <c:crossAx val="83763200"/>
        <c:crosses val="autoZero"/>
        <c:auto val="1"/>
        <c:lblOffset val="100"/>
        <c:baseTimeUnit val="years"/>
      </c:dateAx>
      <c:valAx>
        <c:axId val="8376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4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57.53</c:v>
                </c:pt>
                <c:pt idx="1">
                  <c:v>54.28</c:v>
                </c:pt>
                <c:pt idx="2">
                  <c:v>53.8</c:v>
                </c:pt>
                <c:pt idx="3">
                  <c:v>90.92</c:v>
                </c:pt>
                <c:pt idx="4">
                  <c:v>105.37</c:v>
                </c:pt>
              </c:numCache>
            </c:numRef>
          </c:val>
        </c:ser>
        <c:dLbls>
          <c:showLegendKey val="0"/>
          <c:showVal val="0"/>
          <c:showCatName val="0"/>
          <c:showSerName val="0"/>
          <c:showPercent val="0"/>
          <c:showBubbleSize val="0"/>
        </c:dLbls>
        <c:gapWidth val="150"/>
        <c:axId val="87955712"/>
        <c:axId val="8797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67.09</c:v>
                </c:pt>
                <c:pt idx="1">
                  <c:v>67.180000000000007</c:v>
                </c:pt>
                <c:pt idx="2">
                  <c:v>67.540000000000006</c:v>
                </c:pt>
                <c:pt idx="3">
                  <c:v>67.61</c:v>
                </c:pt>
                <c:pt idx="4">
                  <c:v>64.81</c:v>
                </c:pt>
              </c:numCache>
            </c:numRef>
          </c:val>
          <c:smooth val="0"/>
        </c:ser>
        <c:dLbls>
          <c:showLegendKey val="0"/>
          <c:showVal val="0"/>
          <c:showCatName val="0"/>
          <c:showSerName val="0"/>
          <c:showPercent val="0"/>
          <c:showBubbleSize val="0"/>
        </c:dLbls>
        <c:marker val="1"/>
        <c:smooth val="0"/>
        <c:axId val="87955712"/>
        <c:axId val="87974272"/>
      </c:lineChart>
      <c:dateAx>
        <c:axId val="87955712"/>
        <c:scaling>
          <c:orientation val="minMax"/>
        </c:scaling>
        <c:delete val="1"/>
        <c:axPos val="b"/>
        <c:numFmt formatCode="ge" sourceLinked="1"/>
        <c:majorTickMark val="none"/>
        <c:minorTickMark val="none"/>
        <c:tickLblPos val="none"/>
        <c:crossAx val="87974272"/>
        <c:crosses val="autoZero"/>
        <c:auto val="1"/>
        <c:lblOffset val="100"/>
        <c:baseTimeUnit val="years"/>
      </c:dateAx>
      <c:valAx>
        <c:axId val="8797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5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99.96</c:v>
                </c:pt>
                <c:pt idx="1">
                  <c:v>99.97</c:v>
                </c:pt>
                <c:pt idx="2">
                  <c:v>99.97</c:v>
                </c:pt>
                <c:pt idx="3">
                  <c:v>99.97</c:v>
                </c:pt>
                <c:pt idx="4">
                  <c:v>99.98</c:v>
                </c:pt>
              </c:numCache>
            </c:numRef>
          </c:val>
        </c:ser>
        <c:dLbls>
          <c:showLegendKey val="0"/>
          <c:showVal val="0"/>
          <c:showCatName val="0"/>
          <c:showSerName val="0"/>
          <c:showPercent val="0"/>
          <c:showBubbleSize val="0"/>
        </c:dLbls>
        <c:gapWidth val="150"/>
        <c:axId val="88012672"/>
        <c:axId val="8801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96.12</c:v>
                </c:pt>
                <c:pt idx="1">
                  <c:v>96.32</c:v>
                </c:pt>
                <c:pt idx="2">
                  <c:v>96.48</c:v>
                </c:pt>
                <c:pt idx="3">
                  <c:v>96.64</c:v>
                </c:pt>
                <c:pt idx="4">
                  <c:v>96.76</c:v>
                </c:pt>
              </c:numCache>
            </c:numRef>
          </c:val>
          <c:smooth val="0"/>
        </c:ser>
        <c:dLbls>
          <c:showLegendKey val="0"/>
          <c:showVal val="0"/>
          <c:showCatName val="0"/>
          <c:showSerName val="0"/>
          <c:showPercent val="0"/>
          <c:showBubbleSize val="0"/>
        </c:dLbls>
        <c:marker val="1"/>
        <c:smooth val="0"/>
        <c:axId val="88012672"/>
        <c:axId val="88014848"/>
      </c:lineChart>
      <c:dateAx>
        <c:axId val="88012672"/>
        <c:scaling>
          <c:orientation val="minMax"/>
        </c:scaling>
        <c:delete val="1"/>
        <c:axPos val="b"/>
        <c:numFmt formatCode="ge" sourceLinked="1"/>
        <c:majorTickMark val="none"/>
        <c:minorTickMark val="none"/>
        <c:tickLblPos val="none"/>
        <c:crossAx val="88014848"/>
        <c:crosses val="autoZero"/>
        <c:auto val="1"/>
        <c:lblOffset val="100"/>
        <c:baseTimeUnit val="years"/>
      </c:dateAx>
      <c:valAx>
        <c:axId val="8801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1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74.010000000000005</c:v>
                </c:pt>
                <c:pt idx="1">
                  <c:v>93.76</c:v>
                </c:pt>
                <c:pt idx="2">
                  <c:v>94.43</c:v>
                </c:pt>
                <c:pt idx="3">
                  <c:v>105.55</c:v>
                </c:pt>
                <c:pt idx="4">
                  <c:v>102.93</c:v>
                </c:pt>
              </c:numCache>
            </c:numRef>
          </c:val>
        </c:ser>
        <c:dLbls>
          <c:showLegendKey val="0"/>
          <c:showVal val="0"/>
          <c:showCatName val="0"/>
          <c:showSerName val="0"/>
          <c:showPercent val="0"/>
          <c:showBubbleSize val="0"/>
        </c:dLbls>
        <c:gapWidth val="150"/>
        <c:axId val="83801600"/>
        <c:axId val="8380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801600"/>
        <c:axId val="83803520"/>
      </c:lineChart>
      <c:dateAx>
        <c:axId val="83801600"/>
        <c:scaling>
          <c:orientation val="minMax"/>
        </c:scaling>
        <c:delete val="1"/>
        <c:axPos val="b"/>
        <c:numFmt formatCode="ge" sourceLinked="1"/>
        <c:majorTickMark val="none"/>
        <c:minorTickMark val="none"/>
        <c:tickLblPos val="none"/>
        <c:crossAx val="83803520"/>
        <c:crosses val="autoZero"/>
        <c:auto val="1"/>
        <c:lblOffset val="100"/>
        <c:baseTimeUnit val="years"/>
      </c:dateAx>
      <c:valAx>
        <c:axId val="8380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0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542016"/>
        <c:axId val="8554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542016"/>
        <c:axId val="85543936"/>
      </c:lineChart>
      <c:dateAx>
        <c:axId val="85542016"/>
        <c:scaling>
          <c:orientation val="minMax"/>
        </c:scaling>
        <c:delete val="1"/>
        <c:axPos val="b"/>
        <c:numFmt formatCode="ge" sourceLinked="1"/>
        <c:majorTickMark val="none"/>
        <c:minorTickMark val="none"/>
        <c:tickLblPos val="none"/>
        <c:crossAx val="85543936"/>
        <c:crosses val="autoZero"/>
        <c:auto val="1"/>
        <c:lblOffset val="100"/>
        <c:baseTimeUnit val="years"/>
      </c:dateAx>
      <c:valAx>
        <c:axId val="8554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4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578496"/>
        <c:axId val="8558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578496"/>
        <c:axId val="85580416"/>
      </c:lineChart>
      <c:dateAx>
        <c:axId val="85578496"/>
        <c:scaling>
          <c:orientation val="minMax"/>
        </c:scaling>
        <c:delete val="1"/>
        <c:axPos val="b"/>
        <c:numFmt formatCode="ge" sourceLinked="1"/>
        <c:majorTickMark val="none"/>
        <c:minorTickMark val="none"/>
        <c:tickLblPos val="none"/>
        <c:crossAx val="85580416"/>
        <c:crosses val="autoZero"/>
        <c:auto val="1"/>
        <c:lblOffset val="100"/>
        <c:baseTimeUnit val="years"/>
      </c:dateAx>
      <c:valAx>
        <c:axId val="855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691008"/>
        <c:axId val="8569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691008"/>
        <c:axId val="85697280"/>
      </c:lineChart>
      <c:dateAx>
        <c:axId val="85691008"/>
        <c:scaling>
          <c:orientation val="minMax"/>
        </c:scaling>
        <c:delete val="1"/>
        <c:axPos val="b"/>
        <c:numFmt formatCode="ge" sourceLinked="1"/>
        <c:majorTickMark val="none"/>
        <c:minorTickMark val="none"/>
        <c:tickLblPos val="none"/>
        <c:crossAx val="85697280"/>
        <c:crosses val="autoZero"/>
        <c:auto val="1"/>
        <c:lblOffset val="100"/>
        <c:baseTimeUnit val="years"/>
      </c:dateAx>
      <c:valAx>
        <c:axId val="8569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9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090880"/>
        <c:axId val="8810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090880"/>
        <c:axId val="88101248"/>
      </c:lineChart>
      <c:dateAx>
        <c:axId val="88090880"/>
        <c:scaling>
          <c:orientation val="minMax"/>
        </c:scaling>
        <c:delete val="1"/>
        <c:axPos val="b"/>
        <c:numFmt formatCode="ge" sourceLinked="1"/>
        <c:majorTickMark val="none"/>
        <c:minorTickMark val="none"/>
        <c:tickLblPos val="none"/>
        <c:crossAx val="88101248"/>
        <c:crosses val="autoZero"/>
        <c:auto val="1"/>
        <c:lblOffset val="100"/>
        <c:baseTimeUnit val="years"/>
      </c:dateAx>
      <c:valAx>
        <c:axId val="8810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9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332.99</c:v>
                </c:pt>
                <c:pt idx="1">
                  <c:v>309.63</c:v>
                </c:pt>
                <c:pt idx="2">
                  <c:v>308.70999999999998</c:v>
                </c:pt>
                <c:pt idx="3">
                  <c:v>300.19</c:v>
                </c:pt>
                <c:pt idx="4">
                  <c:v>338.95</c:v>
                </c:pt>
              </c:numCache>
            </c:numRef>
          </c:val>
        </c:ser>
        <c:dLbls>
          <c:showLegendKey val="0"/>
          <c:showVal val="0"/>
          <c:showCatName val="0"/>
          <c:showSerName val="0"/>
          <c:showPercent val="0"/>
          <c:showBubbleSize val="0"/>
        </c:dLbls>
        <c:gapWidth val="150"/>
        <c:axId val="88131456"/>
        <c:axId val="8813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736.85</c:v>
                </c:pt>
                <c:pt idx="1">
                  <c:v>745.85</c:v>
                </c:pt>
                <c:pt idx="2">
                  <c:v>705.53</c:v>
                </c:pt>
                <c:pt idx="3">
                  <c:v>685.64</c:v>
                </c:pt>
                <c:pt idx="4">
                  <c:v>665.11</c:v>
                </c:pt>
              </c:numCache>
            </c:numRef>
          </c:val>
          <c:smooth val="0"/>
        </c:ser>
        <c:dLbls>
          <c:showLegendKey val="0"/>
          <c:showVal val="0"/>
          <c:showCatName val="0"/>
          <c:showSerName val="0"/>
          <c:showPercent val="0"/>
          <c:showBubbleSize val="0"/>
        </c:dLbls>
        <c:marker val="1"/>
        <c:smooth val="0"/>
        <c:axId val="88131456"/>
        <c:axId val="88137728"/>
      </c:lineChart>
      <c:dateAx>
        <c:axId val="88131456"/>
        <c:scaling>
          <c:orientation val="minMax"/>
        </c:scaling>
        <c:delete val="1"/>
        <c:axPos val="b"/>
        <c:numFmt formatCode="ge" sourceLinked="1"/>
        <c:majorTickMark val="none"/>
        <c:minorTickMark val="none"/>
        <c:tickLblPos val="none"/>
        <c:crossAx val="88137728"/>
        <c:crosses val="autoZero"/>
        <c:auto val="1"/>
        <c:lblOffset val="100"/>
        <c:baseTimeUnit val="years"/>
      </c:dateAx>
      <c:valAx>
        <c:axId val="8813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3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119.03</c:v>
                </c:pt>
                <c:pt idx="1">
                  <c:v>108.62</c:v>
                </c:pt>
                <c:pt idx="2">
                  <c:v>108.56</c:v>
                </c:pt>
                <c:pt idx="3">
                  <c:v>116.73</c:v>
                </c:pt>
                <c:pt idx="4">
                  <c:v>86.35</c:v>
                </c:pt>
              </c:numCache>
            </c:numRef>
          </c:val>
        </c:ser>
        <c:dLbls>
          <c:showLegendKey val="0"/>
          <c:showVal val="0"/>
          <c:showCatName val="0"/>
          <c:showSerName val="0"/>
          <c:showPercent val="0"/>
          <c:showBubbleSize val="0"/>
        </c:dLbls>
        <c:gapWidth val="150"/>
        <c:axId val="87821696"/>
        <c:axId val="8784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87.47</c:v>
                </c:pt>
                <c:pt idx="1">
                  <c:v>89.16</c:v>
                </c:pt>
                <c:pt idx="2">
                  <c:v>89.78</c:v>
                </c:pt>
                <c:pt idx="3">
                  <c:v>88.39</c:v>
                </c:pt>
                <c:pt idx="4">
                  <c:v>85.64</c:v>
                </c:pt>
              </c:numCache>
            </c:numRef>
          </c:val>
          <c:smooth val="0"/>
        </c:ser>
        <c:dLbls>
          <c:showLegendKey val="0"/>
          <c:showVal val="0"/>
          <c:showCatName val="0"/>
          <c:showSerName val="0"/>
          <c:showPercent val="0"/>
          <c:showBubbleSize val="0"/>
        </c:dLbls>
        <c:marker val="1"/>
        <c:smooth val="0"/>
        <c:axId val="87821696"/>
        <c:axId val="87848448"/>
      </c:lineChart>
      <c:dateAx>
        <c:axId val="87821696"/>
        <c:scaling>
          <c:orientation val="minMax"/>
        </c:scaling>
        <c:delete val="1"/>
        <c:axPos val="b"/>
        <c:numFmt formatCode="ge" sourceLinked="1"/>
        <c:majorTickMark val="none"/>
        <c:minorTickMark val="none"/>
        <c:tickLblPos val="none"/>
        <c:crossAx val="87848448"/>
        <c:crosses val="autoZero"/>
        <c:auto val="1"/>
        <c:lblOffset val="100"/>
        <c:baseTimeUnit val="years"/>
      </c:dateAx>
      <c:valAx>
        <c:axId val="8784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2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125.1</c:v>
                </c:pt>
                <c:pt idx="1">
                  <c:v>136.25</c:v>
                </c:pt>
                <c:pt idx="2">
                  <c:v>131.83000000000001</c:v>
                </c:pt>
                <c:pt idx="3">
                  <c:v>120.97</c:v>
                </c:pt>
                <c:pt idx="4">
                  <c:v>141.11000000000001</c:v>
                </c:pt>
              </c:numCache>
            </c:numRef>
          </c:val>
        </c:ser>
        <c:dLbls>
          <c:showLegendKey val="0"/>
          <c:showVal val="0"/>
          <c:showCatName val="0"/>
          <c:showSerName val="0"/>
          <c:showPercent val="0"/>
          <c:showBubbleSize val="0"/>
        </c:dLbls>
        <c:gapWidth val="150"/>
        <c:axId val="87874176"/>
        <c:axId val="8787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128.05000000000001</c:v>
                </c:pt>
                <c:pt idx="1">
                  <c:v>126.58</c:v>
                </c:pt>
                <c:pt idx="2">
                  <c:v>125.87</c:v>
                </c:pt>
                <c:pt idx="3">
                  <c:v>128.96</c:v>
                </c:pt>
                <c:pt idx="4">
                  <c:v>133</c:v>
                </c:pt>
              </c:numCache>
            </c:numRef>
          </c:val>
          <c:smooth val="0"/>
        </c:ser>
        <c:dLbls>
          <c:showLegendKey val="0"/>
          <c:showVal val="0"/>
          <c:showCatName val="0"/>
          <c:showSerName val="0"/>
          <c:showPercent val="0"/>
          <c:showBubbleSize val="0"/>
        </c:dLbls>
        <c:marker val="1"/>
        <c:smooth val="0"/>
        <c:axId val="87874176"/>
        <c:axId val="87876352"/>
      </c:lineChart>
      <c:dateAx>
        <c:axId val="87874176"/>
        <c:scaling>
          <c:orientation val="minMax"/>
        </c:scaling>
        <c:delete val="1"/>
        <c:axPos val="b"/>
        <c:numFmt formatCode="ge" sourceLinked="1"/>
        <c:majorTickMark val="none"/>
        <c:minorTickMark val="none"/>
        <c:tickLblPos val="none"/>
        <c:crossAx val="87876352"/>
        <c:crosses val="autoZero"/>
        <c:auto val="1"/>
        <c:lblOffset val="100"/>
        <c:baseTimeUnit val="years"/>
      </c:dateAx>
      <c:valAx>
        <c:axId val="8787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7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大阪府　守口市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Aa</v>
      </c>
      <c r="X8" s="46"/>
      <c r="Y8" s="46"/>
      <c r="Z8" s="46"/>
      <c r="AA8" s="46"/>
      <c r="AB8" s="46"/>
      <c r="AC8" s="46"/>
      <c r="AD8" s="3"/>
      <c r="AE8" s="3"/>
      <c r="AF8" s="3"/>
      <c r="AG8" s="3"/>
      <c r="AH8" s="3"/>
      <c r="AI8" s="3"/>
      <c r="AJ8" s="3"/>
      <c r="AK8" s="3"/>
      <c r="AL8" s="47">
        <f>データ!R6</f>
        <v>145037</v>
      </c>
      <c r="AM8" s="47"/>
      <c r="AN8" s="47"/>
      <c r="AO8" s="47"/>
      <c r="AP8" s="47"/>
      <c r="AQ8" s="47"/>
      <c r="AR8" s="47"/>
      <c r="AS8" s="47"/>
      <c r="AT8" s="43">
        <f>データ!S6</f>
        <v>12.71</v>
      </c>
      <c r="AU8" s="43"/>
      <c r="AV8" s="43"/>
      <c r="AW8" s="43"/>
      <c r="AX8" s="43"/>
      <c r="AY8" s="43"/>
      <c r="AZ8" s="43"/>
      <c r="BA8" s="43"/>
      <c r="BB8" s="43">
        <f>データ!T6</f>
        <v>11411.25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99.99</v>
      </c>
      <c r="Q10" s="43"/>
      <c r="R10" s="43"/>
      <c r="S10" s="43"/>
      <c r="T10" s="43"/>
      <c r="U10" s="43"/>
      <c r="V10" s="43"/>
      <c r="W10" s="43">
        <f>データ!P6</f>
        <v>63.69</v>
      </c>
      <c r="X10" s="43"/>
      <c r="Y10" s="43"/>
      <c r="Z10" s="43"/>
      <c r="AA10" s="43"/>
      <c r="AB10" s="43"/>
      <c r="AC10" s="43"/>
      <c r="AD10" s="47">
        <f>データ!Q6</f>
        <v>2018</v>
      </c>
      <c r="AE10" s="47"/>
      <c r="AF10" s="47"/>
      <c r="AG10" s="47"/>
      <c r="AH10" s="47"/>
      <c r="AI10" s="47"/>
      <c r="AJ10" s="47"/>
      <c r="AK10" s="2"/>
      <c r="AL10" s="47">
        <f>データ!U6</f>
        <v>144831</v>
      </c>
      <c r="AM10" s="47"/>
      <c r="AN10" s="47"/>
      <c r="AO10" s="47"/>
      <c r="AP10" s="47"/>
      <c r="AQ10" s="47"/>
      <c r="AR10" s="47"/>
      <c r="AS10" s="47"/>
      <c r="AT10" s="43">
        <f>データ!V6</f>
        <v>11.45</v>
      </c>
      <c r="AU10" s="43"/>
      <c r="AV10" s="43"/>
      <c r="AW10" s="43"/>
      <c r="AX10" s="43"/>
      <c r="AY10" s="43"/>
      <c r="AZ10" s="43"/>
      <c r="BA10" s="43"/>
      <c r="BB10" s="43">
        <f>データ!W6</f>
        <v>12649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7" t="s">
        <v>110</v>
      </c>
      <c r="BM16" s="68"/>
      <c r="BN16" s="68"/>
      <c r="BO16" s="68"/>
      <c r="BP16" s="68"/>
      <c r="BQ16" s="68"/>
      <c r="BR16" s="68"/>
      <c r="BS16" s="68"/>
      <c r="BT16" s="68"/>
      <c r="BU16" s="68"/>
      <c r="BV16" s="68"/>
      <c r="BW16" s="68"/>
      <c r="BX16" s="68"/>
      <c r="BY16" s="68"/>
      <c r="BZ16" s="6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7"/>
      <c r="BM17" s="68"/>
      <c r="BN17" s="68"/>
      <c r="BO17" s="68"/>
      <c r="BP17" s="68"/>
      <c r="BQ17" s="68"/>
      <c r="BR17" s="68"/>
      <c r="BS17" s="68"/>
      <c r="BT17" s="68"/>
      <c r="BU17" s="68"/>
      <c r="BV17" s="68"/>
      <c r="BW17" s="68"/>
      <c r="BX17" s="68"/>
      <c r="BY17" s="68"/>
      <c r="BZ17" s="6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7"/>
      <c r="BM18" s="68"/>
      <c r="BN18" s="68"/>
      <c r="BO18" s="68"/>
      <c r="BP18" s="68"/>
      <c r="BQ18" s="68"/>
      <c r="BR18" s="68"/>
      <c r="BS18" s="68"/>
      <c r="BT18" s="68"/>
      <c r="BU18" s="68"/>
      <c r="BV18" s="68"/>
      <c r="BW18" s="68"/>
      <c r="BX18" s="68"/>
      <c r="BY18" s="68"/>
      <c r="BZ18" s="6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7"/>
      <c r="BM19" s="68"/>
      <c r="BN19" s="68"/>
      <c r="BO19" s="68"/>
      <c r="BP19" s="68"/>
      <c r="BQ19" s="68"/>
      <c r="BR19" s="68"/>
      <c r="BS19" s="68"/>
      <c r="BT19" s="68"/>
      <c r="BU19" s="68"/>
      <c r="BV19" s="68"/>
      <c r="BW19" s="68"/>
      <c r="BX19" s="68"/>
      <c r="BY19" s="68"/>
      <c r="BZ19" s="6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7"/>
      <c r="BM20" s="68"/>
      <c r="BN20" s="68"/>
      <c r="BO20" s="68"/>
      <c r="BP20" s="68"/>
      <c r="BQ20" s="68"/>
      <c r="BR20" s="68"/>
      <c r="BS20" s="68"/>
      <c r="BT20" s="68"/>
      <c r="BU20" s="68"/>
      <c r="BV20" s="68"/>
      <c r="BW20" s="68"/>
      <c r="BX20" s="68"/>
      <c r="BY20" s="68"/>
      <c r="BZ20" s="6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7"/>
      <c r="BM21" s="68"/>
      <c r="BN21" s="68"/>
      <c r="BO21" s="68"/>
      <c r="BP21" s="68"/>
      <c r="BQ21" s="68"/>
      <c r="BR21" s="68"/>
      <c r="BS21" s="68"/>
      <c r="BT21" s="68"/>
      <c r="BU21" s="68"/>
      <c r="BV21" s="68"/>
      <c r="BW21" s="68"/>
      <c r="BX21" s="68"/>
      <c r="BY21" s="68"/>
      <c r="BZ21" s="6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7"/>
      <c r="BM22" s="68"/>
      <c r="BN22" s="68"/>
      <c r="BO22" s="68"/>
      <c r="BP22" s="68"/>
      <c r="BQ22" s="68"/>
      <c r="BR22" s="68"/>
      <c r="BS22" s="68"/>
      <c r="BT22" s="68"/>
      <c r="BU22" s="68"/>
      <c r="BV22" s="68"/>
      <c r="BW22" s="68"/>
      <c r="BX22" s="68"/>
      <c r="BY22" s="68"/>
      <c r="BZ22" s="6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7"/>
      <c r="BM23" s="68"/>
      <c r="BN23" s="68"/>
      <c r="BO23" s="68"/>
      <c r="BP23" s="68"/>
      <c r="BQ23" s="68"/>
      <c r="BR23" s="68"/>
      <c r="BS23" s="68"/>
      <c r="BT23" s="68"/>
      <c r="BU23" s="68"/>
      <c r="BV23" s="68"/>
      <c r="BW23" s="68"/>
      <c r="BX23" s="68"/>
      <c r="BY23" s="68"/>
      <c r="BZ23" s="6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7"/>
      <c r="BM24" s="68"/>
      <c r="BN24" s="68"/>
      <c r="BO24" s="68"/>
      <c r="BP24" s="68"/>
      <c r="BQ24" s="68"/>
      <c r="BR24" s="68"/>
      <c r="BS24" s="68"/>
      <c r="BT24" s="68"/>
      <c r="BU24" s="68"/>
      <c r="BV24" s="68"/>
      <c r="BW24" s="68"/>
      <c r="BX24" s="68"/>
      <c r="BY24" s="68"/>
      <c r="BZ24" s="6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7"/>
      <c r="BM25" s="68"/>
      <c r="BN25" s="68"/>
      <c r="BO25" s="68"/>
      <c r="BP25" s="68"/>
      <c r="BQ25" s="68"/>
      <c r="BR25" s="68"/>
      <c r="BS25" s="68"/>
      <c r="BT25" s="68"/>
      <c r="BU25" s="68"/>
      <c r="BV25" s="68"/>
      <c r="BW25" s="68"/>
      <c r="BX25" s="68"/>
      <c r="BY25" s="68"/>
      <c r="BZ25" s="6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7"/>
      <c r="BM26" s="68"/>
      <c r="BN26" s="68"/>
      <c r="BO26" s="68"/>
      <c r="BP26" s="68"/>
      <c r="BQ26" s="68"/>
      <c r="BR26" s="68"/>
      <c r="BS26" s="68"/>
      <c r="BT26" s="68"/>
      <c r="BU26" s="68"/>
      <c r="BV26" s="68"/>
      <c r="BW26" s="68"/>
      <c r="BX26" s="68"/>
      <c r="BY26" s="68"/>
      <c r="BZ26" s="6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7"/>
      <c r="BM27" s="68"/>
      <c r="BN27" s="68"/>
      <c r="BO27" s="68"/>
      <c r="BP27" s="68"/>
      <c r="BQ27" s="68"/>
      <c r="BR27" s="68"/>
      <c r="BS27" s="68"/>
      <c r="BT27" s="68"/>
      <c r="BU27" s="68"/>
      <c r="BV27" s="68"/>
      <c r="BW27" s="68"/>
      <c r="BX27" s="68"/>
      <c r="BY27" s="68"/>
      <c r="BZ27" s="6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7"/>
      <c r="BM28" s="68"/>
      <c r="BN28" s="68"/>
      <c r="BO28" s="68"/>
      <c r="BP28" s="68"/>
      <c r="BQ28" s="68"/>
      <c r="BR28" s="68"/>
      <c r="BS28" s="68"/>
      <c r="BT28" s="68"/>
      <c r="BU28" s="68"/>
      <c r="BV28" s="68"/>
      <c r="BW28" s="68"/>
      <c r="BX28" s="68"/>
      <c r="BY28" s="68"/>
      <c r="BZ28" s="6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7"/>
      <c r="BM29" s="68"/>
      <c r="BN29" s="68"/>
      <c r="BO29" s="68"/>
      <c r="BP29" s="68"/>
      <c r="BQ29" s="68"/>
      <c r="BR29" s="68"/>
      <c r="BS29" s="68"/>
      <c r="BT29" s="68"/>
      <c r="BU29" s="68"/>
      <c r="BV29" s="68"/>
      <c r="BW29" s="68"/>
      <c r="BX29" s="68"/>
      <c r="BY29" s="68"/>
      <c r="BZ29" s="6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7"/>
      <c r="BM30" s="68"/>
      <c r="BN30" s="68"/>
      <c r="BO30" s="68"/>
      <c r="BP30" s="68"/>
      <c r="BQ30" s="68"/>
      <c r="BR30" s="68"/>
      <c r="BS30" s="68"/>
      <c r="BT30" s="68"/>
      <c r="BU30" s="68"/>
      <c r="BV30" s="68"/>
      <c r="BW30" s="68"/>
      <c r="BX30" s="68"/>
      <c r="BY30" s="68"/>
      <c r="BZ30" s="6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7"/>
      <c r="BM31" s="68"/>
      <c r="BN31" s="68"/>
      <c r="BO31" s="68"/>
      <c r="BP31" s="68"/>
      <c r="BQ31" s="68"/>
      <c r="BR31" s="68"/>
      <c r="BS31" s="68"/>
      <c r="BT31" s="68"/>
      <c r="BU31" s="68"/>
      <c r="BV31" s="68"/>
      <c r="BW31" s="68"/>
      <c r="BX31" s="68"/>
      <c r="BY31" s="68"/>
      <c r="BZ31" s="6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7"/>
      <c r="BM32" s="68"/>
      <c r="BN32" s="68"/>
      <c r="BO32" s="68"/>
      <c r="BP32" s="68"/>
      <c r="BQ32" s="68"/>
      <c r="BR32" s="68"/>
      <c r="BS32" s="68"/>
      <c r="BT32" s="68"/>
      <c r="BU32" s="68"/>
      <c r="BV32" s="68"/>
      <c r="BW32" s="68"/>
      <c r="BX32" s="68"/>
      <c r="BY32" s="68"/>
      <c r="BZ32" s="6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7"/>
      <c r="BM33" s="68"/>
      <c r="BN33" s="68"/>
      <c r="BO33" s="68"/>
      <c r="BP33" s="68"/>
      <c r="BQ33" s="68"/>
      <c r="BR33" s="68"/>
      <c r="BS33" s="68"/>
      <c r="BT33" s="68"/>
      <c r="BU33" s="68"/>
      <c r="BV33" s="68"/>
      <c r="BW33" s="68"/>
      <c r="BX33" s="68"/>
      <c r="BY33" s="68"/>
      <c r="BZ33" s="69"/>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67"/>
      <c r="BM34" s="68"/>
      <c r="BN34" s="68"/>
      <c r="BO34" s="68"/>
      <c r="BP34" s="68"/>
      <c r="BQ34" s="68"/>
      <c r="BR34" s="68"/>
      <c r="BS34" s="68"/>
      <c r="BT34" s="68"/>
      <c r="BU34" s="68"/>
      <c r="BV34" s="68"/>
      <c r="BW34" s="68"/>
      <c r="BX34" s="68"/>
      <c r="BY34" s="68"/>
      <c r="BZ34" s="69"/>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67"/>
      <c r="BM35" s="68"/>
      <c r="BN35" s="68"/>
      <c r="BO35" s="68"/>
      <c r="BP35" s="68"/>
      <c r="BQ35" s="68"/>
      <c r="BR35" s="68"/>
      <c r="BS35" s="68"/>
      <c r="BT35" s="68"/>
      <c r="BU35" s="68"/>
      <c r="BV35" s="68"/>
      <c r="BW35" s="68"/>
      <c r="BX35" s="68"/>
      <c r="BY35" s="68"/>
      <c r="BZ35" s="6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7"/>
      <c r="BM36" s="68"/>
      <c r="BN36" s="68"/>
      <c r="BO36" s="68"/>
      <c r="BP36" s="68"/>
      <c r="BQ36" s="68"/>
      <c r="BR36" s="68"/>
      <c r="BS36" s="68"/>
      <c r="BT36" s="68"/>
      <c r="BU36" s="68"/>
      <c r="BV36" s="68"/>
      <c r="BW36" s="68"/>
      <c r="BX36" s="68"/>
      <c r="BY36" s="68"/>
      <c r="BZ36" s="6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7"/>
      <c r="BM37" s="68"/>
      <c r="BN37" s="68"/>
      <c r="BO37" s="68"/>
      <c r="BP37" s="68"/>
      <c r="BQ37" s="68"/>
      <c r="BR37" s="68"/>
      <c r="BS37" s="68"/>
      <c r="BT37" s="68"/>
      <c r="BU37" s="68"/>
      <c r="BV37" s="68"/>
      <c r="BW37" s="68"/>
      <c r="BX37" s="68"/>
      <c r="BY37" s="68"/>
      <c r="BZ37" s="6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7"/>
      <c r="BM38" s="68"/>
      <c r="BN38" s="68"/>
      <c r="BO38" s="68"/>
      <c r="BP38" s="68"/>
      <c r="BQ38" s="68"/>
      <c r="BR38" s="68"/>
      <c r="BS38" s="68"/>
      <c r="BT38" s="68"/>
      <c r="BU38" s="68"/>
      <c r="BV38" s="68"/>
      <c r="BW38" s="68"/>
      <c r="BX38" s="68"/>
      <c r="BY38" s="68"/>
      <c r="BZ38" s="6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7"/>
      <c r="BM39" s="68"/>
      <c r="BN39" s="68"/>
      <c r="BO39" s="68"/>
      <c r="BP39" s="68"/>
      <c r="BQ39" s="68"/>
      <c r="BR39" s="68"/>
      <c r="BS39" s="68"/>
      <c r="BT39" s="68"/>
      <c r="BU39" s="68"/>
      <c r="BV39" s="68"/>
      <c r="BW39" s="68"/>
      <c r="BX39" s="68"/>
      <c r="BY39" s="68"/>
      <c r="BZ39" s="6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7"/>
      <c r="BM40" s="68"/>
      <c r="BN40" s="68"/>
      <c r="BO40" s="68"/>
      <c r="BP40" s="68"/>
      <c r="BQ40" s="68"/>
      <c r="BR40" s="68"/>
      <c r="BS40" s="68"/>
      <c r="BT40" s="68"/>
      <c r="BU40" s="68"/>
      <c r="BV40" s="68"/>
      <c r="BW40" s="68"/>
      <c r="BX40" s="68"/>
      <c r="BY40" s="68"/>
      <c r="BZ40" s="6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7"/>
      <c r="BM41" s="68"/>
      <c r="BN41" s="68"/>
      <c r="BO41" s="68"/>
      <c r="BP41" s="68"/>
      <c r="BQ41" s="68"/>
      <c r="BR41" s="68"/>
      <c r="BS41" s="68"/>
      <c r="BT41" s="68"/>
      <c r="BU41" s="68"/>
      <c r="BV41" s="68"/>
      <c r="BW41" s="68"/>
      <c r="BX41" s="68"/>
      <c r="BY41" s="68"/>
      <c r="BZ41" s="6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7"/>
      <c r="BM42" s="68"/>
      <c r="BN42" s="68"/>
      <c r="BO42" s="68"/>
      <c r="BP42" s="68"/>
      <c r="BQ42" s="68"/>
      <c r="BR42" s="68"/>
      <c r="BS42" s="68"/>
      <c r="BT42" s="68"/>
      <c r="BU42" s="68"/>
      <c r="BV42" s="68"/>
      <c r="BW42" s="68"/>
      <c r="BX42" s="68"/>
      <c r="BY42" s="68"/>
      <c r="BZ42" s="6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7"/>
      <c r="BM43" s="68"/>
      <c r="BN43" s="68"/>
      <c r="BO43" s="68"/>
      <c r="BP43" s="68"/>
      <c r="BQ43" s="68"/>
      <c r="BR43" s="68"/>
      <c r="BS43" s="68"/>
      <c r="BT43" s="68"/>
      <c r="BU43" s="68"/>
      <c r="BV43" s="68"/>
      <c r="BW43" s="68"/>
      <c r="BX43" s="68"/>
      <c r="BY43" s="68"/>
      <c r="BZ43" s="6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7" t="s">
        <v>108</v>
      </c>
      <c r="BM47" s="68"/>
      <c r="BN47" s="68"/>
      <c r="BO47" s="68"/>
      <c r="BP47" s="68"/>
      <c r="BQ47" s="68"/>
      <c r="BR47" s="68"/>
      <c r="BS47" s="68"/>
      <c r="BT47" s="68"/>
      <c r="BU47" s="68"/>
      <c r="BV47" s="68"/>
      <c r="BW47" s="68"/>
      <c r="BX47" s="68"/>
      <c r="BY47" s="68"/>
      <c r="BZ47" s="6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7"/>
      <c r="BM48" s="68"/>
      <c r="BN48" s="68"/>
      <c r="BO48" s="68"/>
      <c r="BP48" s="68"/>
      <c r="BQ48" s="68"/>
      <c r="BR48" s="68"/>
      <c r="BS48" s="68"/>
      <c r="BT48" s="68"/>
      <c r="BU48" s="68"/>
      <c r="BV48" s="68"/>
      <c r="BW48" s="68"/>
      <c r="BX48" s="68"/>
      <c r="BY48" s="68"/>
      <c r="BZ48" s="6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7"/>
      <c r="BM49" s="68"/>
      <c r="BN49" s="68"/>
      <c r="BO49" s="68"/>
      <c r="BP49" s="68"/>
      <c r="BQ49" s="68"/>
      <c r="BR49" s="68"/>
      <c r="BS49" s="68"/>
      <c r="BT49" s="68"/>
      <c r="BU49" s="68"/>
      <c r="BV49" s="68"/>
      <c r="BW49" s="68"/>
      <c r="BX49" s="68"/>
      <c r="BY49" s="68"/>
      <c r="BZ49" s="6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7"/>
      <c r="BM50" s="68"/>
      <c r="BN50" s="68"/>
      <c r="BO50" s="68"/>
      <c r="BP50" s="68"/>
      <c r="BQ50" s="68"/>
      <c r="BR50" s="68"/>
      <c r="BS50" s="68"/>
      <c r="BT50" s="68"/>
      <c r="BU50" s="68"/>
      <c r="BV50" s="68"/>
      <c r="BW50" s="68"/>
      <c r="BX50" s="68"/>
      <c r="BY50" s="68"/>
      <c r="BZ50" s="6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7"/>
      <c r="BM51" s="68"/>
      <c r="BN51" s="68"/>
      <c r="BO51" s="68"/>
      <c r="BP51" s="68"/>
      <c r="BQ51" s="68"/>
      <c r="BR51" s="68"/>
      <c r="BS51" s="68"/>
      <c r="BT51" s="68"/>
      <c r="BU51" s="68"/>
      <c r="BV51" s="68"/>
      <c r="BW51" s="68"/>
      <c r="BX51" s="68"/>
      <c r="BY51" s="68"/>
      <c r="BZ51" s="6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7"/>
      <c r="BM52" s="68"/>
      <c r="BN52" s="68"/>
      <c r="BO52" s="68"/>
      <c r="BP52" s="68"/>
      <c r="BQ52" s="68"/>
      <c r="BR52" s="68"/>
      <c r="BS52" s="68"/>
      <c r="BT52" s="68"/>
      <c r="BU52" s="68"/>
      <c r="BV52" s="68"/>
      <c r="BW52" s="68"/>
      <c r="BX52" s="68"/>
      <c r="BY52" s="68"/>
      <c r="BZ52" s="6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7"/>
      <c r="BM53" s="68"/>
      <c r="BN53" s="68"/>
      <c r="BO53" s="68"/>
      <c r="BP53" s="68"/>
      <c r="BQ53" s="68"/>
      <c r="BR53" s="68"/>
      <c r="BS53" s="68"/>
      <c r="BT53" s="68"/>
      <c r="BU53" s="68"/>
      <c r="BV53" s="68"/>
      <c r="BW53" s="68"/>
      <c r="BX53" s="68"/>
      <c r="BY53" s="68"/>
      <c r="BZ53" s="6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7"/>
      <c r="BM54" s="68"/>
      <c r="BN54" s="68"/>
      <c r="BO54" s="68"/>
      <c r="BP54" s="68"/>
      <c r="BQ54" s="68"/>
      <c r="BR54" s="68"/>
      <c r="BS54" s="68"/>
      <c r="BT54" s="68"/>
      <c r="BU54" s="68"/>
      <c r="BV54" s="68"/>
      <c r="BW54" s="68"/>
      <c r="BX54" s="68"/>
      <c r="BY54" s="68"/>
      <c r="BZ54" s="6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7"/>
      <c r="BM55" s="68"/>
      <c r="BN55" s="68"/>
      <c r="BO55" s="68"/>
      <c r="BP55" s="68"/>
      <c r="BQ55" s="68"/>
      <c r="BR55" s="68"/>
      <c r="BS55" s="68"/>
      <c r="BT55" s="68"/>
      <c r="BU55" s="68"/>
      <c r="BV55" s="68"/>
      <c r="BW55" s="68"/>
      <c r="BX55" s="68"/>
      <c r="BY55" s="68"/>
      <c r="BZ55" s="69"/>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67"/>
      <c r="BM56" s="68"/>
      <c r="BN56" s="68"/>
      <c r="BO56" s="68"/>
      <c r="BP56" s="68"/>
      <c r="BQ56" s="68"/>
      <c r="BR56" s="68"/>
      <c r="BS56" s="68"/>
      <c r="BT56" s="68"/>
      <c r="BU56" s="68"/>
      <c r="BV56" s="68"/>
      <c r="BW56" s="68"/>
      <c r="BX56" s="68"/>
      <c r="BY56" s="68"/>
      <c r="BZ56" s="69"/>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67"/>
      <c r="BM57" s="68"/>
      <c r="BN57" s="68"/>
      <c r="BO57" s="68"/>
      <c r="BP57" s="68"/>
      <c r="BQ57" s="68"/>
      <c r="BR57" s="68"/>
      <c r="BS57" s="68"/>
      <c r="BT57" s="68"/>
      <c r="BU57" s="68"/>
      <c r="BV57" s="68"/>
      <c r="BW57" s="68"/>
      <c r="BX57" s="68"/>
      <c r="BY57" s="68"/>
      <c r="BZ57" s="6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7"/>
      <c r="BM58" s="68"/>
      <c r="BN58" s="68"/>
      <c r="BO58" s="68"/>
      <c r="BP58" s="68"/>
      <c r="BQ58" s="68"/>
      <c r="BR58" s="68"/>
      <c r="BS58" s="68"/>
      <c r="BT58" s="68"/>
      <c r="BU58" s="68"/>
      <c r="BV58" s="68"/>
      <c r="BW58" s="68"/>
      <c r="BX58" s="68"/>
      <c r="BY58" s="68"/>
      <c r="BZ58" s="6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7"/>
      <c r="BM59" s="68"/>
      <c r="BN59" s="68"/>
      <c r="BO59" s="68"/>
      <c r="BP59" s="68"/>
      <c r="BQ59" s="68"/>
      <c r="BR59" s="68"/>
      <c r="BS59" s="68"/>
      <c r="BT59" s="68"/>
      <c r="BU59" s="68"/>
      <c r="BV59" s="68"/>
      <c r="BW59" s="68"/>
      <c r="BX59" s="68"/>
      <c r="BY59" s="68"/>
      <c r="BZ59" s="69"/>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7"/>
      <c r="BM62" s="68"/>
      <c r="BN62" s="68"/>
      <c r="BO62" s="68"/>
      <c r="BP62" s="68"/>
      <c r="BQ62" s="68"/>
      <c r="BR62" s="68"/>
      <c r="BS62" s="68"/>
      <c r="BT62" s="68"/>
      <c r="BU62" s="68"/>
      <c r="BV62" s="68"/>
      <c r="BW62" s="68"/>
      <c r="BX62" s="68"/>
      <c r="BY62" s="68"/>
      <c r="BZ62" s="6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7" t="s">
        <v>109</v>
      </c>
      <c r="BM66" s="68"/>
      <c r="BN66" s="68"/>
      <c r="BO66" s="68"/>
      <c r="BP66" s="68"/>
      <c r="BQ66" s="68"/>
      <c r="BR66" s="68"/>
      <c r="BS66" s="68"/>
      <c r="BT66" s="68"/>
      <c r="BU66" s="68"/>
      <c r="BV66" s="68"/>
      <c r="BW66" s="68"/>
      <c r="BX66" s="68"/>
      <c r="BY66" s="68"/>
      <c r="BZ66" s="6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7"/>
      <c r="BM67" s="68"/>
      <c r="BN67" s="68"/>
      <c r="BO67" s="68"/>
      <c r="BP67" s="68"/>
      <c r="BQ67" s="68"/>
      <c r="BR67" s="68"/>
      <c r="BS67" s="68"/>
      <c r="BT67" s="68"/>
      <c r="BU67" s="68"/>
      <c r="BV67" s="68"/>
      <c r="BW67" s="68"/>
      <c r="BX67" s="68"/>
      <c r="BY67" s="68"/>
      <c r="BZ67" s="6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7"/>
      <c r="BM68" s="68"/>
      <c r="BN68" s="68"/>
      <c r="BO68" s="68"/>
      <c r="BP68" s="68"/>
      <c r="BQ68" s="68"/>
      <c r="BR68" s="68"/>
      <c r="BS68" s="68"/>
      <c r="BT68" s="68"/>
      <c r="BU68" s="68"/>
      <c r="BV68" s="68"/>
      <c r="BW68" s="68"/>
      <c r="BX68" s="68"/>
      <c r="BY68" s="68"/>
      <c r="BZ68" s="6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7"/>
      <c r="BM69" s="68"/>
      <c r="BN69" s="68"/>
      <c r="BO69" s="68"/>
      <c r="BP69" s="68"/>
      <c r="BQ69" s="68"/>
      <c r="BR69" s="68"/>
      <c r="BS69" s="68"/>
      <c r="BT69" s="68"/>
      <c r="BU69" s="68"/>
      <c r="BV69" s="68"/>
      <c r="BW69" s="68"/>
      <c r="BX69" s="68"/>
      <c r="BY69" s="68"/>
      <c r="BZ69" s="6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7"/>
      <c r="BM70" s="68"/>
      <c r="BN70" s="68"/>
      <c r="BO70" s="68"/>
      <c r="BP70" s="68"/>
      <c r="BQ70" s="68"/>
      <c r="BR70" s="68"/>
      <c r="BS70" s="68"/>
      <c r="BT70" s="68"/>
      <c r="BU70" s="68"/>
      <c r="BV70" s="68"/>
      <c r="BW70" s="68"/>
      <c r="BX70" s="68"/>
      <c r="BY70" s="68"/>
      <c r="BZ70" s="6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7"/>
      <c r="BM71" s="68"/>
      <c r="BN71" s="68"/>
      <c r="BO71" s="68"/>
      <c r="BP71" s="68"/>
      <c r="BQ71" s="68"/>
      <c r="BR71" s="68"/>
      <c r="BS71" s="68"/>
      <c r="BT71" s="68"/>
      <c r="BU71" s="68"/>
      <c r="BV71" s="68"/>
      <c r="BW71" s="68"/>
      <c r="BX71" s="68"/>
      <c r="BY71" s="68"/>
      <c r="BZ71" s="6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7"/>
      <c r="BM72" s="68"/>
      <c r="BN72" s="68"/>
      <c r="BO72" s="68"/>
      <c r="BP72" s="68"/>
      <c r="BQ72" s="68"/>
      <c r="BR72" s="68"/>
      <c r="BS72" s="68"/>
      <c r="BT72" s="68"/>
      <c r="BU72" s="68"/>
      <c r="BV72" s="68"/>
      <c r="BW72" s="68"/>
      <c r="BX72" s="68"/>
      <c r="BY72" s="68"/>
      <c r="BZ72" s="6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7"/>
      <c r="BM73" s="68"/>
      <c r="BN73" s="68"/>
      <c r="BO73" s="68"/>
      <c r="BP73" s="68"/>
      <c r="BQ73" s="68"/>
      <c r="BR73" s="68"/>
      <c r="BS73" s="68"/>
      <c r="BT73" s="68"/>
      <c r="BU73" s="68"/>
      <c r="BV73" s="68"/>
      <c r="BW73" s="68"/>
      <c r="BX73" s="68"/>
      <c r="BY73" s="68"/>
      <c r="BZ73" s="6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7"/>
      <c r="BM74" s="68"/>
      <c r="BN74" s="68"/>
      <c r="BO74" s="68"/>
      <c r="BP74" s="68"/>
      <c r="BQ74" s="68"/>
      <c r="BR74" s="68"/>
      <c r="BS74" s="68"/>
      <c r="BT74" s="68"/>
      <c r="BU74" s="68"/>
      <c r="BV74" s="68"/>
      <c r="BW74" s="68"/>
      <c r="BX74" s="68"/>
      <c r="BY74" s="68"/>
      <c r="BZ74" s="6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7"/>
      <c r="BM75" s="68"/>
      <c r="BN75" s="68"/>
      <c r="BO75" s="68"/>
      <c r="BP75" s="68"/>
      <c r="BQ75" s="68"/>
      <c r="BR75" s="68"/>
      <c r="BS75" s="68"/>
      <c r="BT75" s="68"/>
      <c r="BU75" s="68"/>
      <c r="BV75" s="68"/>
      <c r="BW75" s="68"/>
      <c r="BX75" s="68"/>
      <c r="BY75" s="68"/>
      <c r="BZ75" s="6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7"/>
      <c r="BM76" s="68"/>
      <c r="BN76" s="68"/>
      <c r="BO76" s="68"/>
      <c r="BP76" s="68"/>
      <c r="BQ76" s="68"/>
      <c r="BR76" s="68"/>
      <c r="BS76" s="68"/>
      <c r="BT76" s="68"/>
      <c r="BU76" s="68"/>
      <c r="BV76" s="68"/>
      <c r="BW76" s="68"/>
      <c r="BX76" s="68"/>
      <c r="BY76" s="68"/>
      <c r="BZ76" s="6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7"/>
      <c r="BM77" s="68"/>
      <c r="BN77" s="68"/>
      <c r="BO77" s="68"/>
      <c r="BP77" s="68"/>
      <c r="BQ77" s="68"/>
      <c r="BR77" s="68"/>
      <c r="BS77" s="68"/>
      <c r="BT77" s="68"/>
      <c r="BU77" s="68"/>
      <c r="BV77" s="68"/>
      <c r="BW77" s="68"/>
      <c r="BX77" s="68"/>
      <c r="BY77" s="68"/>
      <c r="BZ77" s="6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7"/>
      <c r="BM78" s="68"/>
      <c r="BN78" s="68"/>
      <c r="BO78" s="68"/>
      <c r="BP78" s="68"/>
      <c r="BQ78" s="68"/>
      <c r="BR78" s="68"/>
      <c r="BS78" s="68"/>
      <c r="BT78" s="68"/>
      <c r="BU78" s="68"/>
      <c r="BV78" s="68"/>
      <c r="BW78" s="68"/>
      <c r="BX78" s="68"/>
      <c r="BY78" s="68"/>
      <c r="BZ78" s="69"/>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67"/>
      <c r="BM79" s="68"/>
      <c r="BN79" s="68"/>
      <c r="BO79" s="68"/>
      <c r="BP79" s="68"/>
      <c r="BQ79" s="68"/>
      <c r="BR79" s="68"/>
      <c r="BS79" s="68"/>
      <c r="BT79" s="68"/>
      <c r="BU79" s="68"/>
      <c r="BV79" s="68"/>
      <c r="BW79" s="68"/>
      <c r="BX79" s="68"/>
      <c r="BY79" s="68"/>
      <c r="BZ79" s="69"/>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67"/>
      <c r="BM80" s="68"/>
      <c r="BN80" s="68"/>
      <c r="BO80" s="68"/>
      <c r="BP80" s="68"/>
      <c r="BQ80" s="68"/>
      <c r="BR80" s="68"/>
      <c r="BS80" s="68"/>
      <c r="BT80" s="68"/>
      <c r="BU80" s="68"/>
      <c r="BV80" s="68"/>
      <c r="BW80" s="68"/>
      <c r="BX80" s="68"/>
      <c r="BY80" s="68"/>
      <c r="BZ80" s="6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7"/>
      <c r="BM81" s="68"/>
      <c r="BN81" s="68"/>
      <c r="BO81" s="68"/>
      <c r="BP81" s="68"/>
      <c r="BQ81" s="68"/>
      <c r="BR81" s="68"/>
      <c r="BS81" s="68"/>
      <c r="BT81" s="68"/>
      <c r="BU81" s="68"/>
      <c r="BV81" s="68"/>
      <c r="BW81" s="68"/>
      <c r="BX81" s="68"/>
      <c r="BY81" s="68"/>
      <c r="BZ81" s="6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B501" sheet="1" objects="1" scenarios="1" formatCells="0" formatColumns="0" formatRows="0"/>
  <mergeCells count="55">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272094</v>
      </c>
      <c r="D6" s="31">
        <f t="shared" si="3"/>
        <v>47</v>
      </c>
      <c r="E6" s="31">
        <f t="shared" si="3"/>
        <v>17</v>
      </c>
      <c r="F6" s="31">
        <f t="shared" si="3"/>
        <v>1</v>
      </c>
      <c r="G6" s="31">
        <f t="shared" si="3"/>
        <v>0</v>
      </c>
      <c r="H6" s="31" t="str">
        <f t="shared" si="3"/>
        <v>大阪府　守口市</v>
      </c>
      <c r="I6" s="31" t="str">
        <f t="shared" si="3"/>
        <v>法非適用</v>
      </c>
      <c r="J6" s="31" t="str">
        <f t="shared" si="3"/>
        <v>下水道事業</v>
      </c>
      <c r="K6" s="31" t="str">
        <f t="shared" si="3"/>
        <v>公共下水道</v>
      </c>
      <c r="L6" s="31" t="str">
        <f t="shared" si="3"/>
        <v>Aa</v>
      </c>
      <c r="M6" s="32" t="str">
        <f t="shared" si="3"/>
        <v>-</v>
      </c>
      <c r="N6" s="32" t="str">
        <f t="shared" si="3"/>
        <v>該当数値なし</v>
      </c>
      <c r="O6" s="32">
        <f t="shared" si="3"/>
        <v>99.99</v>
      </c>
      <c r="P6" s="32">
        <f t="shared" si="3"/>
        <v>63.69</v>
      </c>
      <c r="Q6" s="32">
        <f t="shared" si="3"/>
        <v>2018</v>
      </c>
      <c r="R6" s="32">
        <f t="shared" si="3"/>
        <v>145037</v>
      </c>
      <c r="S6" s="32">
        <f t="shared" si="3"/>
        <v>12.71</v>
      </c>
      <c r="T6" s="32">
        <f t="shared" si="3"/>
        <v>11411.25</v>
      </c>
      <c r="U6" s="32">
        <f t="shared" si="3"/>
        <v>144831</v>
      </c>
      <c r="V6" s="32">
        <f t="shared" si="3"/>
        <v>11.45</v>
      </c>
      <c r="W6" s="32">
        <f t="shared" si="3"/>
        <v>12649</v>
      </c>
      <c r="X6" s="33">
        <f>IF(X7="",NA(),X7)</f>
        <v>74.010000000000005</v>
      </c>
      <c r="Y6" s="33">
        <f t="shared" ref="Y6:AG6" si="4">IF(Y7="",NA(),Y7)</f>
        <v>93.76</v>
      </c>
      <c r="Z6" s="33">
        <f t="shared" si="4"/>
        <v>94.43</v>
      </c>
      <c r="AA6" s="33">
        <f t="shared" si="4"/>
        <v>105.55</v>
      </c>
      <c r="AB6" s="33">
        <f t="shared" si="4"/>
        <v>102.93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332.99</v>
      </c>
      <c r="BF6" s="33">
        <f t="shared" ref="BF6:BN6" si="7">IF(BF7="",NA(),BF7)</f>
        <v>309.63</v>
      </c>
      <c r="BG6" s="33">
        <f t="shared" si="7"/>
        <v>308.70999999999998</v>
      </c>
      <c r="BH6" s="33">
        <f t="shared" si="7"/>
        <v>300.19</v>
      </c>
      <c r="BI6" s="33">
        <f t="shared" si="7"/>
        <v>338.95</v>
      </c>
      <c r="BJ6" s="33">
        <f t="shared" si="7"/>
        <v>736.85</v>
      </c>
      <c r="BK6" s="33">
        <f t="shared" si="7"/>
        <v>745.85</v>
      </c>
      <c r="BL6" s="33">
        <f t="shared" si="7"/>
        <v>705.53</v>
      </c>
      <c r="BM6" s="33">
        <f t="shared" si="7"/>
        <v>685.64</v>
      </c>
      <c r="BN6" s="33">
        <f t="shared" si="7"/>
        <v>665.11</v>
      </c>
      <c r="BO6" s="32" t="str">
        <f>IF(BO7="","",IF(BO7="-","【-】","【"&amp;SUBSTITUTE(TEXT(BO7,"#,##0.00"),"-","△")&amp;"】"))</f>
        <v>【776.35】</v>
      </c>
      <c r="BP6" s="33">
        <f>IF(BP7="",NA(),BP7)</f>
        <v>119.03</v>
      </c>
      <c r="BQ6" s="33">
        <f t="shared" ref="BQ6:BY6" si="8">IF(BQ7="",NA(),BQ7)</f>
        <v>108.62</v>
      </c>
      <c r="BR6" s="33">
        <f t="shared" si="8"/>
        <v>108.56</v>
      </c>
      <c r="BS6" s="33">
        <f t="shared" si="8"/>
        <v>116.73</v>
      </c>
      <c r="BT6" s="33">
        <f t="shared" si="8"/>
        <v>86.35</v>
      </c>
      <c r="BU6" s="33">
        <f t="shared" si="8"/>
        <v>87.47</v>
      </c>
      <c r="BV6" s="33">
        <f t="shared" si="8"/>
        <v>89.16</v>
      </c>
      <c r="BW6" s="33">
        <f t="shared" si="8"/>
        <v>89.78</v>
      </c>
      <c r="BX6" s="33">
        <f t="shared" si="8"/>
        <v>88.39</v>
      </c>
      <c r="BY6" s="33">
        <f t="shared" si="8"/>
        <v>85.64</v>
      </c>
      <c r="BZ6" s="32" t="str">
        <f>IF(BZ7="","",IF(BZ7="-","【-】","【"&amp;SUBSTITUTE(TEXT(BZ7,"#,##0.00"),"-","△")&amp;"】"))</f>
        <v>【96.57】</v>
      </c>
      <c r="CA6" s="33">
        <f>IF(CA7="",NA(),CA7)</f>
        <v>125.1</v>
      </c>
      <c r="CB6" s="33">
        <f t="shared" ref="CB6:CJ6" si="9">IF(CB7="",NA(),CB7)</f>
        <v>136.25</v>
      </c>
      <c r="CC6" s="33">
        <f t="shared" si="9"/>
        <v>131.83000000000001</v>
      </c>
      <c r="CD6" s="33">
        <f t="shared" si="9"/>
        <v>120.97</v>
      </c>
      <c r="CE6" s="33">
        <f t="shared" si="9"/>
        <v>141.11000000000001</v>
      </c>
      <c r="CF6" s="33">
        <f t="shared" si="9"/>
        <v>128.05000000000001</v>
      </c>
      <c r="CG6" s="33">
        <f t="shared" si="9"/>
        <v>126.58</v>
      </c>
      <c r="CH6" s="33">
        <f t="shared" si="9"/>
        <v>125.87</v>
      </c>
      <c r="CI6" s="33">
        <f t="shared" si="9"/>
        <v>128.96</v>
      </c>
      <c r="CJ6" s="33">
        <f t="shared" si="9"/>
        <v>133</v>
      </c>
      <c r="CK6" s="32" t="str">
        <f>IF(CK7="","",IF(CK7="-","【-】","【"&amp;SUBSTITUTE(TEXT(CK7,"#,##0.00"),"-","△")&amp;"】"))</f>
        <v>【142.28】</v>
      </c>
      <c r="CL6" s="33">
        <f>IF(CL7="",NA(),CL7)</f>
        <v>57.53</v>
      </c>
      <c r="CM6" s="33">
        <f t="shared" ref="CM6:CU6" si="10">IF(CM7="",NA(),CM7)</f>
        <v>54.28</v>
      </c>
      <c r="CN6" s="33">
        <f t="shared" si="10"/>
        <v>53.8</v>
      </c>
      <c r="CO6" s="33">
        <f t="shared" si="10"/>
        <v>90.92</v>
      </c>
      <c r="CP6" s="33">
        <f t="shared" si="10"/>
        <v>105.37</v>
      </c>
      <c r="CQ6" s="33">
        <f t="shared" si="10"/>
        <v>67.09</v>
      </c>
      <c r="CR6" s="33">
        <f t="shared" si="10"/>
        <v>67.180000000000007</v>
      </c>
      <c r="CS6" s="33">
        <f t="shared" si="10"/>
        <v>67.540000000000006</v>
      </c>
      <c r="CT6" s="33">
        <f t="shared" si="10"/>
        <v>67.61</v>
      </c>
      <c r="CU6" s="33">
        <f t="shared" si="10"/>
        <v>64.81</v>
      </c>
      <c r="CV6" s="32" t="str">
        <f>IF(CV7="","",IF(CV7="-","【-】","【"&amp;SUBSTITUTE(TEXT(CV7,"#,##0.00"),"-","△")&amp;"】"))</f>
        <v>【60.35】</v>
      </c>
      <c r="CW6" s="33">
        <f>IF(CW7="",NA(),CW7)</f>
        <v>99.96</v>
      </c>
      <c r="CX6" s="33">
        <f t="shared" ref="CX6:DF6" si="11">IF(CX7="",NA(),CX7)</f>
        <v>99.97</v>
      </c>
      <c r="CY6" s="33">
        <f t="shared" si="11"/>
        <v>99.97</v>
      </c>
      <c r="CZ6" s="33">
        <f t="shared" si="11"/>
        <v>99.97</v>
      </c>
      <c r="DA6" s="33">
        <f t="shared" si="11"/>
        <v>99.98</v>
      </c>
      <c r="DB6" s="33">
        <f t="shared" si="11"/>
        <v>96.12</v>
      </c>
      <c r="DC6" s="33">
        <f t="shared" si="11"/>
        <v>96.32</v>
      </c>
      <c r="DD6" s="33">
        <f t="shared" si="11"/>
        <v>96.48</v>
      </c>
      <c r="DE6" s="33">
        <f t="shared" si="11"/>
        <v>96.64</v>
      </c>
      <c r="DF6" s="33">
        <f t="shared" si="11"/>
        <v>96.76</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0.43</v>
      </c>
      <c r="EE6" s="33">
        <f t="shared" ref="EE6:EM6" si="14">IF(EE7="",NA(),EE7)</f>
        <v>0.56999999999999995</v>
      </c>
      <c r="EF6" s="33">
        <f t="shared" si="14"/>
        <v>0.67</v>
      </c>
      <c r="EG6" s="33">
        <f t="shared" si="14"/>
        <v>0.66</v>
      </c>
      <c r="EH6" s="33">
        <f t="shared" si="14"/>
        <v>0.6</v>
      </c>
      <c r="EI6" s="33">
        <f t="shared" si="14"/>
        <v>0.1</v>
      </c>
      <c r="EJ6" s="33">
        <f t="shared" si="14"/>
        <v>0.1</v>
      </c>
      <c r="EK6" s="33">
        <f t="shared" si="14"/>
        <v>0.1</v>
      </c>
      <c r="EL6" s="33">
        <f t="shared" si="14"/>
        <v>0.11</v>
      </c>
      <c r="EM6" s="33">
        <f t="shared" si="14"/>
        <v>0.22</v>
      </c>
      <c r="EN6" s="32" t="str">
        <f>IF(EN7="","",IF(EN7="-","【-】","【"&amp;SUBSTITUTE(TEXT(EN7,"#,##0.00"),"-","△")&amp;"】"))</f>
        <v>【0.17】</v>
      </c>
    </row>
    <row r="7" spans="1:144" s="34" customFormat="1">
      <c r="A7" s="26"/>
      <c r="B7" s="35">
        <v>2014</v>
      </c>
      <c r="C7" s="35">
        <v>272094</v>
      </c>
      <c r="D7" s="35">
        <v>47</v>
      </c>
      <c r="E7" s="35">
        <v>17</v>
      </c>
      <c r="F7" s="35">
        <v>1</v>
      </c>
      <c r="G7" s="35">
        <v>0</v>
      </c>
      <c r="H7" s="35" t="s">
        <v>96</v>
      </c>
      <c r="I7" s="35" t="s">
        <v>97</v>
      </c>
      <c r="J7" s="35" t="s">
        <v>98</v>
      </c>
      <c r="K7" s="35" t="s">
        <v>99</v>
      </c>
      <c r="L7" s="35" t="s">
        <v>100</v>
      </c>
      <c r="M7" s="36" t="s">
        <v>101</v>
      </c>
      <c r="N7" s="36" t="s">
        <v>102</v>
      </c>
      <c r="O7" s="36">
        <v>99.99</v>
      </c>
      <c r="P7" s="36">
        <v>63.69</v>
      </c>
      <c r="Q7" s="36">
        <v>2018</v>
      </c>
      <c r="R7" s="36">
        <v>145037</v>
      </c>
      <c r="S7" s="36">
        <v>12.71</v>
      </c>
      <c r="T7" s="36">
        <v>11411.25</v>
      </c>
      <c r="U7" s="36">
        <v>144831</v>
      </c>
      <c r="V7" s="36">
        <v>11.45</v>
      </c>
      <c r="W7" s="36">
        <v>12649</v>
      </c>
      <c r="X7" s="36">
        <v>74.010000000000005</v>
      </c>
      <c r="Y7" s="36">
        <v>93.76</v>
      </c>
      <c r="Z7" s="36">
        <v>94.43</v>
      </c>
      <c r="AA7" s="36">
        <v>105.55</v>
      </c>
      <c r="AB7" s="36">
        <v>102.93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332.99</v>
      </c>
      <c r="BF7" s="36">
        <v>309.63</v>
      </c>
      <c r="BG7" s="36">
        <v>308.70999999999998</v>
      </c>
      <c r="BH7" s="36">
        <v>300.19</v>
      </c>
      <c r="BI7" s="36">
        <v>338.95</v>
      </c>
      <c r="BJ7" s="36">
        <v>736.85</v>
      </c>
      <c r="BK7" s="36">
        <v>745.85</v>
      </c>
      <c r="BL7" s="36">
        <v>705.53</v>
      </c>
      <c r="BM7" s="36">
        <v>685.64</v>
      </c>
      <c r="BN7" s="36">
        <v>665.11</v>
      </c>
      <c r="BO7" s="36">
        <v>776.35</v>
      </c>
      <c r="BP7" s="36">
        <v>119.03</v>
      </c>
      <c r="BQ7" s="36">
        <v>108.62</v>
      </c>
      <c r="BR7" s="36">
        <v>108.56</v>
      </c>
      <c r="BS7" s="36">
        <v>116.73</v>
      </c>
      <c r="BT7" s="36">
        <v>86.35</v>
      </c>
      <c r="BU7" s="36">
        <v>87.47</v>
      </c>
      <c r="BV7" s="36">
        <v>89.16</v>
      </c>
      <c r="BW7" s="36">
        <v>89.78</v>
      </c>
      <c r="BX7" s="36">
        <v>88.39</v>
      </c>
      <c r="BY7" s="36">
        <v>85.64</v>
      </c>
      <c r="BZ7" s="36">
        <v>96.57</v>
      </c>
      <c r="CA7" s="36">
        <v>125.1</v>
      </c>
      <c r="CB7" s="36">
        <v>136.25</v>
      </c>
      <c r="CC7" s="36">
        <v>131.83000000000001</v>
      </c>
      <c r="CD7" s="36">
        <v>120.97</v>
      </c>
      <c r="CE7" s="36">
        <v>141.11000000000001</v>
      </c>
      <c r="CF7" s="36">
        <v>128.05000000000001</v>
      </c>
      <c r="CG7" s="36">
        <v>126.58</v>
      </c>
      <c r="CH7" s="36">
        <v>125.87</v>
      </c>
      <c r="CI7" s="36">
        <v>128.96</v>
      </c>
      <c r="CJ7" s="36">
        <v>133</v>
      </c>
      <c r="CK7" s="36">
        <v>142.28</v>
      </c>
      <c r="CL7" s="36">
        <v>57.53</v>
      </c>
      <c r="CM7" s="36">
        <v>54.28</v>
      </c>
      <c r="CN7" s="36">
        <v>53.8</v>
      </c>
      <c r="CO7" s="36">
        <v>90.92</v>
      </c>
      <c r="CP7" s="36">
        <v>105.37</v>
      </c>
      <c r="CQ7" s="36">
        <v>67.09</v>
      </c>
      <c r="CR7" s="36">
        <v>67.180000000000007</v>
      </c>
      <c r="CS7" s="36">
        <v>67.540000000000006</v>
      </c>
      <c r="CT7" s="36">
        <v>67.61</v>
      </c>
      <c r="CU7" s="36">
        <v>64.81</v>
      </c>
      <c r="CV7" s="36">
        <v>60.35</v>
      </c>
      <c r="CW7" s="36">
        <v>99.96</v>
      </c>
      <c r="CX7" s="36">
        <v>99.97</v>
      </c>
      <c r="CY7" s="36">
        <v>99.97</v>
      </c>
      <c r="CZ7" s="36">
        <v>99.97</v>
      </c>
      <c r="DA7" s="36">
        <v>99.98</v>
      </c>
      <c r="DB7" s="36">
        <v>96.12</v>
      </c>
      <c r="DC7" s="36">
        <v>96.32</v>
      </c>
      <c r="DD7" s="36">
        <v>96.48</v>
      </c>
      <c r="DE7" s="36">
        <v>96.64</v>
      </c>
      <c r="DF7" s="36">
        <v>96.76</v>
      </c>
      <c r="DG7" s="36">
        <v>94.57</v>
      </c>
      <c r="DH7" s="36"/>
      <c r="DI7" s="36"/>
      <c r="DJ7" s="36"/>
      <c r="DK7" s="36"/>
      <c r="DL7" s="36"/>
      <c r="DM7" s="36"/>
      <c r="DN7" s="36"/>
      <c r="DO7" s="36"/>
      <c r="DP7" s="36"/>
      <c r="DQ7" s="36"/>
      <c r="DR7" s="36"/>
      <c r="DS7" s="36"/>
      <c r="DT7" s="36"/>
      <c r="DU7" s="36"/>
      <c r="DV7" s="36"/>
      <c r="DW7" s="36"/>
      <c r="DX7" s="36"/>
      <c r="DY7" s="36"/>
      <c r="DZ7" s="36"/>
      <c r="EA7" s="36"/>
      <c r="EB7" s="36"/>
      <c r="EC7" s="36"/>
      <c r="ED7" s="36">
        <v>0.43</v>
      </c>
      <c r="EE7" s="36">
        <v>0.56999999999999995</v>
      </c>
      <c r="EF7" s="36">
        <v>0.67</v>
      </c>
      <c r="EG7" s="36">
        <v>0.66</v>
      </c>
      <c r="EH7" s="36">
        <v>0.6</v>
      </c>
      <c r="EI7" s="36">
        <v>0.1</v>
      </c>
      <c r="EJ7" s="36">
        <v>0.1</v>
      </c>
      <c r="EK7" s="36">
        <v>0.1</v>
      </c>
      <c r="EL7" s="36">
        <v>0.11</v>
      </c>
      <c r="EM7" s="36">
        <v>0.22</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2016-02-22T09:00:39Z</cp:lastPrinted>
  <dcterms:created xsi:type="dcterms:W3CDTF">2016-02-03T08:54:27Z</dcterms:created>
  <dcterms:modified xsi:type="dcterms:W3CDTF">2016-02-23T09:29:06Z</dcterms:modified>
</cp:coreProperties>
</file>