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95" yWindow="120" windowWidth="9045" windowHeight="8115" tabRatio="887" activeTab="0"/>
  </bookViews>
  <sheets>
    <sheet name="表１ " sheetId="1" r:id="rId1"/>
  </sheets>
  <definedNames>
    <definedName name="_xlnm.Print_Area" localSheetId="0">'表１ '!$A$1:$U$48</definedName>
    <definedName name="診断・国籍・感染経路別">#REF!</definedName>
  </definedNames>
  <calcPr fullCalcOnLoad="1"/>
</workbook>
</file>

<file path=xl/sharedStrings.xml><?xml version="1.0" encoding="utf-8"?>
<sst xmlns="http://schemas.openxmlformats.org/spreadsheetml/2006/main" count="66" uniqueCount="44">
  <si>
    <t>感染経路</t>
  </si>
  <si>
    <t>異性間性的接触</t>
  </si>
  <si>
    <t>不明</t>
  </si>
  <si>
    <t>母子感染</t>
  </si>
  <si>
    <t>同性間性的接触*1</t>
  </si>
  <si>
    <t>ＨＩＶ</t>
  </si>
  <si>
    <t>性</t>
  </si>
  <si>
    <t>男</t>
  </si>
  <si>
    <t>女</t>
  </si>
  <si>
    <t>国内</t>
  </si>
  <si>
    <t>海外</t>
  </si>
  <si>
    <t>不明</t>
  </si>
  <si>
    <t>ＡＩＤＳ</t>
  </si>
  <si>
    <t>感染場所</t>
  </si>
  <si>
    <t>静注薬物使用</t>
  </si>
  <si>
    <t>前年比</t>
  </si>
  <si>
    <t xml:space="preserve"> 日本国籍</t>
  </si>
  <si>
    <t>合　　計</t>
  </si>
  <si>
    <t>診断
区分</t>
  </si>
  <si>
    <t>合　　計　</t>
  </si>
  <si>
    <t>区分</t>
  </si>
  <si>
    <t>項目</t>
  </si>
  <si>
    <t>合　　　計</t>
  </si>
  <si>
    <t>2015年</t>
  </si>
  <si>
    <t>2016年</t>
  </si>
  <si>
    <t>2017年</t>
  </si>
  <si>
    <t>2018
年</t>
  </si>
  <si>
    <t>総計</t>
  </si>
  <si>
    <t>＊２　輸血、臓器移植に伴う感染及び可能性のある感染経路が複数ある場合を含む。　　</t>
  </si>
  <si>
    <t>静注薬物使用</t>
  </si>
  <si>
    <t>2019
年</t>
  </si>
  <si>
    <t>2019年は速報値</t>
  </si>
  <si>
    <t>その他　　　　　　</t>
  </si>
  <si>
    <t>日本国籍以外*2</t>
  </si>
  <si>
    <t>HIV計＋AIDS計</t>
  </si>
  <si>
    <t>外国籍の方に、国籍不明を加えた数</t>
  </si>
  <si>
    <t>大阪府後天性免疫不全症候群報告数の内訳と前年の比較（2016年～2019年)</t>
  </si>
  <si>
    <t>＊１　同性間性的接触による感染は男性のみ（両性間性的接触による感染を含む）</t>
  </si>
  <si>
    <t>＊２　</t>
  </si>
  <si>
    <t>同性間性的接触*1</t>
  </si>
  <si>
    <t>＊３　</t>
  </si>
  <si>
    <t>その他*3　　　　　　</t>
  </si>
  <si>
    <t>不明</t>
  </si>
  <si>
    <t>感染経路が複数 ある症例（同性間の性的接触と輸血等）を含む</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</si>
</sst>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0_ "/>
    <numFmt numFmtId="186" formatCode="&quot;Yes&quot;;&quot;Yes&quot;;&quot;No&quot;"/>
    <numFmt numFmtId="187" formatCode="&quot;True&quot;;&quot;True&quot;;&quot;False&quot;"/>
    <numFmt numFmtId="188" formatCode="&quot;On&quot;;&quot;On&quot;;&quot;Off&quot;"/>
    <numFmt numFmtId="189" formatCode="[$€-2]\ #,##0.00_);[Red]\([$€-2]\ #,##0.00\)"/>
    <numFmt numFmtId="190" formatCode="#,##0_);[Red]\(#,##0\)"/>
    <numFmt numFmtId="191" formatCode="0.E+00"/>
    <numFmt numFmtId="192" formatCode="0;&quot;△ &quot;0"/>
    <numFmt numFmtId="193" formatCode="&quot;△&quot;\ #,##0;&quot;▲&quot;\ #,##0"/>
    <numFmt numFmtId="194" formatCode="[DBNum1][$-411]General"/>
    <numFmt numFmtId="195" formatCode="0;&quot;+ &quot;0"/>
    <numFmt numFmtId="196" formatCode="&quot;+&quot;0;&quot;－ &quot;0;&quot;±&quot;0"/>
    <numFmt numFmtId="197" formatCode="&quot;＋&quot;0;&quot;－ &quot;0;&quot;±&quot;0"/>
    <numFmt numFmtId="198" formatCode="0.00_ "/>
    <numFmt numFmtId="199" formatCode="[$]ggge&quot;年&quot;m&quot;月&quot;d&quot;日&quot;;@"/>
    <numFmt numFmtId="200" formatCode="[$-411]gge&quot;年&quot;m&quot;月&quot;d&quot;日&quot;;@"/>
    <numFmt numFmtId="201" formatCode="[$]gge&quot;年&quot;m&quot;月&quot;d&quot;日&quot;;@"/>
    <numFmt numFmtId="202" formatCode="0_ ;[Red]\-0\ "/>
  </numFmts>
  <fonts count="47">
    <font>
      <sz val="10"/>
      <name val="ＭＳ Ｐゴシック"/>
      <family val="3"/>
    </font>
    <font>
      <b/>
      <sz val="10"/>
      <name val="ＭＳ Ｐゴシック"/>
      <family val="3"/>
    </font>
    <font>
      <i/>
      <sz val="10"/>
      <name val="ＭＳ Ｐゴシック"/>
      <family val="3"/>
    </font>
    <font>
      <b/>
      <i/>
      <sz val="10"/>
      <name val="ＭＳ Ｐゴシック"/>
      <family val="3"/>
    </font>
    <font>
      <u val="single"/>
      <sz val="10"/>
      <color indexed="12"/>
      <name val="ＭＳ Ｐゴシック"/>
      <family val="3"/>
    </font>
    <font>
      <u val="single"/>
      <sz val="10"/>
      <color indexed="14"/>
      <name val="ＭＳ Ｐゴシック"/>
      <family val="3"/>
    </font>
    <font>
      <sz val="6"/>
      <name val="ＭＳ Ｐゴシック"/>
      <family val="3"/>
    </font>
    <font>
      <sz val="10"/>
      <name val="Meiryo UI"/>
      <family val="3"/>
    </font>
    <font>
      <b/>
      <sz val="16"/>
      <name val="Meiryo UI"/>
      <family val="3"/>
    </font>
    <font>
      <b/>
      <sz val="12"/>
      <name val="Meiryo UI"/>
      <family val="3"/>
    </font>
    <font>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22"/>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tint="-0.1499900072813034"/>
      <name val="Meiryo U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style="medium"/>
      <top style="thin"/>
      <bottom style="thin"/>
    </border>
    <border>
      <left style="thin"/>
      <right style="medium"/>
      <top>
        <color indexed="63"/>
      </top>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style="thin"/>
      <right style="medium"/>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style="thin"/>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medium"/>
      <right style="medium"/>
      <top style="hair"/>
      <bottom style="hair"/>
    </border>
    <border>
      <left style="medium"/>
      <right style="medium"/>
      <top style="medium"/>
      <bottom style="thin"/>
    </border>
    <border>
      <left style="medium"/>
      <right style="medium"/>
      <top style="thin"/>
      <bottom style="thin"/>
    </border>
    <border>
      <left style="medium"/>
      <right style="medium"/>
      <top style="thin"/>
      <bottom style="hair"/>
    </border>
    <border>
      <left style="medium"/>
      <right style="medium"/>
      <top style="hair"/>
      <bottom style="thin"/>
    </border>
    <border>
      <left style="medium"/>
      <right style="medium"/>
      <top style="thin"/>
      <bottom>
        <color indexed="63"/>
      </bottom>
    </border>
    <border>
      <left style="medium"/>
      <right style="medium"/>
      <top style="hair"/>
      <bottom>
        <color indexed="63"/>
      </bottom>
    </border>
    <border>
      <left style="medium"/>
      <right style="medium"/>
      <top>
        <color indexed="63"/>
      </top>
      <bottom style="hair"/>
    </border>
    <border>
      <left style="medium"/>
      <right style="medium"/>
      <top>
        <color indexed="63"/>
      </top>
      <bottom style="thin"/>
    </border>
    <border>
      <left style="medium"/>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4" fillId="31" borderId="4" applyNumberFormat="0" applyAlignment="0" applyProtection="0"/>
    <xf numFmtId="0" fontId="5" fillId="0" borderId="0" applyNumberFormat="0" applyFill="0" applyBorder="0" applyAlignment="0" applyProtection="0"/>
    <xf numFmtId="0" fontId="45" fillId="32" borderId="0" applyNumberFormat="0" applyBorder="0" applyAlignment="0" applyProtection="0"/>
  </cellStyleXfs>
  <cellXfs count="131">
    <xf numFmtId="0" fontId="0" fillId="0" borderId="0" xfId="0" applyAlignment="1">
      <alignment/>
    </xf>
    <xf numFmtId="0" fontId="7" fillId="0" borderId="0" xfId="0" applyFont="1" applyAlignment="1">
      <alignment/>
    </xf>
    <xf numFmtId="0" fontId="9"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left" vertical="center"/>
    </xf>
    <xf numFmtId="0" fontId="7" fillId="33" borderId="11" xfId="0" applyFont="1" applyFill="1" applyBorder="1" applyAlignment="1">
      <alignment/>
    </xf>
    <xf numFmtId="0" fontId="7" fillId="33" borderId="0" xfId="0" applyFont="1" applyFill="1" applyBorder="1" applyAlignment="1">
      <alignment/>
    </xf>
    <xf numFmtId="0" fontId="7" fillId="0" borderId="11" xfId="0" applyFont="1" applyBorder="1" applyAlignment="1">
      <alignment/>
    </xf>
    <xf numFmtId="0" fontId="7" fillId="0" borderId="12" xfId="0" applyFont="1" applyBorder="1" applyAlignment="1">
      <alignment/>
    </xf>
    <xf numFmtId="0" fontId="7" fillId="33" borderId="13" xfId="0" applyFont="1" applyFill="1" applyBorder="1" applyAlignment="1">
      <alignment/>
    </xf>
    <xf numFmtId="0" fontId="7" fillId="0" borderId="14" xfId="0" applyFont="1" applyBorder="1" applyAlignment="1">
      <alignment/>
    </xf>
    <xf numFmtId="0" fontId="7" fillId="33" borderId="14" xfId="0" applyFont="1" applyFill="1" applyBorder="1" applyAlignment="1">
      <alignment/>
    </xf>
    <xf numFmtId="0" fontId="7" fillId="33" borderId="15" xfId="0" applyFont="1" applyFill="1" applyBorder="1" applyAlignment="1">
      <alignment/>
    </xf>
    <xf numFmtId="0" fontId="7" fillId="0" borderId="15" xfId="0" applyFont="1" applyBorder="1" applyAlignment="1">
      <alignment/>
    </xf>
    <xf numFmtId="0" fontId="7" fillId="0" borderId="16" xfId="0" applyFont="1" applyBorder="1" applyAlignment="1">
      <alignment/>
    </xf>
    <xf numFmtId="0" fontId="7" fillId="33" borderId="16" xfId="0" applyFont="1" applyFill="1" applyBorder="1" applyAlignment="1">
      <alignment/>
    </xf>
    <xf numFmtId="0" fontId="7" fillId="33" borderId="17" xfId="0" applyFont="1" applyFill="1" applyBorder="1" applyAlignment="1">
      <alignment/>
    </xf>
    <xf numFmtId="0" fontId="7" fillId="0" borderId="17" xfId="0" applyFont="1" applyBorder="1" applyAlignment="1">
      <alignment/>
    </xf>
    <xf numFmtId="0" fontId="7" fillId="0" borderId="18" xfId="0" applyFont="1" applyBorder="1" applyAlignment="1">
      <alignment/>
    </xf>
    <xf numFmtId="0" fontId="7" fillId="33" borderId="18" xfId="0" applyFont="1" applyFill="1" applyBorder="1" applyAlignment="1">
      <alignment/>
    </xf>
    <xf numFmtId="0" fontId="7" fillId="33" borderId="19" xfId="0" applyFont="1" applyFill="1" applyBorder="1" applyAlignment="1">
      <alignment/>
    </xf>
    <xf numFmtId="0" fontId="7" fillId="0" borderId="19" xfId="0" applyFont="1" applyBorder="1" applyAlignment="1">
      <alignment/>
    </xf>
    <xf numFmtId="0" fontId="7" fillId="33" borderId="12" xfId="0" applyFont="1" applyFill="1" applyBorder="1" applyAlignment="1">
      <alignment/>
    </xf>
    <xf numFmtId="0" fontId="7" fillId="0" borderId="13" xfId="0" applyFont="1" applyBorder="1" applyAlignment="1">
      <alignment/>
    </xf>
    <xf numFmtId="0" fontId="7" fillId="0" borderId="0" xfId="0" applyFont="1" applyBorder="1" applyAlignment="1">
      <alignment/>
    </xf>
    <xf numFmtId="0" fontId="7" fillId="33" borderId="13" xfId="0" applyFont="1" applyFill="1" applyBorder="1" applyAlignment="1">
      <alignment horizontal="distributed" vertical="center"/>
    </xf>
    <xf numFmtId="0" fontId="7" fillId="0" borderId="13" xfId="0" applyFont="1" applyBorder="1" applyAlignment="1">
      <alignment horizontal="distributed" vertical="center"/>
    </xf>
    <xf numFmtId="0" fontId="10" fillId="0" borderId="0" xfId="0" applyFont="1" applyAlignment="1">
      <alignment/>
    </xf>
    <xf numFmtId="10" fontId="7" fillId="0" borderId="0" xfId="0" applyNumberFormat="1" applyFont="1" applyAlignment="1">
      <alignment/>
    </xf>
    <xf numFmtId="10" fontId="7" fillId="0" borderId="0" xfId="0" applyNumberFormat="1" applyFont="1" applyAlignment="1">
      <alignment shrinkToFit="1"/>
    </xf>
    <xf numFmtId="185" fontId="7" fillId="0" borderId="0" xfId="0" applyNumberFormat="1" applyFont="1" applyAlignment="1">
      <alignment shrinkToFit="1"/>
    </xf>
    <xf numFmtId="0" fontId="9" fillId="0" borderId="0" xfId="0" applyFont="1" applyBorder="1" applyAlignment="1">
      <alignment vertical="center"/>
    </xf>
    <xf numFmtId="0" fontId="8" fillId="0" borderId="0" xfId="0" applyFont="1" applyBorder="1" applyAlignment="1">
      <alignment vertical="center"/>
    </xf>
    <xf numFmtId="0" fontId="7" fillId="0" borderId="10" xfId="0" applyFont="1" applyBorder="1" applyAlignment="1">
      <alignment vertical="center"/>
    </xf>
    <xf numFmtId="0" fontId="7" fillId="33" borderId="20" xfId="0" applyFont="1" applyFill="1" applyBorder="1" applyAlignment="1">
      <alignment/>
    </xf>
    <xf numFmtId="0" fontId="7" fillId="33" borderId="21" xfId="0" applyFont="1" applyFill="1" applyBorder="1" applyAlignment="1">
      <alignment/>
    </xf>
    <xf numFmtId="0" fontId="7" fillId="0" borderId="22" xfId="0" applyFont="1" applyBorder="1" applyAlignment="1">
      <alignment/>
    </xf>
    <xf numFmtId="0" fontId="7" fillId="0" borderId="10" xfId="0" applyFont="1" applyBorder="1" applyAlignment="1">
      <alignment wrapText="1"/>
    </xf>
    <xf numFmtId="0" fontId="7" fillId="0" borderId="21" xfId="0" applyFont="1" applyBorder="1" applyAlignment="1">
      <alignment/>
    </xf>
    <xf numFmtId="0" fontId="7" fillId="0" borderId="0" xfId="0" applyFont="1" applyBorder="1" applyAlignment="1">
      <alignment wrapText="1"/>
    </xf>
    <xf numFmtId="0" fontId="7" fillId="33" borderId="23" xfId="0" applyFont="1" applyFill="1" applyBorder="1" applyAlignment="1">
      <alignment horizontal="distributed" vertical="center" wrapText="1"/>
    </xf>
    <xf numFmtId="0" fontId="7" fillId="33" borderId="24" xfId="0" applyFont="1" applyFill="1" applyBorder="1" applyAlignment="1">
      <alignment/>
    </xf>
    <xf numFmtId="0" fontId="7" fillId="33" borderId="25" xfId="0" applyFont="1" applyFill="1" applyBorder="1" applyAlignment="1">
      <alignment/>
    </xf>
    <xf numFmtId="0" fontId="7" fillId="33" borderId="26" xfId="0" applyFont="1" applyFill="1" applyBorder="1" applyAlignment="1">
      <alignment/>
    </xf>
    <xf numFmtId="0" fontId="7" fillId="33" borderId="27" xfId="0" applyFont="1" applyFill="1" applyBorder="1" applyAlignment="1">
      <alignment/>
    </xf>
    <xf numFmtId="0" fontId="7" fillId="33" borderId="23" xfId="0" applyFont="1" applyFill="1" applyBorder="1" applyAlignment="1">
      <alignment/>
    </xf>
    <xf numFmtId="0" fontId="7" fillId="33" borderId="28" xfId="0" applyFont="1" applyFill="1" applyBorder="1" applyAlignment="1">
      <alignment/>
    </xf>
    <xf numFmtId="0" fontId="7" fillId="33" borderId="29" xfId="0" applyFont="1" applyFill="1" applyBorder="1" applyAlignment="1">
      <alignment/>
    </xf>
    <xf numFmtId="0" fontId="7" fillId="33" borderId="30" xfId="0" applyFont="1" applyFill="1" applyBorder="1" applyAlignment="1">
      <alignment/>
    </xf>
    <xf numFmtId="0" fontId="7" fillId="33" borderId="31" xfId="0" applyFont="1" applyFill="1" applyBorder="1" applyAlignment="1">
      <alignment/>
    </xf>
    <xf numFmtId="0" fontId="7" fillId="33" borderId="12" xfId="0" applyFont="1" applyFill="1" applyBorder="1" applyAlignment="1">
      <alignment horizontal="distributed" vertical="center"/>
    </xf>
    <xf numFmtId="0" fontId="7" fillId="33" borderId="12" xfId="0" applyFont="1" applyFill="1" applyBorder="1" applyAlignment="1">
      <alignment horizontal="distributed" vertical="center" wrapText="1"/>
    </xf>
    <xf numFmtId="0" fontId="7" fillId="33" borderId="32" xfId="0" applyFont="1" applyFill="1" applyBorder="1" applyAlignment="1">
      <alignment/>
    </xf>
    <xf numFmtId="0" fontId="7" fillId="0" borderId="12" xfId="0" applyFont="1" applyBorder="1" applyAlignment="1">
      <alignment horizontal="distributed" vertical="center"/>
    </xf>
    <xf numFmtId="0" fontId="7" fillId="0" borderId="33" xfId="0" applyFont="1" applyBorder="1" applyAlignment="1">
      <alignment horizontal="distributed" vertical="center" wrapText="1"/>
    </xf>
    <xf numFmtId="0" fontId="7" fillId="0" borderId="25" xfId="0" applyFont="1" applyBorder="1" applyAlignment="1">
      <alignment/>
    </xf>
    <xf numFmtId="0" fontId="7" fillId="0" borderId="34" xfId="0" applyFont="1" applyBorder="1" applyAlignment="1">
      <alignment horizontal="distributed" vertical="center"/>
    </xf>
    <xf numFmtId="0" fontId="7" fillId="0" borderId="35" xfId="0" applyFont="1" applyBorder="1" applyAlignment="1">
      <alignment/>
    </xf>
    <xf numFmtId="0" fontId="7" fillId="0" borderId="36" xfId="0" applyFont="1" applyBorder="1" applyAlignment="1">
      <alignment/>
    </xf>
    <xf numFmtId="0" fontId="7" fillId="0" borderId="37" xfId="0" applyFont="1" applyBorder="1" applyAlignment="1">
      <alignment/>
    </xf>
    <xf numFmtId="0" fontId="7" fillId="0" borderId="38" xfId="0" applyFont="1" applyBorder="1" applyAlignment="1">
      <alignment/>
    </xf>
    <xf numFmtId="0" fontId="7" fillId="0" borderId="34" xfId="0" applyFont="1" applyBorder="1" applyAlignment="1">
      <alignment/>
    </xf>
    <xf numFmtId="0" fontId="7" fillId="0" borderId="13" xfId="0" applyFont="1" applyBorder="1" applyAlignment="1">
      <alignment horizontal="distributed" vertical="center" wrapText="1"/>
    </xf>
    <xf numFmtId="0" fontId="7" fillId="0" borderId="39" xfId="0" applyFont="1" applyBorder="1" applyAlignment="1">
      <alignment/>
    </xf>
    <xf numFmtId="0" fontId="7" fillId="0" borderId="18" xfId="0" applyFont="1" applyBorder="1" applyAlignment="1">
      <alignment wrapText="1"/>
    </xf>
    <xf numFmtId="0" fontId="7" fillId="0" borderId="16" xfId="0" applyFont="1" applyBorder="1" applyAlignment="1">
      <alignment wrapText="1"/>
    </xf>
    <xf numFmtId="0" fontId="7" fillId="33" borderId="33" xfId="0" applyFont="1" applyFill="1" applyBorder="1" applyAlignment="1">
      <alignment horizontal="distributed" vertical="center" wrapText="1"/>
    </xf>
    <xf numFmtId="0" fontId="7" fillId="33" borderId="10" xfId="0" applyFont="1" applyFill="1" applyBorder="1" applyAlignment="1">
      <alignment/>
    </xf>
    <xf numFmtId="0" fontId="7" fillId="33" borderId="21" xfId="0" applyFont="1" applyFill="1" applyBorder="1" applyAlignment="1">
      <alignment horizontal="right"/>
    </xf>
    <xf numFmtId="0" fontId="7" fillId="33" borderId="34" xfId="0" applyFont="1" applyFill="1" applyBorder="1" applyAlignment="1">
      <alignment horizontal="distributed" vertical="center"/>
    </xf>
    <xf numFmtId="0" fontId="7" fillId="33" borderId="34" xfId="0" applyFont="1" applyFill="1" applyBorder="1" applyAlignment="1">
      <alignment/>
    </xf>
    <xf numFmtId="0" fontId="7" fillId="33" borderId="36" xfId="0" applyFont="1" applyFill="1" applyBorder="1" applyAlignment="1">
      <alignment/>
    </xf>
    <xf numFmtId="0" fontId="7" fillId="33" borderId="37" xfId="0" applyFont="1" applyFill="1" applyBorder="1" applyAlignment="1">
      <alignment/>
    </xf>
    <xf numFmtId="0" fontId="7" fillId="33" borderId="38" xfId="0" applyFont="1" applyFill="1" applyBorder="1" applyAlignment="1">
      <alignment/>
    </xf>
    <xf numFmtId="0" fontId="7" fillId="33" borderId="40" xfId="0" applyFont="1" applyFill="1" applyBorder="1" applyAlignment="1">
      <alignment/>
    </xf>
    <xf numFmtId="0" fontId="7" fillId="33" borderId="41" xfId="0" applyFont="1" applyFill="1" applyBorder="1" applyAlignment="1">
      <alignment/>
    </xf>
    <xf numFmtId="0" fontId="7" fillId="33" borderId="42" xfId="0" applyFont="1" applyFill="1" applyBorder="1" applyAlignment="1">
      <alignment/>
    </xf>
    <xf numFmtId="0" fontId="7" fillId="33" borderId="33" xfId="0" applyFont="1" applyFill="1" applyBorder="1" applyAlignment="1">
      <alignment/>
    </xf>
    <xf numFmtId="0" fontId="7" fillId="33" borderId="41" xfId="0" applyFont="1" applyFill="1" applyBorder="1" applyAlignment="1">
      <alignment horizontal="right"/>
    </xf>
    <xf numFmtId="0" fontId="7" fillId="0" borderId="0" xfId="0" applyFont="1" applyBorder="1" applyAlignment="1">
      <alignment vertical="center"/>
    </xf>
    <xf numFmtId="202" fontId="7" fillId="33" borderId="43" xfId="0" applyNumberFormat="1" applyFont="1" applyFill="1" applyBorder="1" applyAlignment="1">
      <alignment/>
    </xf>
    <xf numFmtId="202" fontId="7" fillId="33" borderId="43" xfId="0" applyNumberFormat="1" applyFont="1" applyFill="1" applyBorder="1" applyAlignment="1">
      <alignment horizontal="right"/>
    </xf>
    <xf numFmtId="202" fontId="7" fillId="0" borderId="0" xfId="0" applyNumberFormat="1" applyFont="1" applyAlignment="1">
      <alignment/>
    </xf>
    <xf numFmtId="202" fontId="9" fillId="0" borderId="0" xfId="0" applyNumberFormat="1" applyFont="1" applyBorder="1" applyAlignment="1">
      <alignment vertical="center"/>
    </xf>
    <xf numFmtId="202" fontId="9" fillId="0" borderId="10" xfId="0" applyNumberFormat="1" applyFont="1" applyBorder="1" applyAlignment="1">
      <alignment horizontal="center" vertical="center"/>
    </xf>
    <xf numFmtId="202" fontId="7" fillId="33" borderId="44" xfId="0" applyNumberFormat="1" applyFont="1" applyFill="1" applyBorder="1" applyAlignment="1">
      <alignment horizontal="distributed" vertical="center"/>
    </xf>
    <xf numFmtId="202" fontId="7" fillId="33" borderId="45" xfId="0" applyNumberFormat="1" applyFont="1" applyFill="1" applyBorder="1" applyAlignment="1">
      <alignment shrinkToFit="1"/>
    </xf>
    <xf numFmtId="202" fontId="7" fillId="33" borderId="46" xfId="0" applyNumberFormat="1" applyFont="1" applyFill="1" applyBorder="1" applyAlignment="1">
      <alignment/>
    </xf>
    <xf numFmtId="202" fontId="7" fillId="33" borderId="47" xfId="0" applyNumberFormat="1" applyFont="1" applyFill="1" applyBorder="1" applyAlignment="1">
      <alignment/>
    </xf>
    <xf numFmtId="202" fontId="7" fillId="33" borderId="45" xfId="0" applyNumberFormat="1" applyFont="1" applyFill="1" applyBorder="1" applyAlignment="1">
      <alignment/>
    </xf>
    <xf numFmtId="202" fontId="7" fillId="33" borderId="48" xfId="0" applyNumberFormat="1" applyFont="1" applyFill="1" applyBorder="1" applyAlignment="1">
      <alignment/>
    </xf>
    <xf numFmtId="202" fontId="7" fillId="33" borderId="49" xfId="0" applyNumberFormat="1" applyFont="1" applyFill="1" applyBorder="1" applyAlignment="1">
      <alignment/>
    </xf>
    <xf numFmtId="202" fontId="7" fillId="33" borderId="50" xfId="0" applyNumberFormat="1" applyFont="1" applyFill="1" applyBorder="1" applyAlignment="1">
      <alignment/>
    </xf>
    <xf numFmtId="202" fontId="7" fillId="33" borderId="51" xfId="0" applyNumberFormat="1" applyFont="1" applyFill="1" applyBorder="1" applyAlignment="1">
      <alignment/>
    </xf>
    <xf numFmtId="202" fontId="7" fillId="0" borderId="0" xfId="0" applyNumberFormat="1" applyFont="1" applyBorder="1" applyAlignment="1">
      <alignment/>
    </xf>
    <xf numFmtId="202" fontId="7" fillId="0" borderId="44" xfId="0" applyNumberFormat="1" applyFont="1" applyBorder="1" applyAlignment="1">
      <alignment horizontal="distributed" vertical="center"/>
    </xf>
    <xf numFmtId="202" fontId="7" fillId="0" borderId="45" xfId="0" applyNumberFormat="1" applyFont="1" applyBorder="1" applyAlignment="1">
      <alignment/>
    </xf>
    <xf numFmtId="202" fontId="7" fillId="0" borderId="46" xfId="0" applyNumberFormat="1" applyFont="1" applyBorder="1" applyAlignment="1">
      <alignment/>
    </xf>
    <xf numFmtId="202" fontId="7" fillId="0" borderId="43" xfId="0" applyNumberFormat="1" applyFont="1" applyBorder="1" applyAlignment="1">
      <alignment/>
    </xf>
    <xf numFmtId="202" fontId="7" fillId="0" borderId="47" xfId="0" applyNumberFormat="1" applyFont="1" applyBorder="1" applyAlignment="1">
      <alignment/>
    </xf>
    <xf numFmtId="202" fontId="7" fillId="0" borderId="49" xfId="0" applyNumberFormat="1" applyFont="1" applyBorder="1" applyAlignment="1">
      <alignment/>
    </xf>
    <xf numFmtId="202" fontId="7" fillId="0" borderId="51" xfId="0" applyNumberFormat="1" applyFont="1" applyBorder="1" applyAlignment="1">
      <alignment/>
    </xf>
    <xf numFmtId="202" fontId="7" fillId="0" borderId="52" xfId="0" applyNumberFormat="1" applyFont="1" applyBorder="1" applyAlignment="1">
      <alignment/>
    </xf>
    <xf numFmtId="202" fontId="8" fillId="0" borderId="0" xfId="0" applyNumberFormat="1" applyFont="1" applyBorder="1" applyAlignment="1">
      <alignment vertical="center"/>
    </xf>
    <xf numFmtId="202" fontId="7" fillId="0" borderId="10" xfId="0" applyNumberFormat="1" applyFont="1" applyBorder="1" applyAlignment="1">
      <alignment vertical="center"/>
    </xf>
    <xf numFmtId="202" fontId="7" fillId="33" borderId="52" xfId="0" applyNumberFormat="1" applyFont="1" applyFill="1" applyBorder="1" applyAlignment="1">
      <alignment/>
    </xf>
    <xf numFmtId="0" fontId="7" fillId="0" borderId="0" xfId="0" applyFont="1" applyBorder="1" applyAlignment="1">
      <alignment horizontal="right"/>
    </xf>
    <xf numFmtId="0" fontId="7" fillId="0" borderId="17" xfId="0" applyFont="1" applyBorder="1" applyAlignment="1">
      <alignment wrapText="1"/>
    </xf>
    <xf numFmtId="0" fontId="46" fillId="0" borderId="0" xfId="0" applyFont="1" applyBorder="1" applyAlignment="1">
      <alignment/>
    </xf>
    <xf numFmtId="202" fontId="46" fillId="0" borderId="0" xfId="0" applyNumberFormat="1" applyFont="1" applyBorder="1" applyAlignment="1">
      <alignment/>
    </xf>
    <xf numFmtId="0" fontId="7" fillId="0" borderId="0" xfId="0" applyFont="1" applyAlignment="1">
      <alignment/>
    </xf>
    <xf numFmtId="0" fontId="7" fillId="0" borderId="3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9" xfId="0" applyFont="1" applyBorder="1" applyAlignment="1">
      <alignment horizontal="center" vertical="center"/>
    </xf>
    <xf numFmtId="0" fontId="7" fillId="0" borderId="11" xfId="0" applyFont="1" applyBorder="1" applyAlignment="1">
      <alignment horizontal="center" vertical="center"/>
    </xf>
    <xf numFmtId="0" fontId="7" fillId="33" borderId="53"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54" xfId="0" applyFont="1" applyFill="1" applyBorder="1" applyAlignment="1">
      <alignment horizontal="center" vertical="center"/>
    </xf>
    <xf numFmtId="0" fontId="7" fillId="0" borderId="53" xfId="0" applyFont="1" applyBorder="1" applyAlignment="1">
      <alignment horizontal="center" vertical="center"/>
    </xf>
    <xf numFmtId="0" fontId="7" fillId="0" borderId="20" xfId="0" applyFont="1" applyBorder="1" applyAlignment="1">
      <alignment horizontal="center" vertical="center"/>
    </xf>
    <xf numFmtId="0" fontId="7" fillId="0" borderId="54" xfId="0" applyFont="1" applyBorder="1" applyAlignment="1">
      <alignment horizontal="center" vertical="center"/>
    </xf>
    <xf numFmtId="0" fontId="7" fillId="33" borderId="53" xfId="0" applyFont="1" applyFill="1" applyBorder="1" applyAlignment="1">
      <alignment horizontal="center" vertical="center"/>
    </xf>
    <xf numFmtId="0" fontId="7" fillId="33" borderId="20" xfId="0" applyFont="1" applyFill="1" applyBorder="1" applyAlignment="1">
      <alignment horizontal="center" vertical="center"/>
    </xf>
    <xf numFmtId="0" fontId="7" fillId="33" borderId="54" xfId="0" applyFont="1" applyFill="1" applyBorder="1" applyAlignment="1">
      <alignment horizontal="center" vertical="center"/>
    </xf>
    <xf numFmtId="0" fontId="7" fillId="0" borderId="39" xfId="0" applyFont="1" applyBorder="1" applyAlignment="1">
      <alignment horizontal="center" vertical="center" textRotation="255"/>
    </xf>
    <xf numFmtId="0" fontId="7" fillId="0" borderId="32" xfId="0" applyFont="1" applyBorder="1" applyAlignment="1">
      <alignment horizontal="center" vertical="center" textRotation="255"/>
    </xf>
    <xf numFmtId="0" fontId="7" fillId="0" borderId="11" xfId="0" applyFont="1" applyBorder="1" applyAlignment="1">
      <alignment horizontal="center" vertical="center" textRotation="255"/>
    </xf>
    <xf numFmtId="0" fontId="7" fillId="0" borderId="34"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xf>
    <xf numFmtId="0" fontId="7" fillId="0" borderId="33"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W39"/>
  <sheetViews>
    <sheetView tabSelected="1" view="pageLayout" zoomScaleSheetLayoutView="100" workbookViewId="0" topLeftCell="A34">
      <selection activeCell="A41" sqref="A41:S47"/>
    </sheetView>
  </sheetViews>
  <sheetFormatPr defaultColWidth="9.140625" defaultRowHeight="12"/>
  <cols>
    <col min="1" max="1" width="5.7109375" style="1" customWidth="1"/>
    <col min="2" max="2" width="5.421875" style="1" customWidth="1"/>
    <col min="3" max="3" width="17.00390625" style="1" customWidth="1"/>
    <col min="4" max="4" width="6.57421875" style="1" hidden="1" customWidth="1"/>
    <col min="5" max="8" width="6.57421875" style="1" customWidth="1"/>
    <col min="9" max="9" width="6.57421875" style="82" customWidth="1"/>
    <col min="10" max="10" width="6.57421875" style="1" hidden="1" customWidth="1"/>
    <col min="11" max="14" width="6.57421875" style="1" customWidth="1"/>
    <col min="15" max="15" width="6.57421875" style="82" customWidth="1"/>
    <col min="16" max="16" width="6.57421875" style="1" hidden="1" customWidth="1"/>
    <col min="17" max="20" width="6.57421875" style="1" customWidth="1"/>
    <col min="21" max="21" width="6.57421875" style="82" customWidth="1"/>
    <col min="22" max="22" width="9.140625" style="29" customWidth="1"/>
    <col min="23" max="23" width="10.00390625" style="1" bestFit="1" customWidth="1"/>
    <col min="24" max="16384" width="9.140625" style="1" customWidth="1"/>
  </cols>
  <sheetData>
    <row r="1" spans="18:21" ht="27.75" customHeight="1">
      <c r="R1" s="32"/>
      <c r="U1" s="103"/>
    </row>
    <row r="2" spans="1:21" ht="14.25" customHeight="1">
      <c r="A2" s="31" t="s">
        <v>36</v>
      </c>
      <c r="B2" s="31"/>
      <c r="C2" s="31"/>
      <c r="D2" s="31"/>
      <c r="E2" s="31"/>
      <c r="F2" s="31"/>
      <c r="G2" s="31"/>
      <c r="H2" s="31"/>
      <c r="I2" s="83"/>
      <c r="J2" s="31"/>
      <c r="K2" s="31"/>
      <c r="L2" s="31"/>
      <c r="M2" s="31"/>
      <c r="O2" s="83"/>
      <c r="P2" s="31"/>
      <c r="R2" s="31"/>
      <c r="U2" s="83"/>
    </row>
    <row r="3" spans="1:21" ht="14.25" customHeight="1">
      <c r="A3" s="31"/>
      <c r="B3" s="31"/>
      <c r="C3" s="31"/>
      <c r="D3" s="31"/>
      <c r="E3" s="31"/>
      <c r="F3" s="31"/>
      <c r="G3" s="31"/>
      <c r="H3" s="31"/>
      <c r="I3" s="83"/>
      <c r="J3" s="31"/>
      <c r="K3" s="31"/>
      <c r="L3" s="31"/>
      <c r="M3" s="31"/>
      <c r="N3" s="31"/>
      <c r="O3" s="83"/>
      <c r="P3" s="31"/>
      <c r="Q3" s="31"/>
      <c r="R3" s="31"/>
      <c r="U3" s="83"/>
    </row>
    <row r="4" spans="1:21" ht="16.5">
      <c r="A4" s="2"/>
      <c r="B4" s="2"/>
      <c r="C4" s="2"/>
      <c r="D4" s="2"/>
      <c r="E4" s="2"/>
      <c r="F4" s="3"/>
      <c r="G4" s="2"/>
      <c r="H4" s="2"/>
      <c r="I4" s="84"/>
      <c r="J4" s="4"/>
      <c r="K4" s="2"/>
      <c r="L4" s="2"/>
      <c r="M4" s="2"/>
      <c r="N4" s="2"/>
      <c r="O4" s="84"/>
      <c r="P4" s="2"/>
      <c r="Q4" s="33"/>
      <c r="R4" s="33"/>
      <c r="S4" s="33"/>
      <c r="T4" s="33"/>
      <c r="U4" s="104"/>
    </row>
    <row r="5" spans="1:21" ht="26.25" customHeight="1" thickBot="1">
      <c r="A5" s="111" t="s">
        <v>18</v>
      </c>
      <c r="B5" s="113" t="s">
        <v>21</v>
      </c>
      <c r="C5" s="113" t="s">
        <v>20</v>
      </c>
      <c r="D5" s="115" t="s">
        <v>16</v>
      </c>
      <c r="E5" s="116"/>
      <c r="F5" s="116"/>
      <c r="G5" s="116"/>
      <c r="H5" s="116"/>
      <c r="I5" s="117"/>
      <c r="J5" s="118" t="s">
        <v>33</v>
      </c>
      <c r="K5" s="119"/>
      <c r="L5" s="119"/>
      <c r="M5" s="119"/>
      <c r="N5" s="119"/>
      <c r="O5" s="120"/>
      <c r="P5" s="121" t="s">
        <v>22</v>
      </c>
      <c r="Q5" s="122"/>
      <c r="R5" s="122"/>
      <c r="S5" s="122"/>
      <c r="T5" s="122"/>
      <c r="U5" s="123"/>
    </row>
    <row r="6" spans="1:21" ht="41.25" customHeight="1">
      <c r="A6" s="112"/>
      <c r="B6" s="114"/>
      <c r="C6" s="114"/>
      <c r="D6" s="25" t="s">
        <v>23</v>
      </c>
      <c r="E6" s="50" t="s">
        <v>24</v>
      </c>
      <c r="F6" s="25" t="s">
        <v>25</v>
      </c>
      <c r="G6" s="51" t="s">
        <v>26</v>
      </c>
      <c r="H6" s="40" t="s">
        <v>30</v>
      </c>
      <c r="I6" s="85" t="s">
        <v>15</v>
      </c>
      <c r="J6" s="26" t="s">
        <v>23</v>
      </c>
      <c r="K6" s="53" t="s">
        <v>24</v>
      </c>
      <c r="L6" s="56" t="s">
        <v>25</v>
      </c>
      <c r="M6" s="62" t="s">
        <v>26</v>
      </c>
      <c r="N6" s="54" t="s">
        <v>30</v>
      </c>
      <c r="O6" s="95" t="s">
        <v>15</v>
      </c>
      <c r="P6" s="25" t="s">
        <v>23</v>
      </c>
      <c r="Q6" s="69" t="s">
        <v>24</v>
      </c>
      <c r="R6" s="25" t="s">
        <v>25</v>
      </c>
      <c r="S6" s="66" t="s">
        <v>26</v>
      </c>
      <c r="T6" s="66" t="s">
        <v>30</v>
      </c>
      <c r="U6" s="85" t="s">
        <v>15</v>
      </c>
    </row>
    <row r="7" spans="1:21" ht="28.5" customHeight="1">
      <c r="A7" s="124" t="s">
        <v>5</v>
      </c>
      <c r="B7" s="127" t="s">
        <v>17</v>
      </c>
      <c r="C7" s="128"/>
      <c r="D7" s="5">
        <v>156</v>
      </c>
      <c r="E7" s="6">
        <v>131</v>
      </c>
      <c r="F7" s="52">
        <v>114</v>
      </c>
      <c r="G7" s="6">
        <v>106</v>
      </c>
      <c r="H7" s="41">
        <f>SUM(H8:H13)</f>
        <v>90</v>
      </c>
      <c r="I7" s="86">
        <f aca="true" t="shared" si="0" ref="I7:I30">H7-G7</f>
        <v>-16</v>
      </c>
      <c r="J7" s="7">
        <v>12</v>
      </c>
      <c r="K7" s="24">
        <v>9</v>
      </c>
      <c r="L7" s="57">
        <v>10</v>
      </c>
      <c r="M7" s="23">
        <v>10</v>
      </c>
      <c r="N7" s="8">
        <f>SUM(N8:N13)</f>
        <v>16</v>
      </c>
      <c r="O7" s="96">
        <f>N7-M7</f>
        <v>6</v>
      </c>
      <c r="P7" s="9">
        <v>168</v>
      </c>
      <c r="Q7" s="70">
        <v>140</v>
      </c>
      <c r="R7" s="9">
        <f>F7+L7</f>
        <v>124</v>
      </c>
      <c r="S7" s="74">
        <v>116</v>
      </c>
      <c r="T7" s="12">
        <f aca="true" t="shared" si="1" ref="T7:T30">H7+N7</f>
        <v>106</v>
      </c>
      <c r="U7" s="87">
        <f aca="true" t="shared" si="2" ref="U7:U30">T7-S7</f>
        <v>-10</v>
      </c>
    </row>
    <row r="8" spans="1:23" ht="28.5" customHeight="1">
      <c r="A8" s="125"/>
      <c r="B8" s="124" t="s">
        <v>0</v>
      </c>
      <c r="C8" s="10" t="s">
        <v>1</v>
      </c>
      <c r="D8" s="11">
        <v>30</v>
      </c>
      <c r="E8" s="12">
        <v>20</v>
      </c>
      <c r="F8" s="11">
        <v>12</v>
      </c>
      <c r="G8" s="12">
        <v>11</v>
      </c>
      <c r="H8" s="42">
        <v>10</v>
      </c>
      <c r="I8" s="87">
        <f t="shared" si="0"/>
        <v>-1</v>
      </c>
      <c r="J8" s="10">
        <v>0</v>
      </c>
      <c r="K8" s="13">
        <v>2</v>
      </c>
      <c r="L8" s="58">
        <v>1</v>
      </c>
      <c r="M8" s="10">
        <v>0</v>
      </c>
      <c r="N8" s="13">
        <v>6</v>
      </c>
      <c r="O8" s="97">
        <f aca="true" t="shared" si="3" ref="O8:O30">N8-M8</f>
        <v>6</v>
      </c>
      <c r="P8" s="11">
        <v>30</v>
      </c>
      <c r="Q8" s="71">
        <v>22</v>
      </c>
      <c r="R8" s="11">
        <f>F8+L8</f>
        <v>13</v>
      </c>
      <c r="S8" s="74">
        <f>G8+M8</f>
        <v>11</v>
      </c>
      <c r="T8" s="34">
        <f t="shared" si="1"/>
        <v>16</v>
      </c>
      <c r="U8" s="90">
        <f t="shared" si="2"/>
        <v>5</v>
      </c>
      <c r="W8" s="28"/>
    </row>
    <row r="9" spans="1:21" ht="28.5" customHeight="1">
      <c r="A9" s="125"/>
      <c r="B9" s="125"/>
      <c r="C9" s="14" t="s">
        <v>39</v>
      </c>
      <c r="D9" s="15">
        <v>98</v>
      </c>
      <c r="E9" s="16">
        <v>94</v>
      </c>
      <c r="F9" s="15">
        <v>93</v>
      </c>
      <c r="G9" s="16">
        <v>81</v>
      </c>
      <c r="H9" s="43">
        <v>62</v>
      </c>
      <c r="I9" s="81">
        <f t="shared" si="0"/>
        <v>-19</v>
      </c>
      <c r="J9" s="14">
        <v>19</v>
      </c>
      <c r="K9" s="17">
        <v>6</v>
      </c>
      <c r="L9" s="59">
        <v>8</v>
      </c>
      <c r="M9" s="14">
        <v>10</v>
      </c>
      <c r="N9" s="17">
        <v>10</v>
      </c>
      <c r="O9" s="98">
        <f t="shared" si="3"/>
        <v>0</v>
      </c>
      <c r="P9" s="15">
        <v>117</v>
      </c>
      <c r="Q9" s="72">
        <v>100</v>
      </c>
      <c r="R9" s="15">
        <v>101</v>
      </c>
      <c r="S9" s="75">
        <v>91</v>
      </c>
      <c r="T9" s="16">
        <f t="shared" si="1"/>
        <v>72</v>
      </c>
      <c r="U9" s="80">
        <f t="shared" si="2"/>
        <v>-19</v>
      </c>
    </row>
    <row r="10" spans="1:21" ht="28.5" customHeight="1">
      <c r="A10" s="125"/>
      <c r="B10" s="125"/>
      <c r="C10" s="14" t="s">
        <v>14</v>
      </c>
      <c r="D10" s="15">
        <v>0</v>
      </c>
      <c r="E10" s="16">
        <v>0</v>
      </c>
      <c r="F10" s="15">
        <v>1</v>
      </c>
      <c r="G10" s="16">
        <v>0</v>
      </c>
      <c r="H10" s="43">
        <v>0</v>
      </c>
      <c r="I10" s="81">
        <f t="shared" si="0"/>
        <v>0</v>
      </c>
      <c r="J10" s="14">
        <v>0</v>
      </c>
      <c r="K10" s="17">
        <v>0</v>
      </c>
      <c r="L10" s="59">
        <v>0</v>
      </c>
      <c r="M10" s="14">
        <v>0</v>
      </c>
      <c r="N10" s="17">
        <v>0</v>
      </c>
      <c r="O10" s="98">
        <f t="shared" si="3"/>
        <v>0</v>
      </c>
      <c r="P10" s="15">
        <v>0</v>
      </c>
      <c r="Q10" s="72">
        <v>0</v>
      </c>
      <c r="R10" s="15">
        <f aca="true" t="shared" si="4" ref="R10:R20">F10+L10</f>
        <v>1</v>
      </c>
      <c r="S10" s="75">
        <f aca="true" t="shared" si="5" ref="S10:S20">G10+M10</f>
        <v>0</v>
      </c>
      <c r="T10" s="16">
        <f t="shared" si="1"/>
        <v>0</v>
      </c>
      <c r="U10" s="80">
        <f t="shared" si="2"/>
        <v>0</v>
      </c>
    </row>
    <row r="11" spans="1:21" ht="28.5" customHeight="1">
      <c r="A11" s="125"/>
      <c r="B11" s="125"/>
      <c r="C11" s="14" t="s">
        <v>3</v>
      </c>
      <c r="D11" s="15">
        <v>0</v>
      </c>
      <c r="E11" s="16">
        <v>0</v>
      </c>
      <c r="F11" s="15">
        <v>0</v>
      </c>
      <c r="G11" s="16">
        <v>0</v>
      </c>
      <c r="H11" s="43">
        <v>0</v>
      </c>
      <c r="I11" s="81">
        <f t="shared" si="0"/>
        <v>0</v>
      </c>
      <c r="J11" s="14">
        <v>0</v>
      </c>
      <c r="K11" s="17">
        <v>0</v>
      </c>
      <c r="L11" s="59">
        <v>0</v>
      </c>
      <c r="M11" s="14">
        <v>0</v>
      </c>
      <c r="N11" s="17">
        <v>0</v>
      </c>
      <c r="O11" s="98">
        <f t="shared" si="3"/>
        <v>0</v>
      </c>
      <c r="P11" s="15">
        <v>0</v>
      </c>
      <c r="Q11" s="72">
        <v>0</v>
      </c>
      <c r="R11" s="15">
        <f t="shared" si="4"/>
        <v>0</v>
      </c>
      <c r="S11" s="75">
        <f t="shared" si="5"/>
        <v>0</v>
      </c>
      <c r="T11" s="16">
        <f t="shared" si="1"/>
        <v>0</v>
      </c>
      <c r="U11" s="80">
        <f t="shared" si="2"/>
        <v>0</v>
      </c>
    </row>
    <row r="12" spans="1:21" ht="28.5" customHeight="1">
      <c r="A12" s="125"/>
      <c r="B12" s="125"/>
      <c r="C12" s="14" t="s">
        <v>41</v>
      </c>
      <c r="D12" s="15">
        <v>0</v>
      </c>
      <c r="E12" s="16">
        <v>1</v>
      </c>
      <c r="F12" s="15">
        <v>1</v>
      </c>
      <c r="G12" s="16">
        <v>3</v>
      </c>
      <c r="H12" s="43">
        <v>8</v>
      </c>
      <c r="I12" s="81">
        <f t="shared" si="0"/>
        <v>5</v>
      </c>
      <c r="J12" s="14">
        <v>0</v>
      </c>
      <c r="K12" s="17">
        <v>0</v>
      </c>
      <c r="L12" s="59">
        <v>0</v>
      </c>
      <c r="M12" s="14">
        <v>0</v>
      </c>
      <c r="N12" s="17">
        <v>0</v>
      </c>
      <c r="O12" s="98">
        <f t="shared" si="3"/>
        <v>0</v>
      </c>
      <c r="P12" s="15">
        <v>0</v>
      </c>
      <c r="Q12" s="72">
        <v>1</v>
      </c>
      <c r="R12" s="15">
        <f t="shared" si="4"/>
        <v>1</v>
      </c>
      <c r="S12" s="75">
        <f t="shared" si="5"/>
        <v>3</v>
      </c>
      <c r="T12" s="16">
        <f t="shared" si="1"/>
        <v>8</v>
      </c>
      <c r="U12" s="80">
        <f t="shared" si="2"/>
        <v>5</v>
      </c>
    </row>
    <row r="13" spans="1:23" ht="28.5" customHeight="1">
      <c r="A13" s="125"/>
      <c r="B13" s="126"/>
      <c r="C13" s="18" t="s">
        <v>42</v>
      </c>
      <c r="D13" s="19">
        <v>12</v>
      </c>
      <c r="E13" s="20">
        <v>16</v>
      </c>
      <c r="F13" s="19">
        <v>12</v>
      </c>
      <c r="G13" s="20">
        <v>12</v>
      </c>
      <c r="H13" s="44">
        <v>10</v>
      </c>
      <c r="I13" s="88">
        <f t="shared" si="0"/>
        <v>-2</v>
      </c>
      <c r="J13" s="18">
        <v>2</v>
      </c>
      <c r="K13" s="21">
        <v>1</v>
      </c>
      <c r="L13" s="60">
        <v>1</v>
      </c>
      <c r="M13" s="18">
        <v>0</v>
      </c>
      <c r="N13" s="21">
        <v>0</v>
      </c>
      <c r="O13" s="99">
        <f t="shared" si="3"/>
        <v>0</v>
      </c>
      <c r="P13" s="19">
        <v>14</v>
      </c>
      <c r="Q13" s="73">
        <v>17</v>
      </c>
      <c r="R13" s="19">
        <f t="shared" si="4"/>
        <v>13</v>
      </c>
      <c r="S13" s="76">
        <f t="shared" si="5"/>
        <v>12</v>
      </c>
      <c r="T13" s="6">
        <f t="shared" si="1"/>
        <v>10</v>
      </c>
      <c r="U13" s="105">
        <f t="shared" si="2"/>
        <v>-2</v>
      </c>
      <c r="W13" s="28"/>
    </row>
    <row r="14" spans="1:21" ht="28.5" customHeight="1">
      <c r="A14" s="125"/>
      <c r="B14" s="113" t="s">
        <v>6</v>
      </c>
      <c r="C14" s="10" t="s">
        <v>7</v>
      </c>
      <c r="D14" s="11">
        <v>151</v>
      </c>
      <c r="E14" s="12">
        <v>125</v>
      </c>
      <c r="F14" s="11">
        <v>112</v>
      </c>
      <c r="G14" s="12">
        <v>104</v>
      </c>
      <c r="H14" s="42">
        <v>86</v>
      </c>
      <c r="I14" s="87">
        <f t="shared" si="0"/>
        <v>-18</v>
      </c>
      <c r="J14" s="10">
        <v>12</v>
      </c>
      <c r="K14" s="13">
        <v>9</v>
      </c>
      <c r="L14" s="58">
        <v>9</v>
      </c>
      <c r="M14" s="10">
        <v>10</v>
      </c>
      <c r="N14" s="13">
        <v>16</v>
      </c>
      <c r="O14" s="97">
        <f t="shared" si="3"/>
        <v>6</v>
      </c>
      <c r="P14" s="11">
        <v>163</v>
      </c>
      <c r="Q14" s="71">
        <v>134</v>
      </c>
      <c r="R14" s="11">
        <f t="shared" si="4"/>
        <v>121</v>
      </c>
      <c r="S14" s="74">
        <f t="shared" si="5"/>
        <v>114</v>
      </c>
      <c r="T14" s="12">
        <f t="shared" si="1"/>
        <v>102</v>
      </c>
      <c r="U14" s="87">
        <f t="shared" si="2"/>
        <v>-12</v>
      </c>
    </row>
    <row r="15" spans="1:22" ht="28.5" customHeight="1">
      <c r="A15" s="125"/>
      <c r="B15" s="114"/>
      <c r="C15" s="18" t="s">
        <v>8</v>
      </c>
      <c r="D15" s="19">
        <v>5</v>
      </c>
      <c r="E15" s="20">
        <v>6</v>
      </c>
      <c r="F15" s="19">
        <v>2</v>
      </c>
      <c r="G15" s="20">
        <v>2</v>
      </c>
      <c r="H15" s="44">
        <v>4</v>
      </c>
      <c r="I15" s="88">
        <f t="shared" si="0"/>
        <v>2</v>
      </c>
      <c r="J15" s="18">
        <v>0</v>
      </c>
      <c r="K15" s="21">
        <v>0</v>
      </c>
      <c r="L15" s="60">
        <v>1</v>
      </c>
      <c r="M15" s="18">
        <v>0</v>
      </c>
      <c r="N15" s="21">
        <v>0</v>
      </c>
      <c r="O15" s="99">
        <f t="shared" si="3"/>
        <v>0</v>
      </c>
      <c r="P15" s="19">
        <v>5</v>
      </c>
      <c r="Q15" s="73">
        <v>6</v>
      </c>
      <c r="R15" s="19">
        <f t="shared" si="4"/>
        <v>3</v>
      </c>
      <c r="S15" s="76">
        <f t="shared" si="5"/>
        <v>2</v>
      </c>
      <c r="T15" s="67">
        <f t="shared" si="1"/>
        <v>4</v>
      </c>
      <c r="U15" s="93">
        <f t="shared" si="2"/>
        <v>2</v>
      </c>
      <c r="V15" s="30"/>
    </row>
    <row r="16" spans="1:22" ht="28.5" customHeight="1">
      <c r="A16" s="125"/>
      <c r="B16" s="124" t="s">
        <v>13</v>
      </c>
      <c r="C16" s="10" t="s">
        <v>9</v>
      </c>
      <c r="D16" s="11">
        <v>141</v>
      </c>
      <c r="E16" s="12">
        <v>122</v>
      </c>
      <c r="F16" s="11">
        <v>102</v>
      </c>
      <c r="G16" s="12">
        <v>93</v>
      </c>
      <c r="H16" s="42">
        <v>74</v>
      </c>
      <c r="I16" s="87">
        <f t="shared" si="0"/>
        <v>-19</v>
      </c>
      <c r="J16" s="10">
        <v>7</v>
      </c>
      <c r="K16" s="13">
        <v>6</v>
      </c>
      <c r="L16" s="58">
        <v>3</v>
      </c>
      <c r="M16" s="10">
        <v>6</v>
      </c>
      <c r="N16" s="24">
        <v>9</v>
      </c>
      <c r="O16" s="100">
        <f t="shared" si="3"/>
        <v>3</v>
      </c>
      <c r="P16" s="11">
        <v>148</v>
      </c>
      <c r="Q16" s="71">
        <v>128</v>
      </c>
      <c r="R16" s="11">
        <f t="shared" si="4"/>
        <v>105</v>
      </c>
      <c r="S16" s="74">
        <f t="shared" si="5"/>
        <v>99</v>
      </c>
      <c r="T16" s="35">
        <f t="shared" si="1"/>
        <v>83</v>
      </c>
      <c r="U16" s="92">
        <f t="shared" si="2"/>
        <v>-16</v>
      </c>
      <c r="V16" s="30"/>
    </row>
    <row r="17" spans="1:22" ht="28.5" customHeight="1">
      <c r="A17" s="125"/>
      <c r="B17" s="125"/>
      <c r="C17" s="14" t="s">
        <v>10</v>
      </c>
      <c r="D17" s="15">
        <v>4</v>
      </c>
      <c r="E17" s="16">
        <v>3</v>
      </c>
      <c r="F17" s="15">
        <v>6</v>
      </c>
      <c r="G17" s="16">
        <v>4</v>
      </c>
      <c r="H17" s="43">
        <v>9</v>
      </c>
      <c r="I17" s="80">
        <f t="shared" si="0"/>
        <v>5</v>
      </c>
      <c r="J17" s="14">
        <v>1</v>
      </c>
      <c r="K17" s="17">
        <v>2</v>
      </c>
      <c r="L17" s="59">
        <v>6</v>
      </c>
      <c r="M17" s="14">
        <v>3</v>
      </c>
      <c r="N17" s="36">
        <v>5</v>
      </c>
      <c r="O17" s="98">
        <f t="shared" si="3"/>
        <v>2</v>
      </c>
      <c r="P17" s="15">
        <v>5</v>
      </c>
      <c r="Q17" s="72">
        <v>5</v>
      </c>
      <c r="R17" s="15">
        <f t="shared" si="4"/>
        <v>12</v>
      </c>
      <c r="S17" s="75">
        <f t="shared" si="5"/>
        <v>7</v>
      </c>
      <c r="T17" s="35">
        <f t="shared" si="1"/>
        <v>14</v>
      </c>
      <c r="U17" s="92">
        <f t="shared" si="2"/>
        <v>7</v>
      </c>
      <c r="V17" s="30"/>
    </row>
    <row r="18" spans="1:22" ht="28.5" customHeight="1">
      <c r="A18" s="126"/>
      <c r="B18" s="126"/>
      <c r="C18" s="18" t="s">
        <v>11</v>
      </c>
      <c r="D18" s="19">
        <v>11</v>
      </c>
      <c r="E18" s="20">
        <v>6</v>
      </c>
      <c r="F18" s="19">
        <v>6</v>
      </c>
      <c r="G18" s="20">
        <v>9</v>
      </c>
      <c r="H18" s="44">
        <v>7</v>
      </c>
      <c r="I18" s="88">
        <f t="shared" si="0"/>
        <v>-2</v>
      </c>
      <c r="J18" s="18">
        <v>4</v>
      </c>
      <c r="K18" s="21">
        <v>1</v>
      </c>
      <c r="L18" s="60">
        <v>1</v>
      </c>
      <c r="M18" s="18">
        <v>1</v>
      </c>
      <c r="N18" s="21">
        <v>2</v>
      </c>
      <c r="O18" s="101">
        <f t="shared" si="3"/>
        <v>1</v>
      </c>
      <c r="P18" s="19">
        <v>15</v>
      </c>
      <c r="Q18" s="73">
        <v>7</v>
      </c>
      <c r="R18" s="19">
        <f t="shared" si="4"/>
        <v>7</v>
      </c>
      <c r="S18" s="76">
        <f t="shared" si="5"/>
        <v>10</v>
      </c>
      <c r="T18" s="6">
        <f t="shared" si="1"/>
        <v>9</v>
      </c>
      <c r="U18" s="105">
        <f t="shared" si="2"/>
        <v>-1</v>
      </c>
      <c r="V18" s="30"/>
    </row>
    <row r="19" spans="1:21" ht="28.5" customHeight="1">
      <c r="A19" s="124" t="s">
        <v>12</v>
      </c>
      <c r="B19" s="129" t="s">
        <v>19</v>
      </c>
      <c r="C19" s="130"/>
      <c r="D19" s="9">
        <v>53</v>
      </c>
      <c r="E19" s="22">
        <v>45</v>
      </c>
      <c r="F19" s="9">
        <v>47</v>
      </c>
      <c r="G19" s="22">
        <v>38</v>
      </c>
      <c r="H19" s="45">
        <v>28</v>
      </c>
      <c r="I19" s="89">
        <f t="shared" si="0"/>
        <v>-10</v>
      </c>
      <c r="J19" s="23">
        <v>0</v>
      </c>
      <c r="K19" s="8">
        <v>3</v>
      </c>
      <c r="L19" s="61">
        <v>3</v>
      </c>
      <c r="M19" s="63">
        <v>3</v>
      </c>
      <c r="N19" s="24">
        <v>6</v>
      </c>
      <c r="O19" s="99">
        <f t="shared" si="3"/>
        <v>3</v>
      </c>
      <c r="P19" s="9">
        <v>53</v>
      </c>
      <c r="Q19" s="70">
        <v>48</v>
      </c>
      <c r="R19" s="9">
        <f t="shared" si="4"/>
        <v>50</v>
      </c>
      <c r="S19" s="77">
        <f t="shared" si="5"/>
        <v>41</v>
      </c>
      <c r="T19" s="22">
        <f t="shared" si="1"/>
        <v>34</v>
      </c>
      <c r="U19" s="89">
        <f t="shared" si="2"/>
        <v>-7</v>
      </c>
    </row>
    <row r="20" spans="1:21" ht="28.5" customHeight="1">
      <c r="A20" s="125"/>
      <c r="B20" s="124" t="s">
        <v>0</v>
      </c>
      <c r="C20" s="10" t="s">
        <v>1</v>
      </c>
      <c r="D20" s="11">
        <v>8</v>
      </c>
      <c r="E20" s="12">
        <v>17</v>
      </c>
      <c r="F20" s="11">
        <v>4</v>
      </c>
      <c r="G20" s="12">
        <v>6</v>
      </c>
      <c r="H20" s="46">
        <v>4</v>
      </c>
      <c r="I20" s="90">
        <f t="shared" si="0"/>
        <v>-2</v>
      </c>
      <c r="J20" s="10">
        <v>0</v>
      </c>
      <c r="K20" s="13">
        <v>0</v>
      </c>
      <c r="L20" s="58">
        <v>1</v>
      </c>
      <c r="M20" s="10">
        <v>1</v>
      </c>
      <c r="N20" s="55">
        <v>0</v>
      </c>
      <c r="O20" s="100">
        <f t="shared" si="3"/>
        <v>-1</v>
      </c>
      <c r="P20" s="11">
        <v>8</v>
      </c>
      <c r="Q20" s="71">
        <v>17</v>
      </c>
      <c r="R20" s="11">
        <f t="shared" si="4"/>
        <v>5</v>
      </c>
      <c r="S20" s="74">
        <f t="shared" si="5"/>
        <v>7</v>
      </c>
      <c r="T20" s="35">
        <f t="shared" si="1"/>
        <v>4</v>
      </c>
      <c r="U20" s="92">
        <f t="shared" si="2"/>
        <v>-3</v>
      </c>
    </row>
    <row r="21" spans="1:21" ht="28.5" customHeight="1">
      <c r="A21" s="125"/>
      <c r="B21" s="125"/>
      <c r="C21" s="14" t="s">
        <v>4</v>
      </c>
      <c r="D21" s="15">
        <v>21</v>
      </c>
      <c r="E21" s="16">
        <v>20</v>
      </c>
      <c r="F21" s="15">
        <v>31</v>
      </c>
      <c r="G21" s="16">
        <v>23</v>
      </c>
      <c r="H21" s="43">
        <v>13</v>
      </c>
      <c r="I21" s="80">
        <f t="shared" si="0"/>
        <v>-10</v>
      </c>
      <c r="J21" s="14">
        <v>0</v>
      </c>
      <c r="K21" s="17">
        <v>3</v>
      </c>
      <c r="L21" s="59">
        <v>1</v>
      </c>
      <c r="M21" s="14">
        <v>0</v>
      </c>
      <c r="N21" s="17">
        <v>5</v>
      </c>
      <c r="O21" s="98">
        <f t="shared" si="3"/>
        <v>5</v>
      </c>
      <c r="P21" s="15">
        <v>21</v>
      </c>
      <c r="Q21" s="72">
        <v>23</v>
      </c>
      <c r="R21" s="15">
        <v>32</v>
      </c>
      <c r="S21" s="78">
        <v>24</v>
      </c>
      <c r="T21" s="68">
        <f t="shared" si="1"/>
        <v>18</v>
      </c>
      <c r="U21" s="92">
        <f t="shared" si="2"/>
        <v>-6</v>
      </c>
    </row>
    <row r="22" spans="1:21" ht="28.5" customHeight="1">
      <c r="A22" s="125"/>
      <c r="B22" s="125"/>
      <c r="C22" s="14" t="s">
        <v>29</v>
      </c>
      <c r="D22" s="15">
        <v>0</v>
      </c>
      <c r="E22" s="16">
        <v>0</v>
      </c>
      <c r="F22" s="15">
        <v>3</v>
      </c>
      <c r="G22" s="16">
        <v>1</v>
      </c>
      <c r="H22" s="43">
        <v>0</v>
      </c>
      <c r="I22" s="80">
        <f t="shared" si="0"/>
        <v>-1</v>
      </c>
      <c r="J22" s="14">
        <v>0</v>
      </c>
      <c r="K22" s="17">
        <v>0</v>
      </c>
      <c r="L22" s="59">
        <v>0</v>
      </c>
      <c r="M22" s="14">
        <v>0</v>
      </c>
      <c r="N22" s="17">
        <v>0</v>
      </c>
      <c r="O22" s="98">
        <f t="shared" si="3"/>
        <v>0</v>
      </c>
      <c r="P22" s="15">
        <v>0</v>
      </c>
      <c r="Q22" s="72">
        <v>0</v>
      </c>
      <c r="R22" s="15">
        <f aca="true" t="shared" si="6" ref="R22:R30">F22+L22</f>
        <v>3</v>
      </c>
      <c r="S22" s="75">
        <f aca="true" t="shared" si="7" ref="S22:S30">G22+M22</f>
        <v>1</v>
      </c>
      <c r="T22" s="35">
        <f t="shared" si="1"/>
        <v>0</v>
      </c>
      <c r="U22" s="92">
        <f t="shared" si="2"/>
        <v>-1</v>
      </c>
    </row>
    <row r="23" spans="1:21" ht="28.5" customHeight="1">
      <c r="A23" s="125"/>
      <c r="B23" s="125"/>
      <c r="C23" s="14" t="s">
        <v>3</v>
      </c>
      <c r="D23" s="15">
        <v>0</v>
      </c>
      <c r="E23" s="16">
        <v>0</v>
      </c>
      <c r="F23" s="15">
        <v>0</v>
      </c>
      <c r="G23" s="16">
        <v>0</v>
      </c>
      <c r="H23" s="43">
        <v>0</v>
      </c>
      <c r="I23" s="80">
        <f t="shared" si="0"/>
        <v>0</v>
      </c>
      <c r="J23" s="14">
        <v>0</v>
      </c>
      <c r="K23" s="17">
        <v>0</v>
      </c>
      <c r="L23" s="59">
        <v>0</v>
      </c>
      <c r="M23" s="14">
        <v>0</v>
      </c>
      <c r="N23" s="17">
        <v>0</v>
      </c>
      <c r="O23" s="98">
        <f t="shared" si="3"/>
        <v>0</v>
      </c>
      <c r="P23" s="15">
        <v>0</v>
      </c>
      <c r="Q23" s="72">
        <v>0</v>
      </c>
      <c r="R23" s="15">
        <f t="shared" si="6"/>
        <v>0</v>
      </c>
      <c r="S23" s="75">
        <f t="shared" si="7"/>
        <v>0</v>
      </c>
      <c r="T23" s="35">
        <f t="shared" si="1"/>
        <v>0</v>
      </c>
      <c r="U23" s="92">
        <f t="shared" si="2"/>
        <v>0</v>
      </c>
    </row>
    <row r="24" spans="1:21" ht="28.5" customHeight="1">
      <c r="A24" s="125"/>
      <c r="B24" s="125"/>
      <c r="C24" s="14" t="s">
        <v>32</v>
      </c>
      <c r="D24" s="15">
        <v>1</v>
      </c>
      <c r="E24" s="16">
        <v>1</v>
      </c>
      <c r="F24" s="15">
        <v>3</v>
      </c>
      <c r="G24" s="16">
        <v>2</v>
      </c>
      <c r="H24" s="43">
        <v>1</v>
      </c>
      <c r="I24" s="80">
        <f t="shared" si="0"/>
        <v>-1</v>
      </c>
      <c r="J24" s="14">
        <v>0</v>
      </c>
      <c r="K24" s="17">
        <v>0</v>
      </c>
      <c r="L24" s="59">
        <v>0</v>
      </c>
      <c r="M24" s="14">
        <v>0</v>
      </c>
      <c r="N24" s="107">
        <v>0</v>
      </c>
      <c r="O24" s="98">
        <f t="shared" si="3"/>
        <v>0</v>
      </c>
      <c r="P24" s="15">
        <v>1</v>
      </c>
      <c r="Q24" s="72">
        <v>1</v>
      </c>
      <c r="R24" s="15">
        <f t="shared" si="6"/>
        <v>3</v>
      </c>
      <c r="S24" s="75">
        <f t="shared" si="7"/>
        <v>2</v>
      </c>
      <c r="T24" s="35">
        <f t="shared" si="1"/>
        <v>1</v>
      </c>
      <c r="U24" s="92">
        <f t="shared" si="2"/>
        <v>-1</v>
      </c>
    </row>
    <row r="25" spans="1:21" ht="28.5" customHeight="1">
      <c r="A25" s="125"/>
      <c r="B25" s="126"/>
      <c r="C25" s="18" t="s">
        <v>2</v>
      </c>
      <c r="D25" s="19">
        <v>12</v>
      </c>
      <c r="E25" s="20">
        <v>7</v>
      </c>
      <c r="F25" s="19">
        <v>9</v>
      </c>
      <c r="G25" s="20">
        <v>8</v>
      </c>
      <c r="H25" s="47">
        <v>10</v>
      </c>
      <c r="I25" s="91">
        <f t="shared" si="0"/>
        <v>2</v>
      </c>
      <c r="J25" s="18">
        <v>0</v>
      </c>
      <c r="K25" s="21">
        <v>0</v>
      </c>
      <c r="L25" s="60">
        <v>1</v>
      </c>
      <c r="M25" s="64">
        <v>2</v>
      </c>
      <c r="N25" s="37">
        <v>1</v>
      </c>
      <c r="O25" s="101">
        <f t="shared" si="3"/>
        <v>-1</v>
      </c>
      <c r="P25" s="19">
        <v>12</v>
      </c>
      <c r="Q25" s="73">
        <v>7</v>
      </c>
      <c r="R25" s="19">
        <f t="shared" si="6"/>
        <v>10</v>
      </c>
      <c r="S25" s="75">
        <f t="shared" si="7"/>
        <v>10</v>
      </c>
      <c r="T25" s="6">
        <f t="shared" si="1"/>
        <v>11</v>
      </c>
      <c r="U25" s="105">
        <f t="shared" si="2"/>
        <v>1</v>
      </c>
    </row>
    <row r="26" spans="1:21" ht="28.5" customHeight="1">
      <c r="A26" s="125"/>
      <c r="B26" s="113" t="s">
        <v>6</v>
      </c>
      <c r="C26" s="10" t="s">
        <v>7</v>
      </c>
      <c r="D26" s="11">
        <v>53</v>
      </c>
      <c r="E26" s="12">
        <v>45</v>
      </c>
      <c r="F26" s="11">
        <v>47</v>
      </c>
      <c r="G26" s="12">
        <v>38</v>
      </c>
      <c r="H26" s="42">
        <v>27</v>
      </c>
      <c r="I26" s="87">
        <f t="shared" si="0"/>
        <v>-11</v>
      </c>
      <c r="J26" s="10">
        <v>0</v>
      </c>
      <c r="K26" s="13">
        <v>3</v>
      </c>
      <c r="L26" s="58">
        <v>2</v>
      </c>
      <c r="M26" s="10">
        <v>3</v>
      </c>
      <c r="N26" s="24">
        <v>6</v>
      </c>
      <c r="O26" s="100">
        <f t="shared" si="3"/>
        <v>3</v>
      </c>
      <c r="P26" s="11">
        <v>53</v>
      </c>
      <c r="Q26" s="71">
        <v>48</v>
      </c>
      <c r="R26" s="11">
        <f t="shared" si="6"/>
        <v>49</v>
      </c>
      <c r="S26" s="74">
        <f t="shared" si="7"/>
        <v>41</v>
      </c>
      <c r="T26" s="12">
        <f t="shared" si="1"/>
        <v>33</v>
      </c>
      <c r="U26" s="87">
        <f t="shared" si="2"/>
        <v>-8</v>
      </c>
    </row>
    <row r="27" spans="1:22" ht="28.5" customHeight="1">
      <c r="A27" s="125"/>
      <c r="B27" s="114"/>
      <c r="C27" s="18" t="s">
        <v>8</v>
      </c>
      <c r="D27" s="19">
        <v>0</v>
      </c>
      <c r="E27" s="20">
        <v>0</v>
      </c>
      <c r="F27" s="19">
        <v>0</v>
      </c>
      <c r="G27" s="20">
        <v>0</v>
      </c>
      <c r="H27" s="44">
        <v>1</v>
      </c>
      <c r="I27" s="88">
        <f t="shared" si="0"/>
        <v>1</v>
      </c>
      <c r="J27" s="18">
        <v>0</v>
      </c>
      <c r="K27" s="21">
        <v>0</v>
      </c>
      <c r="L27" s="60">
        <v>1</v>
      </c>
      <c r="M27" s="18">
        <v>0</v>
      </c>
      <c r="N27" s="21">
        <v>0</v>
      </c>
      <c r="O27" s="99">
        <f t="shared" si="3"/>
        <v>0</v>
      </c>
      <c r="P27" s="19">
        <v>0</v>
      </c>
      <c r="Q27" s="73">
        <v>0</v>
      </c>
      <c r="R27" s="19">
        <f t="shared" si="6"/>
        <v>1</v>
      </c>
      <c r="S27" s="76">
        <f t="shared" si="7"/>
        <v>0</v>
      </c>
      <c r="T27" s="67">
        <f t="shared" si="1"/>
        <v>1</v>
      </c>
      <c r="U27" s="93">
        <f t="shared" si="2"/>
        <v>1</v>
      </c>
      <c r="V27" s="30"/>
    </row>
    <row r="28" spans="1:21" ht="28.5" customHeight="1">
      <c r="A28" s="125"/>
      <c r="B28" s="124" t="s">
        <v>13</v>
      </c>
      <c r="C28" s="10" t="s">
        <v>9</v>
      </c>
      <c r="D28" s="11">
        <v>40</v>
      </c>
      <c r="E28" s="12">
        <v>35</v>
      </c>
      <c r="F28" s="11">
        <v>39</v>
      </c>
      <c r="G28" s="12">
        <v>32</v>
      </c>
      <c r="H28" s="48">
        <v>18</v>
      </c>
      <c r="I28" s="92">
        <f t="shared" si="0"/>
        <v>-14</v>
      </c>
      <c r="J28" s="10">
        <v>0</v>
      </c>
      <c r="K28" s="13">
        <v>2</v>
      </c>
      <c r="L28" s="58">
        <v>1</v>
      </c>
      <c r="M28" s="10">
        <v>0</v>
      </c>
      <c r="N28" s="38">
        <v>2</v>
      </c>
      <c r="O28" s="98">
        <f t="shared" si="3"/>
        <v>2</v>
      </c>
      <c r="P28" s="11">
        <v>40</v>
      </c>
      <c r="Q28" s="71">
        <v>37</v>
      </c>
      <c r="R28" s="11">
        <f t="shared" si="6"/>
        <v>40</v>
      </c>
      <c r="S28" s="74">
        <f t="shared" si="7"/>
        <v>32</v>
      </c>
      <c r="T28" s="35">
        <f t="shared" si="1"/>
        <v>20</v>
      </c>
      <c r="U28" s="92">
        <f t="shared" si="2"/>
        <v>-12</v>
      </c>
    </row>
    <row r="29" spans="1:21" ht="28.5" customHeight="1">
      <c r="A29" s="125"/>
      <c r="B29" s="125"/>
      <c r="C29" s="14" t="s">
        <v>10</v>
      </c>
      <c r="D29" s="15">
        <v>0</v>
      </c>
      <c r="E29" s="16">
        <v>4</v>
      </c>
      <c r="F29" s="15">
        <v>2</v>
      </c>
      <c r="G29" s="16">
        <v>0</v>
      </c>
      <c r="H29" s="43">
        <v>1</v>
      </c>
      <c r="I29" s="80">
        <f t="shared" si="0"/>
        <v>1</v>
      </c>
      <c r="J29" s="14">
        <v>0</v>
      </c>
      <c r="K29" s="17">
        <v>1</v>
      </c>
      <c r="L29" s="59">
        <v>1</v>
      </c>
      <c r="M29" s="65">
        <v>1</v>
      </c>
      <c r="N29" s="39">
        <v>2</v>
      </c>
      <c r="O29" s="102">
        <f t="shared" si="3"/>
        <v>1</v>
      </c>
      <c r="P29" s="15">
        <v>0</v>
      </c>
      <c r="Q29" s="72">
        <v>5</v>
      </c>
      <c r="R29" s="15">
        <f t="shared" si="6"/>
        <v>3</v>
      </c>
      <c r="S29" s="75">
        <f t="shared" si="7"/>
        <v>1</v>
      </c>
      <c r="T29" s="35">
        <f t="shared" si="1"/>
        <v>3</v>
      </c>
      <c r="U29" s="92">
        <f t="shared" si="2"/>
        <v>2</v>
      </c>
    </row>
    <row r="30" spans="1:22" ht="28.5" customHeight="1">
      <c r="A30" s="126"/>
      <c r="B30" s="126"/>
      <c r="C30" s="18" t="s">
        <v>11</v>
      </c>
      <c r="D30" s="19">
        <v>13</v>
      </c>
      <c r="E30" s="20">
        <v>6</v>
      </c>
      <c r="F30" s="19">
        <v>6</v>
      </c>
      <c r="G30" s="20">
        <v>6</v>
      </c>
      <c r="H30" s="49">
        <v>9</v>
      </c>
      <c r="I30" s="93">
        <f t="shared" si="0"/>
        <v>3</v>
      </c>
      <c r="J30" s="18">
        <v>0</v>
      </c>
      <c r="K30" s="21">
        <v>0</v>
      </c>
      <c r="L30" s="60">
        <v>1</v>
      </c>
      <c r="M30" s="18">
        <v>2</v>
      </c>
      <c r="N30" s="21">
        <v>2</v>
      </c>
      <c r="O30" s="99">
        <f t="shared" si="3"/>
        <v>0</v>
      </c>
      <c r="P30" s="19">
        <v>13</v>
      </c>
      <c r="Q30" s="73">
        <v>6</v>
      </c>
      <c r="R30" s="19">
        <f t="shared" si="6"/>
        <v>7</v>
      </c>
      <c r="S30" s="76">
        <f t="shared" si="7"/>
        <v>8</v>
      </c>
      <c r="T30" s="20">
        <f t="shared" si="1"/>
        <v>11</v>
      </c>
      <c r="U30" s="88">
        <f t="shared" si="2"/>
        <v>3</v>
      </c>
      <c r="V30" s="30"/>
    </row>
    <row r="31" spans="1:21" ht="20.25" customHeight="1">
      <c r="A31" s="24"/>
      <c r="B31" s="24"/>
      <c r="C31" s="24" t="s">
        <v>34</v>
      </c>
      <c r="D31" s="24">
        <f>D7+D19</f>
        <v>209</v>
      </c>
      <c r="E31" s="108">
        <f>E7+E19</f>
        <v>176</v>
      </c>
      <c r="F31" s="108">
        <f>F7+F19</f>
        <v>161</v>
      </c>
      <c r="G31" s="108">
        <f>G7+G19</f>
        <v>144</v>
      </c>
      <c r="H31" s="108">
        <f>H7+H19</f>
        <v>118</v>
      </c>
      <c r="I31" s="109"/>
      <c r="J31" s="108">
        <f>J7+J19</f>
        <v>12</v>
      </c>
      <c r="K31" s="108">
        <f>K7+K19</f>
        <v>12</v>
      </c>
      <c r="L31" s="108">
        <f>L7+L19</f>
        <v>13</v>
      </c>
      <c r="M31" s="108">
        <f>M7+M19</f>
        <v>13</v>
      </c>
      <c r="N31" s="108">
        <f>N7+N19</f>
        <v>22</v>
      </c>
      <c r="O31" s="109"/>
      <c r="P31" s="108">
        <f>P7+P19</f>
        <v>221</v>
      </c>
      <c r="Q31" s="108">
        <f>Q7+Q19</f>
        <v>188</v>
      </c>
      <c r="R31" s="108">
        <f>R7+R19</f>
        <v>174</v>
      </c>
      <c r="S31" s="108">
        <f>S7+S19</f>
        <v>157</v>
      </c>
      <c r="T31" s="108">
        <f>T7+T19</f>
        <v>140</v>
      </c>
      <c r="U31" s="94"/>
    </row>
    <row r="32" spans="1:21" ht="15.75" customHeight="1">
      <c r="A32" s="24"/>
      <c r="B32" s="24"/>
      <c r="C32" s="106" t="s">
        <v>27</v>
      </c>
      <c r="D32" s="24"/>
      <c r="E32" s="108"/>
      <c r="F32" s="108">
        <v>161</v>
      </c>
      <c r="G32" s="108">
        <v>143</v>
      </c>
      <c r="H32" s="108">
        <v>118</v>
      </c>
      <c r="I32" s="109"/>
      <c r="J32" s="108"/>
      <c r="K32" s="108">
        <v>12</v>
      </c>
      <c r="L32" s="108">
        <v>13</v>
      </c>
      <c r="M32" s="108">
        <v>13</v>
      </c>
      <c r="N32" s="108">
        <v>22</v>
      </c>
      <c r="O32" s="109"/>
      <c r="P32" s="108"/>
      <c r="Q32" s="108">
        <v>188</v>
      </c>
      <c r="R32" s="108">
        <v>174</v>
      </c>
      <c r="S32" s="108">
        <v>157</v>
      </c>
      <c r="T32" s="24">
        <v>140</v>
      </c>
      <c r="U32" s="94">
        <f>T32-S32</f>
        <v>-17</v>
      </c>
    </row>
    <row r="33" spans="1:21" ht="12.75" customHeight="1">
      <c r="A33" s="24"/>
      <c r="B33" s="24"/>
      <c r="C33" s="106"/>
      <c r="D33" s="24"/>
      <c r="E33" s="108"/>
      <c r="F33" s="108"/>
      <c r="G33" s="108"/>
      <c r="H33" s="108"/>
      <c r="I33" s="109"/>
      <c r="J33" s="108"/>
      <c r="K33" s="108"/>
      <c r="L33" s="108"/>
      <c r="M33" s="108"/>
      <c r="N33" s="108"/>
      <c r="O33" s="109"/>
      <c r="P33" s="108"/>
      <c r="Q33" s="108"/>
      <c r="R33" s="108"/>
      <c r="S33" s="108"/>
      <c r="T33" s="24"/>
      <c r="U33" s="94"/>
    </row>
    <row r="34" ht="15" customHeight="1">
      <c r="B34" s="79" t="s">
        <v>31</v>
      </c>
    </row>
    <row r="35" ht="15" customHeight="1">
      <c r="A35" s="1" t="s">
        <v>37</v>
      </c>
    </row>
    <row r="36" ht="14.25" hidden="1">
      <c r="A36" s="1" t="s">
        <v>28</v>
      </c>
    </row>
    <row r="37" spans="1:2" ht="14.25">
      <c r="A37" s="1" t="s">
        <v>38</v>
      </c>
      <c r="B37" s="1" t="s">
        <v>35</v>
      </c>
    </row>
    <row r="38" spans="1:2" ht="15" customHeight="1">
      <c r="A38" s="1" t="s">
        <v>40</v>
      </c>
      <c r="B38" s="110" t="s">
        <v>43</v>
      </c>
    </row>
    <row r="39" ht="15">
      <c r="J39" s="27">
        <v>1</v>
      </c>
    </row>
    <row r="42" ht="18" customHeight="1"/>
  </sheetData>
  <sheetProtection/>
  <mergeCells count="16">
    <mergeCell ref="A7:A18"/>
    <mergeCell ref="B7:C7"/>
    <mergeCell ref="B8:B13"/>
    <mergeCell ref="B14:B15"/>
    <mergeCell ref="B16:B18"/>
    <mergeCell ref="A19:A30"/>
    <mergeCell ref="B19:C19"/>
    <mergeCell ref="B20:B25"/>
    <mergeCell ref="B26:B27"/>
    <mergeCell ref="B28:B30"/>
    <mergeCell ref="A5:A6"/>
    <mergeCell ref="B5:B6"/>
    <mergeCell ref="C5:C6"/>
    <mergeCell ref="D5:I5"/>
    <mergeCell ref="J5:O5"/>
    <mergeCell ref="P5:U5"/>
  </mergeCells>
  <printOptions/>
  <pageMargins left="0.4724409448818898" right="0" top="0.6692913385826772" bottom="0.1968503937007874" header="0.5118110236220472" footer="0.11811023622047245"/>
  <pageSetup firstPageNumber="3" useFirstPageNumber="1" fitToHeight="0" fitToWidth="1" horizontalDpi="300" verticalDpi="300" orientation="portrait" paperSize="9" scale="86" r:id="rId1"/>
  <headerFooter alignWithMargins="0">
    <oddFooter>&amp;C&amp;"UD デジタル 教科書体 NP-R,標準"1</oddFooter>
  </headerFooter>
  <rowBreaks count="1" manualBreakCount="1">
    <brk id="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佐代子</dc:creator>
  <cp:keywords/>
  <dc:description/>
  <cp:lastModifiedBy>大阪府</cp:lastModifiedBy>
  <cp:lastPrinted>2020-02-05T06:22:21Z</cp:lastPrinted>
  <dcterms:created xsi:type="dcterms:W3CDTF">1999-02-26T04:22:14Z</dcterms:created>
  <dcterms:modified xsi:type="dcterms:W3CDTF">2020-02-27T13:16:44Z</dcterms:modified>
  <cp:category/>
  <cp:version/>
  <cp:contentType/>
  <cp:contentStatus/>
</cp:coreProperties>
</file>