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955" tabRatio="649" activeTab="0"/>
  </bookViews>
  <sheets>
    <sheet name="H28年11月調査結果" sheetId="1" r:id="rId1"/>
  </sheets>
  <definedNames>
    <definedName name="_xlnm.Print_Area" localSheetId="0">'H28年11月調査結果'!$A$1:$U$19</definedName>
  </definedNames>
  <calcPr fullCalcOnLoad="1"/>
</workbook>
</file>

<file path=xl/sharedStrings.xml><?xml version="1.0" encoding="utf-8"?>
<sst xmlns="http://schemas.openxmlformats.org/spreadsheetml/2006/main" count="80" uniqueCount="60">
  <si>
    <t>医療機関名</t>
  </si>
  <si>
    <t>合計</t>
  </si>
  <si>
    <t>総許可
病床数</t>
  </si>
  <si>
    <t>結核許可
病床数
(A)</t>
  </si>
  <si>
    <t>結核稼動
病床数
(B)</t>
  </si>
  <si>
    <t>陰圧病床
率 C/B</t>
  </si>
  <si>
    <t>平均入院
患者数
※</t>
  </si>
  <si>
    <t>平均在院
日数 ※</t>
  </si>
  <si>
    <t>医療法人仁泉会　阪奈病院</t>
  </si>
  <si>
    <t>医療法人味木会　味木病院</t>
  </si>
  <si>
    <t>多剤耐性結核患者
数 ☆
(再掲)</t>
  </si>
  <si>
    <t>-</t>
  </si>
  <si>
    <t>郵便番号</t>
  </si>
  <si>
    <t>羽曳野市はびきの３丁目７番１号</t>
  </si>
  <si>
    <t>大阪市生野区中川６－９－２３</t>
  </si>
  <si>
    <t>高槻市阿武野１丁目１番１号</t>
  </si>
  <si>
    <t>大阪市淀川区野中北２丁目１２番２７号</t>
  </si>
  <si>
    <t>モデル病床</t>
  </si>
  <si>
    <t>住所</t>
  </si>
  <si>
    <t>560-8552</t>
  </si>
  <si>
    <t>寝屋川市寝屋川公園２２７６－１</t>
  </si>
  <si>
    <t>574-0014</t>
  </si>
  <si>
    <t>583-8588</t>
  </si>
  <si>
    <t>544-0005</t>
  </si>
  <si>
    <t>591-8025</t>
  </si>
  <si>
    <t>高槻赤十字病院</t>
  </si>
  <si>
    <t>569-1096</t>
  </si>
  <si>
    <t>医療法人仁真会白鷺病院</t>
  </si>
  <si>
    <t>546-0002</t>
  </si>
  <si>
    <t>大阪市立十三市民病院</t>
  </si>
  <si>
    <t>532-0034</t>
  </si>
  <si>
    <t>大東市寺川１丁目１番３１号</t>
  </si>
  <si>
    <t>休廃床の状況</t>
  </si>
  <si>
    <r>
      <t>入院勧告による入院患者数</t>
    </r>
    <r>
      <rPr>
        <sz val="11"/>
        <rFont val="ＭＳ Ｐゴシック"/>
        <family val="3"/>
      </rPr>
      <t xml:space="preserve"> ☆
(再掲)</t>
    </r>
  </si>
  <si>
    <t>大阪市立十三市民病院</t>
  </si>
  <si>
    <t xml:space="preserve">532-0034 </t>
  </si>
  <si>
    <r>
      <t>572-08</t>
    </r>
    <r>
      <rPr>
        <sz val="11"/>
        <rFont val="ＭＳ Ｐゴシック"/>
        <family val="3"/>
      </rPr>
      <t>54</t>
    </r>
  </si>
  <si>
    <t>独立行政法人国立病院機構
刀根山病院</t>
  </si>
  <si>
    <t>（財）結核予防会大阪府支部
　大阪病院</t>
  </si>
  <si>
    <t>大阪府立呼吸器・アレルギー
医療センター</t>
  </si>
  <si>
    <t>独立行政法人国立病院機構
近畿中央胸部疾患センター</t>
  </si>
  <si>
    <t>うち個室</t>
  </si>
  <si>
    <t xml:space="preserve">病床数
</t>
  </si>
  <si>
    <t>陰圧空調結核（C)</t>
  </si>
  <si>
    <r>
      <t xml:space="preserve">入院患者
数 ☆
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E)</t>
    </r>
  </si>
  <si>
    <t>MDR患者結核(D)</t>
  </si>
  <si>
    <t>充床率
E/A</t>
  </si>
  <si>
    <t>充床率
E/B</t>
  </si>
  <si>
    <r>
      <t>MDR</t>
    </r>
    <r>
      <rPr>
        <sz val="11"/>
        <rFont val="ＭＳ Ｐゴシック"/>
        <family val="3"/>
      </rPr>
      <t>病床
率</t>
    </r>
    <r>
      <rPr>
        <sz val="11"/>
        <rFont val="ＭＳ Ｐゴシック"/>
        <family val="3"/>
      </rPr>
      <t xml:space="preserve"> D</t>
    </r>
    <r>
      <rPr>
        <sz val="11"/>
        <rFont val="ＭＳ Ｐゴシック"/>
        <family val="3"/>
      </rPr>
      <t>/B</t>
    </r>
  </si>
  <si>
    <t>大阪府立呼吸器・アレルギー
医療センター</t>
  </si>
  <si>
    <t>豊中市刀根山５丁目１番１号</t>
  </si>
  <si>
    <t>堺市北区長曽根町１１８０番地</t>
  </si>
  <si>
    <t>大阪市淀川区野中北２-１２-２７</t>
  </si>
  <si>
    <t>大阪市東住吉区杭全７丁目１１番２３号</t>
  </si>
  <si>
    <t xml:space="preserve"> </t>
  </si>
  <si>
    <t>　</t>
  </si>
  <si>
    <t>平成28年　大阪府内結核病棟を有する病院の病床数調査　集計表</t>
  </si>
  <si>
    <t>☆平成28年11月1日時点</t>
  </si>
  <si>
    <t xml:space="preserve"> ※平成27年実績</t>
  </si>
  <si>
    <t>（E/G）合併症患者への対応は医師の病状判断に依る。かかりつけ・入院患者については原則として受け入れている。
（E)MDRは院内発生・かかりつけの患者については一時的に受け入れている。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</si>
</sst>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#"/>
    <numFmt numFmtId="178" formatCode="0.0_ "/>
    <numFmt numFmtId="179" formatCode="0&quot;※&quot;"/>
    <numFmt numFmtId="180" formatCode="0.0_);[Red]\(0.0\)"/>
    <numFmt numFmtId="181" formatCode="#,##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  <numFmt numFmtId="188" formatCode="0.000_);[Red]\(0.000\)"/>
    <numFmt numFmtId="189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明朝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1" fillId="0" borderId="0">
      <alignment vertical="center"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vertical="center" wrapText="1"/>
    </xf>
    <xf numFmtId="189" fontId="3" fillId="0" borderId="10" xfId="43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189" fontId="3" fillId="0" borderId="14" xfId="43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89" fontId="3" fillId="0" borderId="12" xfId="43" applyNumberFormat="1" applyFont="1" applyFill="1" applyBorder="1" applyAlignment="1">
      <alignment horizontal="center" vertical="center"/>
    </xf>
    <xf numFmtId="189" fontId="3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9"/>
  <sheetViews>
    <sheetView tabSelected="1" zoomScale="70" zoomScaleNormal="70" zoomScaleSheetLayoutView="70" workbookViewId="0" topLeftCell="A1">
      <pane xSplit="2" ySplit="6" topLeftCell="C7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Q12" sqref="Q12"/>
    </sheetView>
  </sheetViews>
  <sheetFormatPr defaultColWidth="9.00390625" defaultRowHeight="24.75" customHeight="1"/>
  <cols>
    <col min="1" max="1" width="5.00390625" style="5" customWidth="1"/>
    <col min="2" max="2" width="24.375" style="3" customWidth="1"/>
    <col min="3" max="3" width="10.625" style="3" customWidth="1"/>
    <col min="4" max="4" width="22.125" style="3" customWidth="1"/>
    <col min="5" max="14" width="8.75390625" style="3" customWidth="1"/>
    <col min="15" max="16" width="8.75390625" style="4" customWidth="1"/>
    <col min="17" max="20" width="9.00390625" style="2" customWidth="1"/>
    <col min="21" max="21" width="20.625" style="2" customWidth="1"/>
    <col min="22" max="16384" width="9.00390625" style="2" customWidth="1"/>
  </cols>
  <sheetData>
    <row r="1" spans="2:20" ht="38.25" customHeight="1" hidden="1">
      <c r="B1" s="55" t="s">
        <v>56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 t="s">
        <v>55</v>
      </c>
      <c r="Q1" s="56"/>
      <c r="R1" s="56"/>
      <c r="S1" s="56"/>
      <c r="T1" s="20"/>
    </row>
    <row r="2" spans="12:15" ht="24.75" customHeight="1">
      <c r="L2" s="8" t="s">
        <v>57</v>
      </c>
      <c r="O2" s="8" t="s">
        <v>58</v>
      </c>
    </row>
    <row r="3" spans="1:21" ht="21" customHeight="1">
      <c r="A3" s="57"/>
      <c r="B3" s="39" t="s">
        <v>0</v>
      </c>
      <c r="C3" s="39" t="s">
        <v>12</v>
      </c>
      <c r="D3" s="39" t="s">
        <v>18</v>
      </c>
      <c r="E3" s="39" t="s">
        <v>2</v>
      </c>
      <c r="F3" s="39" t="s">
        <v>3</v>
      </c>
      <c r="G3" s="39"/>
      <c r="H3" s="39"/>
      <c r="I3" s="39"/>
      <c r="J3" s="39"/>
      <c r="K3" s="39"/>
      <c r="L3" s="39"/>
      <c r="M3" s="52" t="s">
        <v>33</v>
      </c>
      <c r="N3" s="40" t="s">
        <v>10</v>
      </c>
      <c r="O3" s="46" t="s">
        <v>6</v>
      </c>
      <c r="P3" s="49" t="s">
        <v>7</v>
      </c>
      <c r="Q3" s="36" t="s">
        <v>46</v>
      </c>
      <c r="R3" s="36" t="s">
        <v>47</v>
      </c>
      <c r="S3" s="40" t="s">
        <v>5</v>
      </c>
      <c r="T3" s="36" t="s">
        <v>48</v>
      </c>
      <c r="U3" s="39" t="s">
        <v>32</v>
      </c>
    </row>
    <row r="4" spans="1:21" ht="21" customHeight="1">
      <c r="A4" s="57"/>
      <c r="B4" s="39"/>
      <c r="C4" s="39"/>
      <c r="D4" s="39"/>
      <c r="E4" s="39"/>
      <c r="F4" s="39"/>
      <c r="G4" s="40" t="s">
        <v>4</v>
      </c>
      <c r="H4" s="42" t="s">
        <v>43</v>
      </c>
      <c r="I4" s="43"/>
      <c r="J4" s="42" t="s">
        <v>45</v>
      </c>
      <c r="K4" s="43"/>
      <c r="L4" s="36" t="s">
        <v>44</v>
      </c>
      <c r="M4" s="53"/>
      <c r="N4" s="41"/>
      <c r="O4" s="47"/>
      <c r="P4" s="50"/>
      <c r="Q4" s="37"/>
      <c r="R4" s="37"/>
      <c r="S4" s="41"/>
      <c r="T4" s="37"/>
      <c r="U4" s="39"/>
    </row>
    <row r="5" spans="1:21" ht="21" customHeight="1">
      <c r="A5" s="57"/>
      <c r="B5" s="39"/>
      <c r="C5" s="39"/>
      <c r="D5" s="39"/>
      <c r="E5" s="39"/>
      <c r="F5" s="39"/>
      <c r="G5" s="41"/>
      <c r="H5" s="44" t="s">
        <v>42</v>
      </c>
      <c r="I5" s="21"/>
      <c r="J5" s="44" t="s">
        <v>42</v>
      </c>
      <c r="K5" s="21"/>
      <c r="L5" s="37"/>
      <c r="M5" s="53"/>
      <c r="N5" s="41"/>
      <c r="O5" s="47"/>
      <c r="P5" s="50"/>
      <c r="Q5" s="37"/>
      <c r="R5" s="37"/>
      <c r="S5" s="41"/>
      <c r="T5" s="37"/>
      <c r="U5" s="39"/>
    </row>
    <row r="6" spans="1:21" ht="30" customHeight="1">
      <c r="A6" s="57"/>
      <c r="B6" s="39"/>
      <c r="C6" s="39"/>
      <c r="D6" s="39"/>
      <c r="E6" s="39"/>
      <c r="F6" s="39"/>
      <c r="G6" s="34"/>
      <c r="H6" s="45"/>
      <c r="I6" s="22" t="s">
        <v>41</v>
      </c>
      <c r="J6" s="45"/>
      <c r="K6" s="22" t="s">
        <v>41</v>
      </c>
      <c r="L6" s="38"/>
      <c r="M6" s="54"/>
      <c r="N6" s="34"/>
      <c r="O6" s="48"/>
      <c r="P6" s="51"/>
      <c r="Q6" s="38"/>
      <c r="R6" s="38"/>
      <c r="S6" s="34"/>
      <c r="T6" s="38"/>
      <c r="U6" s="39"/>
    </row>
    <row r="7" spans="1:28" ht="48.75" customHeight="1">
      <c r="A7" s="7">
        <v>1</v>
      </c>
      <c r="B7" s="58" t="s">
        <v>37</v>
      </c>
      <c r="C7" s="59" t="s">
        <v>19</v>
      </c>
      <c r="D7" s="58" t="s">
        <v>50</v>
      </c>
      <c r="E7" s="60">
        <v>500</v>
      </c>
      <c r="F7" s="60">
        <v>90</v>
      </c>
      <c r="G7" s="60">
        <v>60</v>
      </c>
      <c r="H7" s="60">
        <v>37</v>
      </c>
      <c r="I7" s="60">
        <v>7</v>
      </c>
      <c r="J7" s="60">
        <v>1</v>
      </c>
      <c r="K7" s="60">
        <v>1</v>
      </c>
      <c r="L7" s="60">
        <v>34</v>
      </c>
      <c r="M7" s="60">
        <v>34</v>
      </c>
      <c r="N7" s="60">
        <v>0</v>
      </c>
      <c r="O7" s="61">
        <v>35.5</v>
      </c>
      <c r="P7" s="61">
        <v>65</v>
      </c>
      <c r="Q7" s="24">
        <f aca="true" t="shared" si="0" ref="Q7:Q13">L7/F7</f>
        <v>0.37777777777777777</v>
      </c>
      <c r="R7" s="24">
        <f aca="true" t="shared" si="1" ref="R7:R13">L7/G7</f>
        <v>0.5666666666666667</v>
      </c>
      <c r="S7" s="25">
        <f aca="true" t="shared" si="2" ref="S7:S13">H7/G7</f>
        <v>0.6166666666666667</v>
      </c>
      <c r="T7" s="25">
        <f aca="true" t="shared" si="3" ref="T7:T13">J7/G7</f>
        <v>0.016666666666666666</v>
      </c>
      <c r="U7" s="23" t="s">
        <v>54</v>
      </c>
      <c r="V7" s="33" t="s">
        <v>59</v>
      </c>
      <c r="W7" s="33"/>
      <c r="X7" s="33"/>
      <c r="Y7" s="33"/>
      <c r="Z7" s="33"/>
      <c r="AA7" s="33"/>
      <c r="AB7" s="33"/>
    </row>
    <row r="8" spans="1:28" ht="42.75" customHeight="1">
      <c r="A8" s="7">
        <v>2</v>
      </c>
      <c r="B8" s="58" t="s">
        <v>38</v>
      </c>
      <c r="C8" s="58" t="s">
        <v>36</v>
      </c>
      <c r="D8" s="58" t="s">
        <v>20</v>
      </c>
      <c r="E8" s="62">
        <v>191</v>
      </c>
      <c r="F8" s="60">
        <v>30</v>
      </c>
      <c r="G8" s="60">
        <v>30</v>
      </c>
      <c r="H8" s="60">
        <v>6</v>
      </c>
      <c r="I8" s="60">
        <v>2</v>
      </c>
      <c r="J8" s="60">
        <v>0</v>
      </c>
      <c r="K8" s="60">
        <v>0</v>
      </c>
      <c r="L8" s="60">
        <v>29</v>
      </c>
      <c r="M8" s="60">
        <v>29</v>
      </c>
      <c r="N8" s="60">
        <v>0</v>
      </c>
      <c r="O8" s="60">
        <v>26</v>
      </c>
      <c r="P8" s="61">
        <v>104</v>
      </c>
      <c r="Q8" s="24">
        <f t="shared" si="0"/>
        <v>0.9666666666666667</v>
      </c>
      <c r="R8" s="24">
        <f t="shared" si="1"/>
        <v>0.9666666666666667</v>
      </c>
      <c r="S8" s="25">
        <f t="shared" si="2"/>
        <v>0.2</v>
      </c>
      <c r="T8" s="25">
        <f t="shared" si="3"/>
        <v>0</v>
      </c>
      <c r="U8" s="6"/>
      <c r="V8" s="31"/>
      <c r="W8" s="32"/>
      <c r="X8" s="32"/>
      <c r="Y8" s="32"/>
      <c r="Z8" s="32"/>
      <c r="AA8" s="32"/>
      <c r="AB8" s="32"/>
    </row>
    <row r="9" spans="1:28" ht="42.75" customHeight="1">
      <c r="A9" s="7">
        <v>3</v>
      </c>
      <c r="B9" s="59" t="s">
        <v>8</v>
      </c>
      <c r="C9" s="59" t="s">
        <v>21</v>
      </c>
      <c r="D9" s="59" t="s">
        <v>31</v>
      </c>
      <c r="E9" s="60">
        <v>254</v>
      </c>
      <c r="F9" s="60">
        <v>161</v>
      </c>
      <c r="G9" s="60">
        <v>161</v>
      </c>
      <c r="H9" s="60">
        <v>8</v>
      </c>
      <c r="I9" s="60">
        <v>8</v>
      </c>
      <c r="J9" s="60">
        <v>0</v>
      </c>
      <c r="K9" s="60">
        <v>0</v>
      </c>
      <c r="L9" s="60">
        <v>108</v>
      </c>
      <c r="M9" s="60">
        <v>31</v>
      </c>
      <c r="N9" s="60">
        <v>0</v>
      </c>
      <c r="O9" s="61">
        <v>131</v>
      </c>
      <c r="P9" s="61">
        <v>93</v>
      </c>
      <c r="Q9" s="24">
        <f t="shared" si="0"/>
        <v>0.6708074534161491</v>
      </c>
      <c r="R9" s="24">
        <f t="shared" si="1"/>
        <v>0.6708074534161491</v>
      </c>
      <c r="S9" s="25">
        <f t="shared" si="2"/>
        <v>0.049689440993788817</v>
      </c>
      <c r="T9" s="25">
        <f t="shared" si="3"/>
        <v>0</v>
      </c>
      <c r="U9" s="6"/>
      <c r="V9" s="31"/>
      <c r="W9" s="32"/>
      <c r="X9" s="32"/>
      <c r="Y9" s="32"/>
      <c r="Z9" s="32"/>
      <c r="AA9" s="32"/>
      <c r="AB9" s="32"/>
    </row>
    <row r="10" spans="1:28" ht="42.75" customHeight="1">
      <c r="A10" s="7">
        <v>4</v>
      </c>
      <c r="B10" s="58" t="s">
        <v>39</v>
      </c>
      <c r="C10" s="59" t="s">
        <v>22</v>
      </c>
      <c r="D10" s="63" t="s">
        <v>13</v>
      </c>
      <c r="E10" s="60">
        <v>456</v>
      </c>
      <c r="F10" s="60">
        <v>60</v>
      </c>
      <c r="G10" s="60">
        <v>60</v>
      </c>
      <c r="H10" s="60">
        <v>60</v>
      </c>
      <c r="I10" s="60">
        <v>22</v>
      </c>
      <c r="J10" s="60">
        <v>8</v>
      </c>
      <c r="K10" s="60">
        <v>8</v>
      </c>
      <c r="L10" s="60">
        <v>46</v>
      </c>
      <c r="M10" s="60">
        <v>30</v>
      </c>
      <c r="N10" s="60">
        <v>3</v>
      </c>
      <c r="O10" s="61">
        <v>46</v>
      </c>
      <c r="P10" s="61">
        <v>71</v>
      </c>
      <c r="Q10" s="26">
        <f t="shared" si="0"/>
        <v>0.7666666666666667</v>
      </c>
      <c r="R10" s="24">
        <f t="shared" si="1"/>
        <v>0.7666666666666667</v>
      </c>
      <c r="S10" s="27">
        <f t="shared" si="2"/>
        <v>1</v>
      </c>
      <c r="T10" s="25">
        <f t="shared" si="3"/>
        <v>0.13333333333333333</v>
      </c>
      <c r="U10" s="6" t="s">
        <v>55</v>
      </c>
      <c r="V10" s="31"/>
      <c r="W10" s="32"/>
      <c r="X10" s="32"/>
      <c r="Y10" s="32"/>
      <c r="Z10" s="32"/>
      <c r="AA10" s="32"/>
      <c r="AB10" s="32"/>
    </row>
    <row r="11" spans="1:28" ht="42.75" customHeight="1">
      <c r="A11" s="7">
        <v>5</v>
      </c>
      <c r="B11" s="59" t="s">
        <v>9</v>
      </c>
      <c r="C11" s="59" t="s">
        <v>23</v>
      </c>
      <c r="D11" s="59" t="s">
        <v>14</v>
      </c>
      <c r="E11" s="9">
        <v>38</v>
      </c>
      <c r="F11" s="9">
        <v>22</v>
      </c>
      <c r="G11" s="9">
        <v>22</v>
      </c>
      <c r="H11" s="9">
        <v>0</v>
      </c>
      <c r="I11" s="9">
        <v>0</v>
      </c>
      <c r="J11" s="9">
        <v>0</v>
      </c>
      <c r="K11" s="9">
        <v>0</v>
      </c>
      <c r="L11" s="9">
        <v>17</v>
      </c>
      <c r="M11" s="9">
        <v>6</v>
      </c>
      <c r="N11" s="9">
        <v>0</v>
      </c>
      <c r="O11" s="10">
        <v>22</v>
      </c>
      <c r="P11" s="10">
        <v>68</v>
      </c>
      <c r="Q11" s="24">
        <f t="shared" si="0"/>
        <v>0.7727272727272727</v>
      </c>
      <c r="R11" s="24">
        <f t="shared" si="1"/>
        <v>0.7727272727272727</v>
      </c>
      <c r="S11" s="25">
        <f t="shared" si="2"/>
        <v>0</v>
      </c>
      <c r="T11" s="25">
        <f t="shared" si="3"/>
        <v>0</v>
      </c>
      <c r="U11" s="6"/>
      <c r="V11" s="31"/>
      <c r="W11" s="32"/>
      <c r="X11" s="32"/>
      <c r="Y11" s="32"/>
      <c r="Z11" s="32"/>
      <c r="AA11" s="32"/>
      <c r="AB11" s="32"/>
    </row>
    <row r="12" spans="1:28" ht="42.75" customHeight="1">
      <c r="A12" s="7">
        <v>6</v>
      </c>
      <c r="B12" s="58" t="s">
        <v>34</v>
      </c>
      <c r="C12" s="58" t="s">
        <v>35</v>
      </c>
      <c r="D12" s="58" t="s">
        <v>52</v>
      </c>
      <c r="E12" s="60">
        <v>263</v>
      </c>
      <c r="F12" s="60">
        <v>39</v>
      </c>
      <c r="G12" s="60">
        <v>39</v>
      </c>
      <c r="H12" s="60">
        <v>39</v>
      </c>
      <c r="I12" s="60">
        <v>11</v>
      </c>
      <c r="J12" s="60">
        <v>1</v>
      </c>
      <c r="K12" s="60">
        <v>1</v>
      </c>
      <c r="L12" s="60">
        <v>37</v>
      </c>
      <c r="M12" s="60">
        <v>36</v>
      </c>
      <c r="N12" s="60">
        <v>0</v>
      </c>
      <c r="O12" s="61">
        <v>31</v>
      </c>
      <c r="P12" s="61">
        <v>56</v>
      </c>
      <c r="Q12" s="24">
        <f t="shared" si="0"/>
        <v>0.9487179487179487</v>
      </c>
      <c r="R12" s="24">
        <f t="shared" si="1"/>
        <v>0.9487179487179487</v>
      </c>
      <c r="S12" s="27">
        <f t="shared" si="2"/>
        <v>1</v>
      </c>
      <c r="T12" s="25">
        <f t="shared" si="3"/>
        <v>0.02564102564102564</v>
      </c>
      <c r="U12" s="6"/>
      <c r="V12" s="31"/>
      <c r="W12" s="32"/>
      <c r="X12" s="32"/>
      <c r="Y12" s="32"/>
      <c r="Z12" s="32"/>
      <c r="AA12" s="32"/>
      <c r="AB12" s="32"/>
    </row>
    <row r="13" spans="1:28" ht="42.75" customHeight="1" thickBot="1">
      <c r="A13" s="13">
        <v>7</v>
      </c>
      <c r="B13" s="64" t="s">
        <v>40</v>
      </c>
      <c r="C13" s="65" t="s">
        <v>24</v>
      </c>
      <c r="D13" s="64" t="s">
        <v>51</v>
      </c>
      <c r="E13" s="66">
        <v>385</v>
      </c>
      <c r="F13" s="66">
        <v>60</v>
      </c>
      <c r="G13" s="66">
        <v>60</v>
      </c>
      <c r="H13" s="66">
        <v>10</v>
      </c>
      <c r="I13" s="66">
        <v>10</v>
      </c>
      <c r="J13" s="66">
        <v>10</v>
      </c>
      <c r="K13" s="66">
        <v>10</v>
      </c>
      <c r="L13" s="66">
        <v>39</v>
      </c>
      <c r="M13" s="66">
        <v>27</v>
      </c>
      <c r="N13" s="66">
        <v>1</v>
      </c>
      <c r="O13" s="67">
        <v>43.5</v>
      </c>
      <c r="P13" s="67">
        <v>57.8</v>
      </c>
      <c r="Q13" s="28">
        <f t="shared" si="0"/>
        <v>0.65</v>
      </c>
      <c r="R13" s="28">
        <f t="shared" si="1"/>
        <v>0.65</v>
      </c>
      <c r="S13" s="29">
        <f t="shared" si="2"/>
        <v>0.16666666666666666</v>
      </c>
      <c r="T13" s="29">
        <f t="shared" si="3"/>
        <v>0.16666666666666666</v>
      </c>
      <c r="U13" s="14"/>
      <c r="V13" s="31"/>
      <c r="W13" s="32"/>
      <c r="X13" s="32"/>
      <c r="Y13" s="32"/>
      <c r="Z13" s="32"/>
      <c r="AA13" s="32"/>
      <c r="AB13" s="32"/>
    </row>
    <row r="14" spans="1:21" ht="35.25" customHeight="1" thickTop="1">
      <c r="A14" s="34" t="s">
        <v>1</v>
      </c>
      <c r="B14" s="34"/>
      <c r="C14" s="34"/>
      <c r="D14" s="34"/>
      <c r="E14" s="9">
        <f aca="true" t="shared" si="4" ref="E14:N14">SUM(E7:E13)</f>
        <v>2087</v>
      </c>
      <c r="F14" s="9">
        <f t="shared" si="4"/>
        <v>462</v>
      </c>
      <c r="G14" s="9">
        <f t="shared" si="4"/>
        <v>432</v>
      </c>
      <c r="H14" s="9">
        <f t="shared" si="4"/>
        <v>160</v>
      </c>
      <c r="I14" s="9">
        <f t="shared" si="4"/>
        <v>60</v>
      </c>
      <c r="J14" s="9">
        <f t="shared" si="4"/>
        <v>20</v>
      </c>
      <c r="K14" s="9">
        <f t="shared" si="4"/>
        <v>20</v>
      </c>
      <c r="L14" s="9">
        <f t="shared" si="4"/>
        <v>310</v>
      </c>
      <c r="M14" s="9">
        <f t="shared" si="4"/>
        <v>193</v>
      </c>
      <c r="N14" s="9">
        <f t="shared" si="4"/>
        <v>4</v>
      </c>
      <c r="O14" s="10">
        <f>SUM(O7:O13)</f>
        <v>335</v>
      </c>
      <c r="P14" s="10">
        <f>(+O7*P7+O8*P8+O9*P9+O10*P10+O11*P11+O12*P12+O13*P13)/SUM(O7:O13)</f>
        <v>78.22925373134328</v>
      </c>
      <c r="Q14" s="11">
        <f>L14/F14*100</f>
        <v>67.09956709956711</v>
      </c>
      <c r="R14" s="11">
        <f>L14/G14*100</f>
        <v>71.75925925925925</v>
      </c>
      <c r="S14" s="11">
        <f>H14/G14*100</f>
        <v>37.03703703703704</v>
      </c>
      <c r="T14" s="11">
        <f>J14/G14*100</f>
        <v>4.62962962962963</v>
      </c>
      <c r="U14" s="12"/>
    </row>
    <row r="15" spans="1:21" ht="14.25">
      <c r="A15" s="15"/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7"/>
      <c r="Q15" s="18"/>
      <c r="R15" s="18"/>
      <c r="S15" s="18"/>
      <c r="T15" s="18"/>
      <c r="U15" s="19"/>
    </row>
    <row r="16" spans="1:21" ht="42" customHeight="1">
      <c r="A16" s="35" t="s">
        <v>17</v>
      </c>
      <c r="B16" s="68" t="s">
        <v>25</v>
      </c>
      <c r="C16" s="68" t="s">
        <v>26</v>
      </c>
      <c r="D16" s="68" t="s">
        <v>15</v>
      </c>
      <c r="E16" s="60">
        <v>6</v>
      </c>
      <c r="F16" s="60">
        <v>6</v>
      </c>
      <c r="G16" s="60">
        <v>6</v>
      </c>
      <c r="H16" s="60">
        <v>6</v>
      </c>
      <c r="I16" s="60">
        <v>0</v>
      </c>
      <c r="J16" s="60">
        <v>0</v>
      </c>
      <c r="K16" s="60">
        <v>0</v>
      </c>
      <c r="L16" s="60">
        <v>3</v>
      </c>
      <c r="M16" s="60">
        <v>3</v>
      </c>
      <c r="N16" s="60">
        <v>0</v>
      </c>
      <c r="O16" s="61">
        <v>1.7</v>
      </c>
      <c r="P16" s="61">
        <v>8</v>
      </c>
      <c r="Q16" s="69" t="s">
        <v>11</v>
      </c>
      <c r="R16" s="69" t="s">
        <v>11</v>
      </c>
      <c r="S16" s="69" t="s">
        <v>11</v>
      </c>
      <c r="T16" s="69" t="s">
        <v>11</v>
      </c>
      <c r="U16" s="1"/>
    </row>
    <row r="17" spans="1:21" ht="42" customHeight="1">
      <c r="A17" s="35"/>
      <c r="B17" s="68" t="s">
        <v>27</v>
      </c>
      <c r="C17" s="68" t="s">
        <v>28</v>
      </c>
      <c r="D17" s="30" t="s">
        <v>53</v>
      </c>
      <c r="E17" s="60">
        <v>1</v>
      </c>
      <c r="F17" s="60">
        <v>1</v>
      </c>
      <c r="G17" s="60">
        <v>1</v>
      </c>
      <c r="H17" s="60">
        <v>1</v>
      </c>
      <c r="I17" s="60">
        <v>1</v>
      </c>
      <c r="J17" s="60">
        <v>0</v>
      </c>
      <c r="K17" s="60">
        <v>0</v>
      </c>
      <c r="L17" s="60">
        <v>0</v>
      </c>
      <c r="M17" s="60">
        <v>3</v>
      </c>
      <c r="N17" s="60">
        <v>0</v>
      </c>
      <c r="O17" s="61">
        <v>0</v>
      </c>
      <c r="P17" s="61">
        <v>6.1</v>
      </c>
      <c r="Q17" s="69" t="s">
        <v>11</v>
      </c>
      <c r="R17" s="69" t="s">
        <v>11</v>
      </c>
      <c r="S17" s="69" t="s">
        <v>11</v>
      </c>
      <c r="T17" s="69" t="s">
        <v>11</v>
      </c>
      <c r="U17" s="1"/>
    </row>
    <row r="18" spans="1:21" ht="42" customHeight="1">
      <c r="A18" s="35"/>
      <c r="B18" s="68" t="s">
        <v>49</v>
      </c>
      <c r="C18" s="68" t="s">
        <v>22</v>
      </c>
      <c r="D18" s="68" t="s">
        <v>13</v>
      </c>
      <c r="E18" s="60">
        <v>6</v>
      </c>
      <c r="F18" s="60">
        <v>6</v>
      </c>
      <c r="G18" s="60">
        <v>6</v>
      </c>
      <c r="H18" s="60">
        <v>6</v>
      </c>
      <c r="I18" s="60">
        <v>2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70">
        <v>0</v>
      </c>
      <c r="P18" s="70">
        <v>0</v>
      </c>
      <c r="Q18" s="69" t="s">
        <v>11</v>
      </c>
      <c r="R18" s="69" t="s">
        <v>11</v>
      </c>
      <c r="S18" s="69" t="s">
        <v>11</v>
      </c>
      <c r="T18" s="69" t="s">
        <v>11</v>
      </c>
      <c r="U18" s="1"/>
    </row>
    <row r="19" spans="1:21" ht="42" customHeight="1">
      <c r="A19" s="35"/>
      <c r="B19" s="68" t="s">
        <v>29</v>
      </c>
      <c r="C19" s="68" t="s">
        <v>30</v>
      </c>
      <c r="D19" s="30" t="s">
        <v>16</v>
      </c>
      <c r="E19" s="60">
        <v>1</v>
      </c>
      <c r="F19" s="60">
        <v>1</v>
      </c>
      <c r="G19" s="60">
        <v>1</v>
      </c>
      <c r="H19" s="60">
        <v>1</v>
      </c>
      <c r="I19" s="60">
        <v>1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70">
        <v>0</v>
      </c>
      <c r="P19" s="70">
        <v>0</v>
      </c>
      <c r="Q19" s="69" t="s">
        <v>11</v>
      </c>
      <c r="R19" s="69" t="s">
        <v>11</v>
      </c>
      <c r="S19" s="69" t="s">
        <v>11</v>
      </c>
      <c r="T19" s="69" t="s">
        <v>11</v>
      </c>
      <c r="U19" s="1"/>
    </row>
  </sheetData>
  <sheetProtection/>
  <mergeCells count="33">
    <mergeCell ref="S3:S6"/>
    <mergeCell ref="B1:O1"/>
    <mergeCell ref="P1:S1"/>
    <mergeCell ref="A3:A6"/>
    <mergeCell ref="B3:B6"/>
    <mergeCell ref="C3:C6"/>
    <mergeCell ref="D3:D6"/>
    <mergeCell ref="E3:E6"/>
    <mergeCell ref="F3:F6"/>
    <mergeCell ref="G3:L3"/>
    <mergeCell ref="N3:N6"/>
    <mergeCell ref="O3:O6"/>
    <mergeCell ref="P3:P6"/>
    <mergeCell ref="Q3:Q6"/>
    <mergeCell ref="R3:R6"/>
    <mergeCell ref="M3:M6"/>
    <mergeCell ref="A14:D14"/>
    <mergeCell ref="A16:A19"/>
    <mergeCell ref="T3:T6"/>
    <mergeCell ref="U3:U6"/>
    <mergeCell ref="G4:G6"/>
    <mergeCell ref="H4:I4"/>
    <mergeCell ref="J4:K4"/>
    <mergeCell ref="L4:L6"/>
    <mergeCell ref="H5:H6"/>
    <mergeCell ref="J5:J6"/>
    <mergeCell ref="V13:AB13"/>
    <mergeCell ref="V7:AB7"/>
    <mergeCell ref="V8:AB8"/>
    <mergeCell ref="V9:AB9"/>
    <mergeCell ref="V10:AB10"/>
    <mergeCell ref="V11:AB11"/>
    <mergeCell ref="V12:AB12"/>
  </mergeCells>
  <printOptions/>
  <pageMargins left="0.4" right="0.24" top="0.85" bottom="0.58" header="0.51" footer="0.5118110236220472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大阪府感染症・難病対策課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中條憲孝</dc:creator>
  <cp:keywords/>
  <dc:description/>
  <cp:lastModifiedBy>HOSTNAME</cp:lastModifiedBy>
  <cp:lastPrinted>2016-11-02T05:23:17Z</cp:lastPrinted>
  <dcterms:created xsi:type="dcterms:W3CDTF">2002-09-27T10:25:09Z</dcterms:created>
  <dcterms:modified xsi:type="dcterms:W3CDTF">2017-01-06T07:06:11Z</dcterms:modified>
  <cp:category/>
  <cp:version/>
  <cp:contentType/>
  <cp:contentStatus/>
</cp:coreProperties>
</file>