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955" tabRatio="649" activeTab="0"/>
  </bookViews>
  <sheets>
    <sheet name="H27年11月調査結果" sheetId="1" r:id="rId1"/>
  </sheets>
  <definedNames>
    <definedName name="_xlnm.Print_Area" localSheetId="0">'H27年11月調査結果'!$A$1:$W$32</definedName>
  </definedNames>
  <calcPr fullCalcOnLoad="1"/>
</workbook>
</file>

<file path=xl/sharedStrings.xml><?xml version="1.0" encoding="utf-8"?>
<sst xmlns="http://schemas.openxmlformats.org/spreadsheetml/2006/main" count="79" uniqueCount="59">
  <si>
    <t>医療機関名</t>
  </si>
  <si>
    <t>合計</t>
  </si>
  <si>
    <t>総許可
病床数</t>
  </si>
  <si>
    <t>結核許可
病床数
(A)</t>
  </si>
  <si>
    <t>結核稼動
病床数
(B)</t>
  </si>
  <si>
    <t>陰圧病床
率 C/B</t>
  </si>
  <si>
    <t>平均入院
患者数
※</t>
  </si>
  <si>
    <t>平均在院
日数 ※</t>
  </si>
  <si>
    <t>医療法人仁泉会　阪奈病院</t>
  </si>
  <si>
    <t>医療法人味木会　味木病院</t>
  </si>
  <si>
    <t>多剤耐性結核患者
数 ☆
(再掲)</t>
  </si>
  <si>
    <t>-</t>
  </si>
  <si>
    <t>郵便番号</t>
  </si>
  <si>
    <t>羽曳野市はびきの３丁目７番１号</t>
  </si>
  <si>
    <t>大阪市生野区中川６－９－２３</t>
  </si>
  <si>
    <t>高槻市阿武野１丁目１番１号</t>
  </si>
  <si>
    <t>大阪市淀川区野中北２丁目１２番２７号</t>
  </si>
  <si>
    <t>モデル病床</t>
  </si>
  <si>
    <t>住所</t>
  </si>
  <si>
    <t>560-8552</t>
  </si>
  <si>
    <t>寝屋川市寝屋川公園２２７６－１</t>
  </si>
  <si>
    <t>574-0014</t>
  </si>
  <si>
    <t>583-8588</t>
  </si>
  <si>
    <t>544-0005</t>
  </si>
  <si>
    <t>591-8025</t>
  </si>
  <si>
    <t>高槻赤十字病院</t>
  </si>
  <si>
    <t>569-1096</t>
  </si>
  <si>
    <t>医療法人仁真会白鷺病院</t>
  </si>
  <si>
    <t>546-0002</t>
  </si>
  <si>
    <t>大阪市立十三市民病院</t>
  </si>
  <si>
    <t>532-0034</t>
  </si>
  <si>
    <t>大東市寺川１丁目１番３１号</t>
  </si>
  <si>
    <t>休廃床の状況</t>
  </si>
  <si>
    <r>
      <t>入院勧告による入院患者数</t>
    </r>
    <r>
      <rPr>
        <sz val="11"/>
        <rFont val="ＭＳ Ｐゴシック"/>
        <family val="3"/>
      </rPr>
      <t xml:space="preserve"> ☆
(再掲)</t>
    </r>
  </si>
  <si>
    <t>大阪市立十三市民病院</t>
  </si>
  <si>
    <t xml:space="preserve">532-0034 </t>
  </si>
  <si>
    <r>
      <t>572-08</t>
    </r>
    <r>
      <rPr>
        <sz val="11"/>
        <rFont val="ＭＳ Ｐゴシック"/>
        <family val="3"/>
      </rPr>
      <t>54</t>
    </r>
  </si>
  <si>
    <t>独立行政法人国立病院機構
刀根山病院</t>
  </si>
  <si>
    <t>（財）結核予防会大阪府支部
　大阪病院</t>
  </si>
  <si>
    <t>大阪府立呼吸器・アレルギー
医療センター</t>
  </si>
  <si>
    <t>独立行政法人国立病院機構
近畿中央胸部疾患センター</t>
  </si>
  <si>
    <t>うち個室</t>
  </si>
  <si>
    <t xml:space="preserve">病床数
</t>
  </si>
  <si>
    <t>陰圧空調結核（C)</t>
  </si>
  <si>
    <r>
      <t xml:space="preserve">入院患者
数 ☆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E)</t>
    </r>
  </si>
  <si>
    <t>MDR患者結核(D)</t>
  </si>
  <si>
    <t>充床率
E/A</t>
  </si>
  <si>
    <t>充床率
E/B</t>
  </si>
  <si>
    <r>
      <t>MDR</t>
    </r>
    <r>
      <rPr>
        <sz val="11"/>
        <rFont val="ＭＳ Ｐゴシック"/>
        <family val="3"/>
      </rPr>
      <t>病床
率</t>
    </r>
    <r>
      <rPr>
        <sz val="11"/>
        <rFont val="ＭＳ Ｐゴシック"/>
        <family val="3"/>
      </rPr>
      <t xml:space="preserve"> D</t>
    </r>
    <r>
      <rPr>
        <sz val="11"/>
        <rFont val="ＭＳ Ｐゴシック"/>
        <family val="3"/>
      </rPr>
      <t>/B</t>
    </r>
  </si>
  <si>
    <t>大阪府立呼吸器・アレルギー
医療センター</t>
  </si>
  <si>
    <t>豊中市刀根山５丁目１番１号</t>
  </si>
  <si>
    <t>堺市北区長曽根町１１８０番地</t>
  </si>
  <si>
    <t>大阪市淀川区野中北２-１２-２７</t>
  </si>
  <si>
    <t>大阪市東住吉区杭全７丁目１１番２３号</t>
  </si>
  <si>
    <t xml:space="preserve"> </t>
  </si>
  <si>
    <t>　</t>
  </si>
  <si>
    <t>平成２７年　大阪府内結核病棟を有する病院の病床数調査　集計表</t>
  </si>
  <si>
    <t>☆平成27年11月末日時点</t>
  </si>
  <si>
    <t xml:space="preserve"> ※平成26年実績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</si>
</sst>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#"/>
    <numFmt numFmtId="178" formatCode="0.0_ "/>
    <numFmt numFmtId="179" formatCode="0&quot;※&quot;"/>
    <numFmt numFmtId="180" formatCode="0.0_);[Red]\(0.0\)"/>
    <numFmt numFmtId="181" formatCode="#,##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0.000_);[Red]\(0.000\)"/>
    <numFmt numFmtId="189" formatCode="0.0%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name val="明朝"/>
      <family val="3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24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 vertical="center"/>
      <protection/>
    </xf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1" fontId="3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9" fontId="3" fillId="0" borderId="10" xfId="43" applyNumberFormat="1" applyFont="1" applyFill="1" applyBorder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189" fontId="3" fillId="0" borderId="14" xfId="43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>
      <alignment horizontal="center" vertical="center" wrapText="1"/>
    </xf>
    <xf numFmtId="189" fontId="3" fillId="0" borderId="12" xfId="43" applyNumberFormat="1" applyFont="1" applyFill="1" applyBorder="1" applyAlignment="1">
      <alignment horizontal="center" vertical="center"/>
    </xf>
    <xf numFmtId="189" fontId="3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2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255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38100</xdr:colOff>
      <xdr:row>0</xdr:row>
      <xdr:rowOff>95250</xdr:rowOff>
    </xdr:from>
    <xdr:to>
      <xdr:col>22</xdr:col>
      <xdr:colOff>1362075</xdr:colOff>
      <xdr:row>0</xdr:row>
      <xdr:rowOff>438150</xdr:rowOff>
    </xdr:to>
    <xdr:sp>
      <xdr:nvSpPr>
        <xdr:cNvPr id="1" name="正方形/長方形 1"/>
        <xdr:cNvSpPr>
          <a:spLocks/>
        </xdr:cNvSpPr>
      </xdr:nvSpPr>
      <xdr:spPr>
        <a:xfrm>
          <a:off x="16544925" y="95250"/>
          <a:ext cx="1323975" cy="342900"/>
        </a:xfrm>
        <a:prstGeom prst="rect">
          <a:avLst/>
        </a:prstGeom>
        <a:noFill/>
        <a:ln w="12700" cmpd="sng">
          <a:solidFill>
            <a:srgbClr val="59595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資料１－１</a:t>
          </a:r>
        </a:p>
      </xdr:txBody>
    </xdr:sp>
    <xdr:clientData/>
  </xdr:twoCellAnchor>
  <xdr:twoCellAnchor>
    <xdr:from>
      <xdr:col>0</xdr:col>
      <xdr:colOff>66675</xdr:colOff>
      <xdr:row>16</xdr:row>
      <xdr:rowOff>95250</xdr:rowOff>
    </xdr:from>
    <xdr:to>
      <xdr:col>0</xdr:col>
      <xdr:colOff>542925</xdr:colOff>
      <xdr:row>17</xdr:row>
      <xdr:rowOff>209550</xdr:rowOff>
    </xdr:to>
    <xdr:sp>
      <xdr:nvSpPr>
        <xdr:cNvPr id="2" name="テキスト ボックス 2"/>
        <xdr:cNvSpPr txBox="1">
          <a:spLocks noChangeArrowheads="1"/>
        </xdr:cNvSpPr>
      </xdr:nvSpPr>
      <xdr:spPr>
        <a:xfrm rot="5400000">
          <a:off x="66675" y="7115175"/>
          <a:ext cx="4762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W19"/>
  <sheetViews>
    <sheetView tabSelected="1" view="pageBreakPreview" zoomScale="70" zoomScaleNormal="79" zoomScaleSheetLayoutView="70" workbookViewId="0" topLeftCell="A1">
      <selection activeCell="X16" sqref="X16"/>
    </sheetView>
  </sheetViews>
  <sheetFormatPr defaultColWidth="9.00390625" defaultRowHeight="24.75" customHeight="1"/>
  <cols>
    <col min="1" max="1" width="8.25390625" style="2" customWidth="1"/>
    <col min="2" max="2" width="5.25390625" style="2" customWidth="1"/>
    <col min="3" max="3" width="5.00390625" style="5" customWidth="1"/>
    <col min="4" max="4" width="24.375" style="3" customWidth="1"/>
    <col min="5" max="5" width="10.625" style="3" customWidth="1"/>
    <col min="6" max="6" width="22.125" style="3" customWidth="1"/>
    <col min="7" max="16" width="8.75390625" style="3" customWidth="1"/>
    <col min="17" max="18" width="8.75390625" style="4" customWidth="1"/>
    <col min="19" max="22" width="9.00390625" style="2" customWidth="1"/>
    <col min="23" max="23" width="20.625" style="2" customWidth="1"/>
    <col min="24" max="16384" width="9.00390625" style="2" customWidth="1"/>
  </cols>
  <sheetData>
    <row r="1" spans="4:22" ht="38.25" customHeight="1">
      <c r="D1" s="57" t="s">
        <v>56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8" t="s">
        <v>55</v>
      </c>
      <c r="S1" s="58"/>
      <c r="T1" s="58"/>
      <c r="U1" s="58"/>
      <c r="V1" s="21"/>
    </row>
    <row r="2" spans="14:17" ht="24.75" customHeight="1">
      <c r="N2" s="9" t="s">
        <v>57</v>
      </c>
      <c r="Q2" s="9" t="s">
        <v>58</v>
      </c>
    </row>
    <row r="3" spans="3:23" ht="21" customHeight="1">
      <c r="C3" s="59"/>
      <c r="D3" s="47" t="s">
        <v>0</v>
      </c>
      <c r="E3" s="47" t="s">
        <v>12</v>
      </c>
      <c r="F3" s="47" t="s">
        <v>18</v>
      </c>
      <c r="G3" s="47" t="s">
        <v>2</v>
      </c>
      <c r="H3" s="47" t="s">
        <v>3</v>
      </c>
      <c r="I3" s="47"/>
      <c r="J3" s="47"/>
      <c r="K3" s="47"/>
      <c r="L3" s="47"/>
      <c r="M3" s="47"/>
      <c r="N3" s="47"/>
      <c r="O3" s="60" t="s">
        <v>33</v>
      </c>
      <c r="P3" s="47" t="s">
        <v>10</v>
      </c>
      <c r="Q3" s="55" t="s">
        <v>6</v>
      </c>
      <c r="R3" s="56" t="s">
        <v>7</v>
      </c>
      <c r="S3" s="46" t="s">
        <v>46</v>
      </c>
      <c r="T3" s="46" t="s">
        <v>47</v>
      </c>
      <c r="U3" s="47" t="s">
        <v>5</v>
      </c>
      <c r="V3" s="46" t="s">
        <v>48</v>
      </c>
      <c r="W3" s="47" t="s">
        <v>32</v>
      </c>
    </row>
    <row r="4" spans="3:23" ht="21" customHeight="1">
      <c r="C4" s="59"/>
      <c r="D4" s="47"/>
      <c r="E4" s="47"/>
      <c r="F4" s="47"/>
      <c r="G4" s="47"/>
      <c r="H4" s="47"/>
      <c r="I4" s="48" t="s">
        <v>4</v>
      </c>
      <c r="J4" s="50" t="s">
        <v>43</v>
      </c>
      <c r="K4" s="51"/>
      <c r="L4" s="50" t="s">
        <v>45</v>
      </c>
      <c r="M4" s="51"/>
      <c r="N4" s="52" t="s">
        <v>44</v>
      </c>
      <c r="O4" s="60"/>
      <c r="P4" s="47"/>
      <c r="Q4" s="55"/>
      <c r="R4" s="55"/>
      <c r="S4" s="47"/>
      <c r="T4" s="47"/>
      <c r="U4" s="47"/>
      <c r="V4" s="47"/>
      <c r="W4" s="47"/>
    </row>
    <row r="5" spans="3:23" ht="21" customHeight="1">
      <c r="C5" s="59"/>
      <c r="D5" s="47"/>
      <c r="E5" s="47"/>
      <c r="F5" s="47"/>
      <c r="G5" s="47"/>
      <c r="H5" s="47"/>
      <c r="I5" s="49"/>
      <c r="J5" s="53" t="s">
        <v>42</v>
      </c>
      <c r="K5" s="22"/>
      <c r="L5" s="53" t="s">
        <v>42</v>
      </c>
      <c r="M5" s="22"/>
      <c r="N5" s="49"/>
      <c r="O5" s="60"/>
      <c r="P5" s="47"/>
      <c r="Q5" s="55"/>
      <c r="R5" s="55"/>
      <c r="S5" s="47"/>
      <c r="T5" s="47"/>
      <c r="U5" s="47"/>
      <c r="V5" s="47"/>
      <c r="W5" s="47"/>
    </row>
    <row r="6" spans="3:23" ht="30" customHeight="1">
      <c r="C6" s="59"/>
      <c r="D6" s="47"/>
      <c r="E6" s="47"/>
      <c r="F6" s="47"/>
      <c r="G6" s="47"/>
      <c r="H6" s="47"/>
      <c r="I6" s="44"/>
      <c r="J6" s="54"/>
      <c r="K6" s="23" t="s">
        <v>41</v>
      </c>
      <c r="L6" s="54"/>
      <c r="M6" s="23" t="s">
        <v>41</v>
      </c>
      <c r="N6" s="44"/>
      <c r="O6" s="47"/>
      <c r="P6" s="47"/>
      <c r="Q6" s="55"/>
      <c r="R6" s="55"/>
      <c r="S6" s="47"/>
      <c r="T6" s="47"/>
      <c r="U6" s="47"/>
      <c r="V6" s="47"/>
      <c r="W6" s="47"/>
    </row>
    <row r="7" spans="3:23" ht="48.75" customHeight="1">
      <c r="C7" s="7">
        <v>1</v>
      </c>
      <c r="D7" s="25" t="s">
        <v>37</v>
      </c>
      <c r="E7" s="26" t="s">
        <v>19</v>
      </c>
      <c r="F7" s="25" t="s">
        <v>50</v>
      </c>
      <c r="G7" s="27">
        <v>500</v>
      </c>
      <c r="H7" s="27">
        <v>90</v>
      </c>
      <c r="I7" s="27">
        <v>60</v>
      </c>
      <c r="J7" s="27">
        <v>37</v>
      </c>
      <c r="K7" s="27">
        <v>7</v>
      </c>
      <c r="L7" s="27">
        <v>1</v>
      </c>
      <c r="M7" s="27">
        <v>1</v>
      </c>
      <c r="N7" s="27">
        <v>35</v>
      </c>
      <c r="O7" s="27">
        <v>35</v>
      </c>
      <c r="P7" s="27">
        <v>1</v>
      </c>
      <c r="Q7" s="28">
        <v>47.8</v>
      </c>
      <c r="R7" s="28">
        <v>51.5</v>
      </c>
      <c r="S7" s="29">
        <f>N7/H7</f>
        <v>0.3888888888888889</v>
      </c>
      <c r="T7" s="29">
        <f>N7/I7</f>
        <v>0.5833333333333334</v>
      </c>
      <c r="U7" s="30">
        <f>J7/I7</f>
        <v>0.6166666666666667</v>
      </c>
      <c r="V7" s="30">
        <f>L7/I7</f>
        <v>0.016666666666666666</v>
      </c>
      <c r="W7" s="24" t="s">
        <v>54</v>
      </c>
    </row>
    <row r="8" spans="3:23" ht="42.75" customHeight="1">
      <c r="C8" s="7">
        <v>2</v>
      </c>
      <c r="D8" s="25" t="s">
        <v>38</v>
      </c>
      <c r="E8" s="25" t="s">
        <v>36</v>
      </c>
      <c r="F8" s="25" t="s">
        <v>20</v>
      </c>
      <c r="G8" s="31">
        <v>191</v>
      </c>
      <c r="H8" s="27">
        <v>30</v>
      </c>
      <c r="I8" s="27">
        <v>30</v>
      </c>
      <c r="J8" s="27">
        <v>6</v>
      </c>
      <c r="K8" s="27">
        <v>6</v>
      </c>
      <c r="L8" s="27">
        <v>0</v>
      </c>
      <c r="M8" s="27">
        <v>0</v>
      </c>
      <c r="N8" s="27">
        <v>30</v>
      </c>
      <c r="O8" s="27">
        <v>30</v>
      </c>
      <c r="P8" s="27">
        <v>0</v>
      </c>
      <c r="Q8" s="27">
        <v>30.3</v>
      </c>
      <c r="R8" s="28">
        <v>73.8</v>
      </c>
      <c r="S8" s="29">
        <f aca="true" t="shared" si="0" ref="S8:S13">N8/H8</f>
        <v>1</v>
      </c>
      <c r="T8" s="29">
        <f aca="true" t="shared" si="1" ref="T8:T13">N8/I8</f>
        <v>1</v>
      </c>
      <c r="U8" s="30">
        <f aca="true" t="shared" si="2" ref="U8:U13">J8/I8</f>
        <v>0.2</v>
      </c>
      <c r="V8" s="30">
        <f aca="true" t="shared" si="3" ref="V8:V13">L8/I8</f>
        <v>0</v>
      </c>
      <c r="W8" s="6"/>
    </row>
    <row r="9" spans="3:23" ht="42.75" customHeight="1">
      <c r="C9" s="7">
        <v>3</v>
      </c>
      <c r="D9" s="26" t="s">
        <v>8</v>
      </c>
      <c r="E9" s="26" t="s">
        <v>21</v>
      </c>
      <c r="F9" s="26" t="s">
        <v>31</v>
      </c>
      <c r="G9" s="27">
        <v>272</v>
      </c>
      <c r="H9" s="27">
        <v>179</v>
      </c>
      <c r="I9" s="27">
        <v>161</v>
      </c>
      <c r="J9" s="27">
        <v>8</v>
      </c>
      <c r="K9" s="27">
        <v>8</v>
      </c>
      <c r="L9" s="27">
        <v>0</v>
      </c>
      <c r="M9" s="27">
        <v>0</v>
      </c>
      <c r="N9" s="27">
        <v>134</v>
      </c>
      <c r="O9" s="27">
        <v>55</v>
      </c>
      <c r="P9" s="27">
        <v>0</v>
      </c>
      <c r="Q9" s="28">
        <v>136</v>
      </c>
      <c r="R9" s="28">
        <v>95</v>
      </c>
      <c r="S9" s="29">
        <f t="shared" si="0"/>
        <v>0.7486033519553073</v>
      </c>
      <c r="T9" s="29">
        <f t="shared" si="1"/>
        <v>0.8322981366459627</v>
      </c>
      <c r="U9" s="30">
        <f t="shared" si="2"/>
        <v>0.049689440993788817</v>
      </c>
      <c r="V9" s="30">
        <f t="shared" si="3"/>
        <v>0</v>
      </c>
      <c r="W9" s="6"/>
    </row>
    <row r="10" spans="3:23" ht="42.75" customHeight="1">
      <c r="C10" s="7">
        <v>4</v>
      </c>
      <c r="D10" s="25" t="s">
        <v>39</v>
      </c>
      <c r="E10" s="26" t="s">
        <v>22</v>
      </c>
      <c r="F10" s="32" t="s">
        <v>13</v>
      </c>
      <c r="G10" s="27">
        <v>464</v>
      </c>
      <c r="H10" s="27">
        <v>68</v>
      </c>
      <c r="I10" s="27">
        <v>68</v>
      </c>
      <c r="J10" s="27">
        <v>68</v>
      </c>
      <c r="K10" s="27">
        <v>14</v>
      </c>
      <c r="L10" s="27">
        <v>8</v>
      </c>
      <c r="M10" s="27">
        <v>8</v>
      </c>
      <c r="N10" s="27">
        <v>43</v>
      </c>
      <c r="O10" s="27">
        <v>27</v>
      </c>
      <c r="P10" s="27">
        <v>6</v>
      </c>
      <c r="Q10" s="28">
        <v>54.6</v>
      </c>
      <c r="R10" s="28">
        <v>73.6</v>
      </c>
      <c r="S10" s="33">
        <f t="shared" si="0"/>
        <v>0.6323529411764706</v>
      </c>
      <c r="T10" s="29">
        <f t="shared" si="1"/>
        <v>0.6323529411764706</v>
      </c>
      <c r="U10" s="34">
        <f t="shared" si="2"/>
        <v>1</v>
      </c>
      <c r="V10" s="30">
        <f t="shared" si="3"/>
        <v>0.11764705882352941</v>
      </c>
      <c r="W10" s="6" t="s">
        <v>55</v>
      </c>
    </row>
    <row r="11" spans="3:23" ht="42.75" customHeight="1">
      <c r="C11" s="7">
        <v>5</v>
      </c>
      <c r="D11" s="26" t="s">
        <v>9</v>
      </c>
      <c r="E11" s="26" t="s">
        <v>23</v>
      </c>
      <c r="F11" s="26" t="s">
        <v>14</v>
      </c>
      <c r="G11" s="10">
        <v>38</v>
      </c>
      <c r="H11" s="10">
        <v>22</v>
      </c>
      <c r="I11" s="10">
        <v>22</v>
      </c>
      <c r="J11" s="10">
        <v>0</v>
      </c>
      <c r="K11" s="10">
        <v>0</v>
      </c>
      <c r="L11" s="10">
        <v>0</v>
      </c>
      <c r="M11" s="10">
        <v>0</v>
      </c>
      <c r="N11" s="10">
        <v>21</v>
      </c>
      <c r="O11" s="10">
        <v>8</v>
      </c>
      <c r="P11" s="10">
        <v>0</v>
      </c>
      <c r="Q11" s="11">
        <v>22</v>
      </c>
      <c r="R11" s="11">
        <v>67</v>
      </c>
      <c r="S11" s="29">
        <f t="shared" si="0"/>
        <v>0.9545454545454546</v>
      </c>
      <c r="T11" s="29">
        <f t="shared" si="1"/>
        <v>0.9545454545454546</v>
      </c>
      <c r="U11" s="30">
        <f t="shared" si="2"/>
        <v>0</v>
      </c>
      <c r="V11" s="30">
        <f t="shared" si="3"/>
        <v>0</v>
      </c>
      <c r="W11" s="6"/>
    </row>
    <row r="12" spans="3:23" ht="42.75" customHeight="1">
      <c r="C12" s="7">
        <v>6</v>
      </c>
      <c r="D12" s="25" t="s">
        <v>34</v>
      </c>
      <c r="E12" s="25" t="s">
        <v>35</v>
      </c>
      <c r="F12" s="25" t="s">
        <v>52</v>
      </c>
      <c r="G12" s="27">
        <v>263</v>
      </c>
      <c r="H12" s="27">
        <v>39</v>
      </c>
      <c r="I12" s="27">
        <v>39</v>
      </c>
      <c r="J12" s="27">
        <v>39</v>
      </c>
      <c r="K12" s="27">
        <v>11</v>
      </c>
      <c r="L12" s="27">
        <v>1</v>
      </c>
      <c r="M12" s="27">
        <v>1</v>
      </c>
      <c r="N12" s="27">
        <v>33</v>
      </c>
      <c r="O12" s="27">
        <v>32</v>
      </c>
      <c r="P12" s="27">
        <v>1</v>
      </c>
      <c r="Q12" s="28">
        <v>29</v>
      </c>
      <c r="R12" s="28">
        <v>58</v>
      </c>
      <c r="S12" s="29">
        <f t="shared" si="0"/>
        <v>0.8461538461538461</v>
      </c>
      <c r="T12" s="29">
        <f t="shared" si="1"/>
        <v>0.8461538461538461</v>
      </c>
      <c r="U12" s="34">
        <f t="shared" si="2"/>
        <v>1</v>
      </c>
      <c r="V12" s="30">
        <f t="shared" si="3"/>
        <v>0.02564102564102564</v>
      </c>
      <c r="W12" s="6"/>
    </row>
    <row r="13" spans="3:23" ht="42.75" customHeight="1" thickBot="1">
      <c r="C13" s="14">
        <v>7</v>
      </c>
      <c r="D13" s="35" t="s">
        <v>40</v>
      </c>
      <c r="E13" s="36" t="s">
        <v>24</v>
      </c>
      <c r="F13" s="35" t="s">
        <v>51</v>
      </c>
      <c r="G13" s="37">
        <v>385</v>
      </c>
      <c r="H13" s="37">
        <v>60</v>
      </c>
      <c r="I13" s="37">
        <v>60</v>
      </c>
      <c r="J13" s="37">
        <v>10</v>
      </c>
      <c r="K13" s="37">
        <v>10</v>
      </c>
      <c r="L13" s="37">
        <v>10</v>
      </c>
      <c r="M13" s="37">
        <v>10</v>
      </c>
      <c r="N13" s="37">
        <v>50</v>
      </c>
      <c r="O13" s="37">
        <v>47</v>
      </c>
      <c r="P13" s="37">
        <v>4</v>
      </c>
      <c r="Q13" s="38">
        <v>46.6</v>
      </c>
      <c r="R13" s="38">
        <v>20.5</v>
      </c>
      <c r="S13" s="39">
        <f t="shared" si="0"/>
        <v>0.8333333333333334</v>
      </c>
      <c r="T13" s="39">
        <f t="shared" si="1"/>
        <v>0.8333333333333334</v>
      </c>
      <c r="U13" s="40">
        <f t="shared" si="2"/>
        <v>0.16666666666666666</v>
      </c>
      <c r="V13" s="40">
        <f t="shared" si="3"/>
        <v>0.16666666666666666</v>
      </c>
      <c r="W13" s="15"/>
    </row>
    <row r="14" spans="3:23" ht="35.25" customHeight="1" thickTop="1">
      <c r="C14" s="44" t="s">
        <v>1</v>
      </c>
      <c r="D14" s="44"/>
      <c r="E14" s="44"/>
      <c r="F14" s="44"/>
      <c r="G14" s="10">
        <f aca="true" t="shared" si="4" ref="G14:Q14">SUM(G7:G13)</f>
        <v>2113</v>
      </c>
      <c r="H14" s="10">
        <f t="shared" si="4"/>
        <v>488</v>
      </c>
      <c r="I14" s="10">
        <f t="shared" si="4"/>
        <v>440</v>
      </c>
      <c r="J14" s="10">
        <f t="shared" si="4"/>
        <v>168</v>
      </c>
      <c r="K14" s="10">
        <f t="shared" si="4"/>
        <v>56</v>
      </c>
      <c r="L14" s="10">
        <f t="shared" si="4"/>
        <v>20</v>
      </c>
      <c r="M14" s="10">
        <f t="shared" si="4"/>
        <v>20</v>
      </c>
      <c r="N14" s="10">
        <f t="shared" si="4"/>
        <v>346</v>
      </c>
      <c r="O14" s="10">
        <f t="shared" si="4"/>
        <v>234</v>
      </c>
      <c r="P14" s="10">
        <f t="shared" si="4"/>
        <v>12</v>
      </c>
      <c r="Q14" s="11">
        <f t="shared" si="4"/>
        <v>366.3</v>
      </c>
      <c r="R14" s="11">
        <f>(+Q7*R7+Q8*R8+Q9*R9+Q10*R10+Q11*R11+Q12*R12+Q13*R13)/SUM(Q7:Q13)</f>
        <v>70.29129129129129</v>
      </c>
      <c r="S14" s="12">
        <f>N14/H14*100</f>
        <v>70.90163934426229</v>
      </c>
      <c r="T14" s="12">
        <f>N14/I14*100</f>
        <v>78.63636363636364</v>
      </c>
      <c r="U14" s="12">
        <f>J14/I14*100</f>
        <v>38.18181818181819</v>
      </c>
      <c r="V14" s="12">
        <f>L14/I14*100</f>
        <v>4.545454545454546</v>
      </c>
      <c r="W14" s="13"/>
    </row>
    <row r="15" spans="3:23" ht="14.25">
      <c r="C15" s="16"/>
      <c r="D15" s="16"/>
      <c r="E15" s="1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8"/>
      <c r="S15" s="19"/>
      <c r="T15" s="19"/>
      <c r="U15" s="19"/>
      <c r="V15" s="19"/>
      <c r="W15" s="20"/>
    </row>
    <row r="16" spans="3:23" ht="42" customHeight="1">
      <c r="C16" s="45" t="s">
        <v>17</v>
      </c>
      <c r="D16" s="41" t="s">
        <v>25</v>
      </c>
      <c r="E16" s="41" t="s">
        <v>26</v>
      </c>
      <c r="F16" s="41" t="s">
        <v>15</v>
      </c>
      <c r="G16" s="27">
        <v>6</v>
      </c>
      <c r="H16" s="27">
        <v>6</v>
      </c>
      <c r="I16" s="27">
        <v>6</v>
      </c>
      <c r="J16" s="27">
        <v>6</v>
      </c>
      <c r="K16" s="27">
        <v>0</v>
      </c>
      <c r="L16" s="27">
        <v>0</v>
      </c>
      <c r="M16" s="27">
        <v>0</v>
      </c>
      <c r="N16" s="27">
        <v>3</v>
      </c>
      <c r="O16" s="27">
        <v>1</v>
      </c>
      <c r="P16" s="27">
        <v>0</v>
      </c>
      <c r="Q16" s="28">
        <v>2.8</v>
      </c>
      <c r="R16" s="28">
        <v>9.3</v>
      </c>
      <c r="S16" s="8" t="s">
        <v>11</v>
      </c>
      <c r="T16" s="8" t="s">
        <v>11</v>
      </c>
      <c r="U16" s="8" t="s">
        <v>11</v>
      </c>
      <c r="V16" s="8" t="s">
        <v>11</v>
      </c>
      <c r="W16" s="1"/>
    </row>
    <row r="17" spans="3:23" ht="42" customHeight="1">
      <c r="C17" s="45"/>
      <c r="D17" s="41" t="s">
        <v>27</v>
      </c>
      <c r="E17" s="41" t="s">
        <v>28</v>
      </c>
      <c r="F17" s="42" t="s">
        <v>53</v>
      </c>
      <c r="G17" s="27">
        <v>1</v>
      </c>
      <c r="H17" s="27">
        <v>1</v>
      </c>
      <c r="I17" s="27">
        <v>1</v>
      </c>
      <c r="J17" s="27">
        <v>1</v>
      </c>
      <c r="K17" s="27">
        <v>1</v>
      </c>
      <c r="L17" s="27">
        <v>0</v>
      </c>
      <c r="M17" s="27">
        <v>0</v>
      </c>
      <c r="N17" s="27">
        <v>0</v>
      </c>
      <c r="O17" s="27">
        <v>1</v>
      </c>
      <c r="P17" s="27">
        <v>0</v>
      </c>
      <c r="Q17" s="28">
        <v>0</v>
      </c>
      <c r="R17" s="28">
        <v>4.8</v>
      </c>
      <c r="S17" s="8" t="s">
        <v>11</v>
      </c>
      <c r="T17" s="8" t="s">
        <v>11</v>
      </c>
      <c r="U17" s="8" t="s">
        <v>11</v>
      </c>
      <c r="V17" s="8" t="s">
        <v>11</v>
      </c>
      <c r="W17" s="1"/>
    </row>
    <row r="18" spans="3:23" ht="42" customHeight="1">
      <c r="C18" s="45"/>
      <c r="D18" s="41" t="s">
        <v>49</v>
      </c>
      <c r="E18" s="41" t="s">
        <v>22</v>
      </c>
      <c r="F18" s="41" t="s">
        <v>13</v>
      </c>
      <c r="G18" s="27">
        <v>6</v>
      </c>
      <c r="H18" s="27">
        <v>6</v>
      </c>
      <c r="I18" s="27">
        <v>6</v>
      </c>
      <c r="J18" s="27">
        <v>6</v>
      </c>
      <c r="K18" s="27">
        <v>2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43">
        <v>0</v>
      </c>
      <c r="R18" s="43">
        <v>0</v>
      </c>
      <c r="S18" s="8" t="s">
        <v>11</v>
      </c>
      <c r="T18" s="8" t="s">
        <v>11</v>
      </c>
      <c r="U18" s="8" t="s">
        <v>11</v>
      </c>
      <c r="V18" s="8" t="s">
        <v>11</v>
      </c>
      <c r="W18" s="1"/>
    </row>
    <row r="19" spans="3:23" ht="42" customHeight="1">
      <c r="C19" s="45"/>
      <c r="D19" s="41" t="s">
        <v>29</v>
      </c>
      <c r="E19" s="41" t="s">
        <v>30</v>
      </c>
      <c r="F19" s="42" t="s">
        <v>16</v>
      </c>
      <c r="G19" s="27">
        <v>1</v>
      </c>
      <c r="H19" s="27">
        <v>1</v>
      </c>
      <c r="I19" s="27">
        <v>1</v>
      </c>
      <c r="J19" s="27">
        <v>1</v>
      </c>
      <c r="K19" s="27">
        <v>1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43">
        <v>0</v>
      </c>
      <c r="R19" s="43">
        <v>0</v>
      </c>
      <c r="S19" s="8" t="s">
        <v>11</v>
      </c>
      <c r="T19" s="8" t="s">
        <v>11</v>
      </c>
      <c r="U19" s="8" t="s">
        <v>11</v>
      </c>
      <c r="V19" s="8" t="s">
        <v>11</v>
      </c>
      <c r="W19" s="1"/>
    </row>
  </sheetData>
  <sheetProtection/>
  <mergeCells count="26">
    <mergeCell ref="D1:Q1"/>
    <mergeCell ref="R1:U1"/>
    <mergeCell ref="C3:C6"/>
    <mergeCell ref="D3:D6"/>
    <mergeCell ref="E3:E6"/>
    <mergeCell ref="F3:F6"/>
    <mergeCell ref="G3:G6"/>
    <mergeCell ref="H3:H6"/>
    <mergeCell ref="I3:N3"/>
    <mergeCell ref="O3:O6"/>
    <mergeCell ref="P3:P6"/>
    <mergeCell ref="Q3:Q6"/>
    <mergeCell ref="R3:R6"/>
    <mergeCell ref="S3:S6"/>
    <mergeCell ref="T3:T6"/>
    <mergeCell ref="U3:U6"/>
    <mergeCell ref="C14:F14"/>
    <mergeCell ref="C16:C19"/>
    <mergeCell ref="V3:V6"/>
    <mergeCell ref="W3:W6"/>
    <mergeCell ref="I4:I6"/>
    <mergeCell ref="J4:K4"/>
    <mergeCell ref="L4:M4"/>
    <mergeCell ref="N4:N6"/>
    <mergeCell ref="J5:J6"/>
    <mergeCell ref="L5:L6"/>
  </mergeCells>
  <printOptions/>
  <pageMargins left="0" right="0.2362204724409449" top="0.8661417322834646" bottom="0.5905511811023623" header="0.5118110236220472" footer="0.5118110236220472"/>
  <pageSetup fitToHeight="1" fitToWidth="1" horizontalDpi="300" verticalDpi="3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大阪府感染症・難病対策課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中條憲孝</dc:creator>
  <cp:keywords/>
  <dc:description/>
  <cp:lastModifiedBy>HOSTNAME</cp:lastModifiedBy>
  <cp:lastPrinted>2016-02-08T08:34:12Z</cp:lastPrinted>
  <dcterms:created xsi:type="dcterms:W3CDTF">2002-09-27T10:25:09Z</dcterms:created>
  <dcterms:modified xsi:type="dcterms:W3CDTF">2016-04-04T08:41:10Z</dcterms:modified>
  <cp:category/>
  <cp:version/>
  <cp:contentType/>
  <cp:contentStatus/>
</cp:coreProperties>
</file>