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15" windowWidth="7440" windowHeight="9450" tabRatio="601" activeTab="0"/>
  </bookViews>
  <sheets>
    <sheet name="1所管換え引き受け２引渡しの状況" sheetId="1" r:id="rId1"/>
    <sheet name="３売払状況" sheetId="2" r:id="rId2"/>
    <sheet name="４無償譲渡５貸付状況表" sheetId="3" r:id="rId3"/>
    <sheet name="５－２貸付収入の推移" sheetId="4" r:id="rId4"/>
  </sheets>
  <definedNames>
    <definedName name="_xlnm.Print_Area" localSheetId="0">'1所管換え引き受け２引渡しの状況'!$A$1:$J$39</definedName>
    <definedName name="_xlnm.Print_Area" localSheetId="1">'３売払状況'!$A$1:$G$27</definedName>
    <definedName name="_xlnm.Print_Area" localSheetId="2">'４無償譲渡５貸付状況表'!$A$1:$K$21</definedName>
    <definedName name="_xlnm.Print_Area" localSheetId="3">'５－２貸付収入の推移'!$A$1:$D$10</definedName>
  </definedNames>
  <calcPr fullCalcOnLoad="1"/>
</workbook>
</file>

<file path=xl/comments4.xml><?xml version="1.0" encoding="utf-8"?>
<comments xmlns="http://schemas.openxmlformats.org/spreadsheetml/2006/main">
  <authors>
    <author>大阪府</author>
  </authors>
  <commentList>
    <comment ref="D3" authorId="0">
      <text>
        <r>
          <rPr>
            <b/>
            <sz val="9"/>
            <rFont val="MS P ゴシック"/>
            <family val="3"/>
          </rPr>
          <t>大阪府:</t>
        </r>
        <r>
          <rPr>
            <sz val="9"/>
            <rFont val="MS P ゴシック"/>
            <family val="3"/>
          </rPr>
          <t xml:space="preserve">
前年度の記載より、100円以下切り捨ての様子
要確認</t>
        </r>
      </text>
    </comment>
    <comment ref="C3" authorId="0">
      <text>
        <r>
          <rPr>
            <b/>
            <sz val="9"/>
            <rFont val="MS P ゴシック"/>
            <family val="3"/>
          </rPr>
          <t>大阪府:</t>
        </r>
        <r>
          <rPr>
            <sz val="9"/>
            <rFont val="MS P ゴシック"/>
            <family val="3"/>
          </rPr>
          <t xml:space="preserve">
前年度の記載より、100円以下切り捨ての様子
要確認</t>
        </r>
      </text>
    </comment>
  </commentList>
</comments>
</file>

<file path=xl/sharedStrings.xml><?xml version="1.0" encoding="utf-8"?>
<sst xmlns="http://schemas.openxmlformats.org/spreadsheetml/2006/main" count="150" uniqueCount="118">
  <si>
    <t>2　　別　　　　表</t>
  </si>
  <si>
    <t>備　　考</t>
  </si>
  <si>
    <t>有　　　　　　　償</t>
  </si>
  <si>
    <t>無　   　 　償</t>
  </si>
  <si>
    <t>計</t>
  </si>
  <si>
    <t>区　　　　分</t>
  </si>
  <si>
    <t>金額</t>
  </si>
  <si>
    <t>備考</t>
  </si>
  <si>
    <t>備　考</t>
  </si>
  <si>
    <t>件　　数</t>
  </si>
  <si>
    <t>備    考</t>
  </si>
  <si>
    <t>数量</t>
  </si>
  <si>
    <t>工作物</t>
  </si>
  <si>
    <t>区　分</t>
  </si>
  <si>
    <t>廃道敷</t>
  </si>
  <si>
    <t>建物</t>
  </si>
  <si>
    <t>合計</t>
  </si>
  <si>
    <t>区     分</t>
  </si>
  <si>
    <t>円</t>
  </si>
  <si>
    <t xml:space="preserve">数　量 </t>
  </si>
  <si>
    <t>金　額</t>
  </si>
  <si>
    <t>件 数</t>
  </si>
  <si>
    <t>数量</t>
  </si>
  <si>
    <t>件</t>
  </si>
  <si>
    <t xml:space="preserve"> 数  量</t>
  </si>
  <si>
    <t>数 量 （㎡）</t>
  </si>
  <si>
    <t>件数（件）</t>
  </si>
  <si>
    <t>決算額（千円）</t>
  </si>
  <si>
    <t>件     数</t>
  </si>
  <si>
    <t>区         分</t>
  </si>
  <si>
    <t>建　物　等</t>
  </si>
  <si>
    <t>建物等</t>
  </si>
  <si>
    <t>即　　　納</t>
  </si>
  <si>
    <t>土　　　　　地</t>
  </si>
  <si>
    <t>区　　　分</t>
  </si>
  <si>
    <t>廃川堤敷</t>
  </si>
  <si>
    <t xml:space="preserve">件 </t>
  </si>
  <si>
    <t>㎡</t>
  </si>
  <si>
    <t>合　　計</t>
  </si>
  <si>
    <t>　※（　）内の数値は建物延べ面積を含む。</t>
  </si>
  <si>
    <t>貸　付　料</t>
  </si>
  <si>
    <r>
      <t>歳入予算</t>
    </r>
    <r>
      <rPr>
        <sz val="11"/>
        <rFont val="Century"/>
        <family val="1"/>
      </rPr>
      <t>(</t>
    </r>
    <r>
      <rPr>
        <sz val="11"/>
        <rFont val="ＭＳ 明朝"/>
        <family val="1"/>
      </rPr>
      <t>最終</t>
    </r>
    <r>
      <rPr>
        <sz val="11"/>
        <rFont val="Century"/>
        <family val="1"/>
      </rPr>
      <t>)</t>
    </r>
  </si>
  <si>
    <t>元施設</t>
  </si>
  <si>
    <t>土　　　地</t>
  </si>
  <si>
    <t>電柱等敷地</t>
  </si>
  <si>
    <t>埋設物敷地</t>
  </si>
  <si>
    <t>その他敷地</t>
  </si>
  <si>
    <t>線下敷地</t>
  </si>
  <si>
    <t>最終予算（千円）</t>
  </si>
  <si>
    <t>廃道敷・廃川堤敷</t>
  </si>
  <si>
    <t>廃道敷・廃川堤敷</t>
  </si>
  <si>
    <t>元施設・事業用地</t>
  </si>
  <si>
    <t>土　地</t>
  </si>
  <si>
    <t>１　所管換引受けの状況表</t>
  </si>
  <si>
    <t>２　所管換引渡しの状況表</t>
  </si>
  <si>
    <t>４　普通財産無償譲渡状況表</t>
  </si>
  <si>
    <t>５　普通財産貸付状況表</t>
  </si>
  <si>
    <t>３　普通財産売払状況表</t>
  </si>
  <si>
    <t>小　計</t>
  </si>
  <si>
    <t>合　　　計</t>
  </si>
  <si>
    <t>区域外用地</t>
  </si>
  <si>
    <t>普通財産売払いの推移（最近３か年）　　　　　　　(単位：千円）</t>
  </si>
  <si>
    <t>動産</t>
  </si>
  <si>
    <t>即　納</t>
  </si>
  <si>
    <t>動　産</t>
  </si>
  <si>
    <t>動　産</t>
  </si>
  <si>
    <t>建　物</t>
  </si>
  <si>
    <t>　　　　　　件　　　</t>
  </si>
  <si>
    <t>（２）無　　　償</t>
  </si>
  <si>
    <t>4件</t>
  </si>
  <si>
    <t>911.60㎡</t>
  </si>
  <si>
    <t>取得価格</t>
  </si>
  <si>
    <t>譲渡先</t>
  </si>
  <si>
    <t>数    量</t>
  </si>
  <si>
    <t>　　―</t>
  </si>
  <si>
    <t>平成２９年度</t>
  </si>
  <si>
    <t>20,527.25
(22,640.22)</t>
  </si>
  <si>
    <t>平成２９年度</t>
  </si>
  <si>
    <t>25,894千円</t>
  </si>
  <si>
    <t>25,613千円</t>
  </si>
  <si>
    <t>　　　　　　　　㎡</t>
  </si>
  <si>
    <t>―</t>
  </si>
  <si>
    <t>―</t>
  </si>
  <si>
    <t>　　　　　　　　㎡</t>
  </si>
  <si>
    <t>㎡</t>
  </si>
  <si>
    <t>12,138.24
(15,013.27)</t>
  </si>
  <si>
    <t>平成３０年度</t>
  </si>
  <si>
    <t>　　―</t>
  </si>
  <si>
    <t>　　―</t>
  </si>
  <si>
    <t>普通財産貸付収入（土地）の推移（最近３か年）</t>
  </si>
  <si>
    <t>平成３０年度</t>
  </si>
  <si>
    <t>23,433千円</t>
  </si>
  <si>
    <t>決　算　額</t>
  </si>
  <si>
    <t>26,355千円</t>
  </si>
  <si>
    <t>25,548千円</t>
  </si>
  <si>
    <t>土地</t>
  </si>
  <si>
    <t>（１）有　　　償</t>
  </si>
  <si>
    <t>　　数　 　 量</t>
  </si>
  <si>
    <t>7,836.43㎡</t>
  </si>
  <si>
    <t>7,472.70㎡</t>
  </si>
  <si>
    <t xml:space="preserve">      貸　付　料</t>
  </si>
  <si>
    <t>25,053千円</t>
  </si>
  <si>
    <t>3件</t>
  </si>
  <si>
    <t>　　数　　　量</t>
  </si>
  <si>
    <t>679.94㎡</t>
  </si>
  <si>
    <t>94件</t>
  </si>
  <si>
    <t>92件</t>
  </si>
  <si>
    <t>89件</t>
  </si>
  <si>
    <t>90件</t>
  </si>
  <si>
    <t>24,916千円</t>
  </si>
  <si>
    <t>97件</t>
  </si>
  <si>
    <t>24,130千円</t>
  </si>
  <si>
    <t>実績無し</t>
  </si>
  <si>
    <t xml:space="preserve"> </t>
  </si>
  <si>
    <t>14,765.97
(21,332.52)</t>
  </si>
  <si>
    <t>26,850千円</t>
  </si>
  <si>
    <t>7,517.43㎡</t>
  </si>
  <si>
    <t>令和元年度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</si>
</sst>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&quot;㎡&quot;"/>
    <numFmt numFmtId="178" formatCode="#,##0_ "/>
    <numFmt numFmtId="179" formatCode="#,##0_);[Red]\(#,##0\)"/>
    <numFmt numFmtId="180" formatCode="#,##0.00&quot;円&quot;"/>
    <numFmt numFmtId="181" formatCode="#,##0&quot;円&quot;"/>
    <numFmt numFmtId="182" formatCode="#,##0.00_ ;[Red]\-#,##0.00\ "/>
    <numFmt numFmtId="183" formatCode="#,##0.000_);[Red]\(#,##0.000\)"/>
    <numFmt numFmtId="184" formatCode="#,##0_ ;[Red]\-#,##0\ "/>
    <numFmt numFmtId="185" formatCode="0_);[Red]\(0\)"/>
    <numFmt numFmtId="186" formatCode="#,##0_);\(#,##0\)"/>
    <numFmt numFmtId="187" formatCode="0.0_ "/>
    <numFmt numFmtId="188" formatCode="0.00_ "/>
    <numFmt numFmtId="189" formatCode="#,##0.00_ "/>
    <numFmt numFmtId="190" formatCode="#,##0.00_);[Red]\(#,##0.00\)"/>
    <numFmt numFmtId="191" formatCode="#,##0.0"/>
    <numFmt numFmtId="192" formatCode="#,##0.0_ "/>
    <numFmt numFmtId="193" formatCode="&quot;(&quot;#,##0.00&quot;)&quot;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0"/>
      <name val="ＭＳ 明朝"/>
      <family val="1"/>
    </font>
    <font>
      <sz val="10.5"/>
      <name val="Century"/>
      <family val="1"/>
    </font>
    <font>
      <sz val="11"/>
      <name val="Century"/>
      <family val="1"/>
    </font>
    <font>
      <sz val="9"/>
      <name val="ＭＳ 明朝"/>
      <family val="1"/>
    </font>
    <font>
      <b/>
      <sz val="9"/>
      <name val="MS P ゴシック"/>
      <family val="3"/>
    </font>
    <font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6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38" fontId="3" fillId="0" borderId="10" xfId="49" applyFont="1" applyFill="1" applyBorder="1" applyAlignment="1" quotePrefix="1">
      <alignment horizontal="right" vertical="center" wrapText="1"/>
    </xf>
    <xf numFmtId="179" fontId="3" fillId="0" borderId="11" xfId="0" applyNumberFormat="1" applyFont="1" applyFill="1" applyBorder="1" applyAlignment="1" quotePrefix="1">
      <alignment horizontal="right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179" fontId="3" fillId="0" borderId="10" xfId="0" applyNumberFormat="1" applyFont="1" applyFill="1" applyBorder="1" applyAlignment="1">
      <alignment vertical="center"/>
    </xf>
    <xf numFmtId="179" fontId="3" fillId="0" borderId="14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 quotePrefix="1">
      <alignment horizontal="right" vertical="center" wrapText="1" indent="1"/>
    </xf>
    <xf numFmtId="0" fontId="3" fillId="0" borderId="13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distributed" vertical="center"/>
    </xf>
    <xf numFmtId="0" fontId="2" fillId="0" borderId="0" xfId="0" applyFont="1" applyFill="1" applyAlignment="1" quotePrefix="1">
      <alignment horizontal="center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top"/>
    </xf>
    <xf numFmtId="40" fontId="3" fillId="0" borderId="14" xfId="49" applyNumberFormat="1" applyFont="1" applyFill="1" applyBorder="1" applyAlignment="1">
      <alignment vertical="center"/>
    </xf>
    <xf numFmtId="40" fontId="3" fillId="0" borderId="16" xfId="49" applyNumberFormat="1" applyFont="1" applyFill="1" applyBorder="1" applyAlignment="1">
      <alignment vertical="center"/>
    </xf>
    <xf numFmtId="38" fontId="3" fillId="0" borderId="14" xfId="49" applyFont="1" applyFill="1" applyBorder="1" applyAlignment="1">
      <alignment vertical="center"/>
    </xf>
    <xf numFmtId="38" fontId="3" fillId="0" borderId="16" xfId="49" applyFont="1" applyFill="1" applyBorder="1" applyAlignment="1">
      <alignment vertical="top"/>
    </xf>
    <xf numFmtId="0" fontId="3" fillId="0" borderId="17" xfId="0" applyFont="1" applyFill="1" applyBorder="1" applyAlignment="1">
      <alignment horizontal="distributed" vertical="center" indent="1"/>
    </xf>
    <xf numFmtId="0" fontId="3" fillId="0" borderId="18" xfId="0" applyFont="1" applyFill="1" applyBorder="1" applyAlignment="1">
      <alignment horizontal="distributed" vertical="top"/>
    </xf>
    <xf numFmtId="40" fontId="3" fillId="0" borderId="19" xfId="49" applyNumberFormat="1" applyFont="1" applyFill="1" applyBorder="1" applyAlignment="1">
      <alignment vertical="center"/>
    </xf>
    <xf numFmtId="40" fontId="3" fillId="0" borderId="18" xfId="49" applyNumberFormat="1" applyFont="1" applyFill="1" applyBorder="1" applyAlignment="1">
      <alignment vertical="center"/>
    </xf>
    <xf numFmtId="38" fontId="3" fillId="0" borderId="19" xfId="49" applyFont="1" applyFill="1" applyBorder="1" applyAlignment="1">
      <alignment vertical="center"/>
    </xf>
    <xf numFmtId="0" fontId="3" fillId="0" borderId="13" xfId="0" applyFont="1" applyFill="1" applyBorder="1" applyAlignment="1">
      <alignment horizontal="distributed" vertical="center" indent="1"/>
    </xf>
    <xf numFmtId="0" fontId="3" fillId="0" borderId="11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distributed" vertical="center"/>
    </xf>
    <xf numFmtId="40" fontId="3" fillId="0" borderId="20" xfId="49" applyNumberFormat="1" applyFont="1" applyFill="1" applyBorder="1" applyAlignment="1">
      <alignment vertical="center"/>
    </xf>
    <xf numFmtId="38" fontId="3" fillId="0" borderId="20" xfId="49" applyFont="1" applyFill="1" applyBorder="1" applyAlignment="1">
      <alignment vertical="center"/>
    </xf>
    <xf numFmtId="0" fontId="3" fillId="0" borderId="18" xfId="0" applyFont="1" applyFill="1" applyBorder="1" applyAlignment="1">
      <alignment horizontal="distributed" vertical="center"/>
    </xf>
    <xf numFmtId="38" fontId="3" fillId="0" borderId="18" xfId="49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38" fontId="3" fillId="0" borderId="16" xfId="49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right" vertical="center" indent="1"/>
    </xf>
    <xf numFmtId="0" fontId="9" fillId="0" borderId="0" xfId="0" applyFont="1" applyFill="1" applyBorder="1" applyAlignment="1">
      <alignment/>
    </xf>
    <xf numFmtId="0" fontId="3" fillId="0" borderId="16" xfId="0" applyFont="1" applyFill="1" applyBorder="1" applyAlignment="1">
      <alignment horizontal="distributed" vertical="center"/>
    </xf>
    <xf numFmtId="38" fontId="7" fillId="0" borderId="16" xfId="49" applyFont="1" applyFill="1" applyBorder="1" applyAlignment="1">
      <alignment vertical="top"/>
    </xf>
    <xf numFmtId="0" fontId="3" fillId="0" borderId="18" xfId="0" applyFont="1" applyFill="1" applyBorder="1" applyAlignment="1">
      <alignment horizontal="distributed" vertical="center"/>
    </xf>
    <xf numFmtId="38" fontId="7" fillId="0" borderId="18" xfId="49" applyFont="1" applyFill="1" applyBorder="1" applyAlignment="1">
      <alignment vertical="top"/>
    </xf>
    <xf numFmtId="40" fontId="3" fillId="0" borderId="16" xfId="49" applyNumberFormat="1" applyFont="1" applyFill="1" applyBorder="1" applyAlignment="1">
      <alignment horizontal="center" vertical="center"/>
    </xf>
    <xf numFmtId="38" fontId="4" fillId="0" borderId="20" xfId="49" applyFont="1" applyFill="1" applyBorder="1" applyAlignment="1">
      <alignment horizontal="center" vertical="center"/>
    </xf>
    <xf numFmtId="38" fontId="4" fillId="0" borderId="18" xfId="49" applyFont="1" applyFill="1" applyBorder="1" applyAlignment="1">
      <alignment horizontal="center" vertical="center"/>
    </xf>
    <xf numFmtId="38" fontId="7" fillId="0" borderId="20" xfId="49" applyFont="1" applyFill="1" applyBorder="1" applyAlignment="1">
      <alignment vertical="center"/>
    </xf>
    <xf numFmtId="38" fontId="7" fillId="0" borderId="18" xfId="49" applyFont="1" applyFill="1" applyBorder="1" applyAlignment="1">
      <alignment vertical="center"/>
    </xf>
    <xf numFmtId="38" fontId="7" fillId="0" borderId="16" xfId="49" applyFont="1" applyFill="1" applyBorder="1" applyAlignment="1">
      <alignment vertical="center"/>
    </xf>
    <xf numFmtId="0" fontId="15" fillId="0" borderId="21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38" fontId="3" fillId="0" borderId="17" xfId="49" applyFont="1" applyFill="1" applyBorder="1" applyAlignment="1">
      <alignment horizontal="right" vertical="center" indent="2"/>
    </xf>
    <xf numFmtId="4" fontId="3" fillId="0" borderId="19" xfId="49" applyNumberFormat="1" applyFont="1" applyFill="1" applyBorder="1" applyAlignment="1">
      <alignment horizontal="right" vertical="center" wrapText="1"/>
    </xf>
    <xf numFmtId="38" fontId="3" fillId="0" borderId="13" xfId="49" applyFont="1" applyFill="1" applyBorder="1" applyAlignment="1">
      <alignment horizontal="right" vertical="center" indent="2"/>
    </xf>
    <xf numFmtId="4" fontId="3" fillId="0" borderId="10" xfId="49" applyNumberFormat="1" applyFont="1" applyFill="1" applyBorder="1" applyAlignment="1">
      <alignment horizontal="right" vertical="center"/>
    </xf>
    <xf numFmtId="38" fontId="3" fillId="0" borderId="10" xfId="49" applyFont="1" applyFill="1" applyBorder="1" applyAlignment="1">
      <alignment horizontal="right" vertical="center"/>
    </xf>
    <xf numFmtId="4" fontId="3" fillId="0" borderId="10" xfId="49" applyNumberFormat="1" applyFont="1" applyFill="1" applyBorder="1" applyAlignment="1">
      <alignment horizontal="right" vertical="center" wrapText="1"/>
    </xf>
    <xf numFmtId="38" fontId="3" fillId="0" borderId="10" xfId="49" applyNumberFormat="1" applyFont="1" applyFill="1" applyBorder="1" applyAlignment="1">
      <alignment horizontal="right" vertical="center" wrapText="1"/>
    </xf>
    <xf numFmtId="0" fontId="12" fillId="0" borderId="12" xfId="0" applyFont="1" applyFill="1" applyBorder="1" applyAlignment="1">
      <alignment vertical="center" wrapText="1"/>
    </xf>
    <xf numFmtId="38" fontId="3" fillId="0" borderId="10" xfId="49" applyFont="1" applyFill="1" applyBorder="1" applyAlignment="1" quotePrefix="1">
      <alignment horizontal="right" vertical="center"/>
    </xf>
    <xf numFmtId="4" fontId="3" fillId="0" borderId="12" xfId="49" applyNumberFormat="1" applyFont="1" applyFill="1" applyBorder="1" applyAlignment="1">
      <alignment horizontal="right" wrapText="1"/>
    </xf>
    <xf numFmtId="193" fontId="3" fillId="0" borderId="17" xfId="49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center"/>
    </xf>
    <xf numFmtId="38" fontId="3" fillId="0" borderId="0" xfId="49" applyFont="1" applyFill="1" applyBorder="1" applyAlignment="1">
      <alignment horizontal="center" vertical="center"/>
    </xf>
    <xf numFmtId="40" fontId="3" fillId="0" borderId="0" xfId="49" applyNumberFormat="1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horizontal="right" vertical="center"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 quotePrefix="1">
      <alignment horizontal="right" vertical="center"/>
    </xf>
    <xf numFmtId="181" fontId="3" fillId="0" borderId="0" xfId="0" applyNumberFormat="1" applyFont="1" applyFill="1" applyBorder="1" applyAlignment="1" quotePrefix="1">
      <alignment horizontal="right" vertical="center"/>
    </xf>
    <xf numFmtId="181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Alignment="1">
      <alignment/>
    </xf>
    <xf numFmtId="0" fontId="3" fillId="0" borderId="15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right" vertical="center"/>
    </xf>
    <xf numFmtId="189" fontId="3" fillId="0" borderId="0" xfId="0" applyNumberFormat="1" applyFont="1" applyFill="1" applyAlignment="1">
      <alignment/>
    </xf>
    <xf numFmtId="0" fontId="1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distributed" vertical="center" wrapText="1" indent="1"/>
    </xf>
    <xf numFmtId="178" fontId="3" fillId="0" borderId="13" xfId="0" applyNumberFormat="1" applyFont="1" applyFill="1" applyBorder="1" applyAlignment="1" quotePrefix="1">
      <alignment horizontal="right" vertical="center" wrapText="1" indent="1"/>
    </xf>
    <xf numFmtId="0" fontId="3" fillId="0" borderId="13" xfId="0" applyFont="1" applyFill="1" applyBorder="1" applyAlignment="1">
      <alignment horizontal="left" vertical="center" wrapText="1"/>
    </xf>
    <xf numFmtId="4" fontId="3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 textRotation="255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 textRotation="255"/>
    </xf>
    <xf numFmtId="0" fontId="3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distributed" vertical="center" textRotation="255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13" xfId="0" applyFont="1" applyFill="1" applyBorder="1" applyAlignment="1">
      <alignment horizontal="distributed" vertical="center" inden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 indent="2"/>
    </xf>
    <xf numFmtId="0" fontId="3" fillId="0" borderId="20" xfId="0" applyFont="1" applyFill="1" applyBorder="1" applyAlignment="1">
      <alignment horizontal="right" vertical="center" indent="2"/>
    </xf>
    <xf numFmtId="0" fontId="3" fillId="0" borderId="19" xfId="0" applyFont="1" applyFill="1" applyBorder="1" applyAlignment="1">
      <alignment horizontal="right" vertical="center" indent="2"/>
    </xf>
    <xf numFmtId="0" fontId="3" fillId="0" borderId="18" xfId="0" applyFont="1" applyFill="1" applyBorder="1" applyAlignment="1">
      <alignment horizontal="right" vertical="center" indent="2"/>
    </xf>
    <xf numFmtId="38" fontId="3" fillId="0" borderId="24" xfId="49" applyFont="1" applyFill="1" applyBorder="1" applyAlignment="1">
      <alignment vertical="center"/>
    </xf>
    <xf numFmtId="0" fontId="12" fillId="0" borderId="2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/>
    </xf>
    <xf numFmtId="40" fontId="3" fillId="0" borderId="24" xfId="49" applyNumberFormat="1" applyFont="1" applyFill="1" applyBorder="1" applyAlignment="1">
      <alignment vertical="center"/>
    </xf>
    <xf numFmtId="0" fontId="2" fillId="0" borderId="0" xfId="0" applyFont="1" applyFill="1" applyAlignment="1" quotePrefix="1">
      <alignment horizont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 textRotation="255"/>
    </xf>
    <xf numFmtId="0" fontId="0" fillId="0" borderId="20" xfId="0" applyFont="1" applyFill="1" applyBorder="1" applyAlignment="1">
      <alignment vertical="center" textRotation="255"/>
    </xf>
    <xf numFmtId="0" fontId="0" fillId="0" borderId="14" xfId="0" applyFont="1" applyFill="1" applyBorder="1" applyAlignment="1">
      <alignment vertical="center" textRotation="255"/>
    </xf>
    <xf numFmtId="0" fontId="0" fillId="0" borderId="16" xfId="0" applyFont="1" applyFill="1" applyBorder="1" applyAlignment="1">
      <alignment vertical="center" textRotation="255"/>
    </xf>
    <xf numFmtId="0" fontId="0" fillId="0" borderId="19" xfId="0" applyFont="1" applyFill="1" applyBorder="1" applyAlignment="1">
      <alignment vertical="center" textRotation="255"/>
    </xf>
    <xf numFmtId="0" fontId="0" fillId="0" borderId="18" xfId="0" applyFont="1" applyFill="1" applyBorder="1" applyAlignment="1">
      <alignment vertical="center" textRotation="255"/>
    </xf>
    <xf numFmtId="0" fontId="3" fillId="0" borderId="12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right" vertical="center" indent="1"/>
    </xf>
    <xf numFmtId="0" fontId="3" fillId="0" borderId="20" xfId="0" applyFont="1" applyFill="1" applyBorder="1" applyAlignment="1">
      <alignment horizontal="right" vertical="center" indent="1"/>
    </xf>
    <xf numFmtId="38" fontId="3" fillId="0" borderId="11" xfId="49" applyFont="1" applyFill="1" applyBorder="1" applyAlignment="1">
      <alignment horizontal="right" vertical="center"/>
    </xf>
    <xf numFmtId="38" fontId="3" fillId="0" borderId="19" xfId="49" applyFont="1" applyFill="1" applyBorder="1" applyAlignment="1">
      <alignment horizontal="right" vertical="center"/>
    </xf>
    <xf numFmtId="40" fontId="3" fillId="0" borderId="11" xfId="49" applyNumberFormat="1" applyFont="1" applyFill="1" applyBorder="1" applyAlignment="1">
      <alignment horizontal="right" vertical="center"/>
    </xf>
    <xf numFmtId="40" fontId="3" fillId="0" borderId="19" xfId="49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distributed" vertical="center"/>
    </xf>
    <xf numFmtId="38" fontId="3" fillId="0" borderId="14" xfId="49" applyFont="1" applyFill="1" applyBorder="1" applyAlignment="1">
      <alignment vertical="center"/>
    </xf>
    <xf numFmtId="38" fontId="3" fillId="0" borderId="19" xfId="49" applyFont="1" applyFill="1" applyBorder="1" applyAlignment="1">
      <alignment vertical="center"/>
    </xf>
    <xf numFmtId="0" fontId="4" fillId="0" borderId="16" xfId="0" applyFont="1" applyFill="1" applyBorder="1" applyAlignment="1">
      <alignment horizontal="distributed" vertical="top"/>
    </xf>
    <xf numFmtId="0" fontId="4" fillId="0" borderId="18" xfId="0" applyFont="1" applyFill="1" applyBorder="1" applyAlignment="1">
      <alignment horizontal="distributed" vertical="top"/>
    </xf>
    <xf numFmtId="0" fontId="3" fillId="0" borderId="11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center" vertical="center" textRotation="255"/>
    </xf>
    <xf numFmtId="0" fontId="3" fillId="0" borderId="20" xfId="0" applyFont="1" applyFill="1" applyBorder="1" applyAlignment="1">
      <alignment horizontal="center" vertical="center" textRotation="255"/>
    </xf>
    <xf numFmtId="0" fontId="3" fillId="0" borderId="14" xfId="0" applyFont="1" applyFill="1" applyBorder="1" applyAlignment="1">
      <alignment horizontal="center" vertical="center" textRotation="255"/>
    </xf>
    <xf numFmtId="0" fontId="3" fillId="0" borderId="16" xfId="0" applyFont="1" applyFill="1" applyBorder="1" applyAlignment="1">
      <alignment horizontal="center" vertical="center" textRotation="255"/>
    </xf>
    <xf numFmtId="0" fontId="3" fillId="0" borderId="19" xfId="0" applyFont="1" applyFill="1" applyBorder="1" applyAlignment="1">
      <alignment horizontal="center" vertical="center" textRotation="255"/>
    </xf>
    <xf numFmtId="0" fontId="3" fillId="0" borderId="18" xfId="0" applyFont="1" applyFill="1" applyBorder="1" applyAlignment="1">
      <alignment horizontal="center" vertical="center" textRotation="255"/>
    </xf>
    <xf numFmtId="0" fontId="3" fillId="0" borderId="12" xfId="0" applyFont="1" applyFill="1" applyBorder="1" applyAlignment="1">
      <alignment horizontal="distributed" vertical="center" indent="1"/>
    </xf>
    <xf numFmtId="0" fontId="3" fillId="0" borderId="23" xfId="0" applyFont="1" applyFill="1" applyBorder="1" applyAlignment="1">
      <alignment horizontal="distributed" vertical="center" indent="1"/>
    </xf>
    <xf numFmtId="0" fontId="3" fillId="0" borderId="17" xfId="0" applyFont="1" applyFill="1" applyBorder="1" applyAlignment="1">
      <alignment horizontal="distributed" vertical="center" indent="1"/>
    </xf>
    <xf numFmtId="0" fontId="3" fillId="0" borderId="13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38" fontId="3" fillId="0" borderId="24" xfId="49" applyNumberFormat="1" applyFont="1" applyFill="1" applyBorder="1" applyAlignment="1">
      <alignment vertical="center"/>
    </xf>
    <xf numFmtId="40" fontId="3" fillId="0" borderId="11" xfId="49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38" fontId="3" fillId="0" borderId="11" xfId="49" applyFont="1" applyFill="1" applyBorder="1" applyAlignment="1">
      <alignment vertical="center"/>
    </xf>
    <xf numFmtId="0" fontId="3" fillId="0" borderId="20" xfId="0" applyFont="1" applyFill="1" applyBorder="1" applyAlignment="1">
      <alignment horizontal="distributed" vertical="center" textRotation="255"/>
    </xf>
    <xf numFmtId="0" fontId="3" fillId="0" borderId="14" xfId="0" applyFont="1" applyFill="1" applyBorder="1" applyAlignment="1">
      <alignment horizontal="distributed" vertical="center" textRotation="255"/>
    </xf>
    <xf numFmtId="0" fontId="3" fillId="0" borderId="16" xfId="0" applyFont="1" applyFill="1" applyBorder="1" applyAlignment="1">
      <alignment horizontal="distributed" vertical="center" textRotation="255"/>
    </xf>
    <xf numFmtId="0" fontId="0" fillId="0" borderId="14" xfId="0" applyFont="1" applyFill="1" applyBorder="1" applyAlignment="1">
      <alignment horizontal="distributed" vertical="center" textRotation="255"/>
    </xf>
    <xf numFmtId="0" fontId="0" fillId="0" borderId="16" xfId="0" applyFont="1" applyFill="1" applyBorder="1" applyAlignment="1">
      <alignment horizontal="distributed" vertical="center" textRotation="255"/>
    </xf>
    <xf numFmtId="0" fontId="0" fillId="0" borderId="19" xfId="0" applyFont="1" applyFill="1" applyBorder="1" applyAlignment="1">
      <alignment horizontal="distributed" vertical="center" textRotation="255"/>
    </xf>
    <xf numFmtId="0" fontId="0" fillId="0" borderId="18" xfId="0" applyFont="1" applyFill="1" applyBorder="1" applyAlignment="1">
      <alignment horizontal="distributed" vertical="center" textRotation="255"/>
    </xf>
    <xf numFmtId="0" fontId="3" fillId="0" borderId="14" xfId="0" applyFont="1" applyFill="1" applyBorder="1" applyAlignment="1">
      <alignment horizontal="right" vertical="center"/>
    </xf>
    <xf numFmtId="38" fontId="3" fillId="0" borderId="21" xfId="49" applyFont="1" applyFill="1" applyBorder="1" applyAlignment="1">
      <alignment vertical="center"/>
    </xf>
    <xf numFmtId="0" fontId="4" fillId="0" borderId="23" xfId="0" applyFont="1" applyFill="1" applyBorder="1" applyAlignment="1">
      <alignment horizontal="distributed" vertical="top"/>
    </xf>
    <xf numFmtId="0" fontId="4" fillId="0" borderId="17" xfId="0" applyFont="1" applyFill="1" applyBorder="1" applyAlignment="1">
      <alignment horizontal="distributed" vertical="top"/>
    </xf>
    <xf numFmtId="0" fontId="3" fillId="0" borderId="12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40" fontId="3" fillId="0" borderId="14" xfId="49" applyNumberFormat="1" applyFont="1" applyFill="1" applyBorder="1" applyAlignment="1">
      <alignment vertical="center"/>
    </xf>
    <xf numFmtId="40" fontId="3" fillId="0" borderId="19" xfId="49" applyNumberFormat="1" applyFont="1" applyFill="1" applyBorder="1" applyAlignment="1">
      <alignment vertical="center"/>
    </xf>
    <xf numFmtId="38" fontId="3" fillId="0" borderId="12" xfId="49" applyNumberFormat="1" applyFont="1" applyFill="1" applyBorder="1" applyAlignment="1">
      <alignment horizontal="right" vertical="center" wrapText="1"/>
    </xf>
    <xf numFmtId="38" fontId="3" fillId="0" borderId="17" xfId="49" applyNumberFormat="1" applyFont="1" applyFill="1" applyBorder="1" applyAlignment="1">
      <alignment horizontal="right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distributed" vertical="center" indent="1"/>
    </xf>
    <xf numFmtId="0" fontId="3" fillId="0" borderId="24" xfId="0" applyFont="1" applyFill="1" applyBorder="1" applyAlignment="1">
      <alignment horizontal="distributed" vertical="center" indent="1"/>
    </xf>
    <xf numFmtId="0" fontId="3" fillId="0" borderId="15" xfId="0" applyFont="1" applyFill="1" applyBorder="1" applyAlignment="1">
      <alignment horizontal="distributed" vertical="center" indent="1"/>
    </xf>
    <xf numFmtId="0" fontId="3" fillId="0" borderId="1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38" fontId="3" fillId="0" borderId="12" xfId="49" applyFont="1" applyFill="1" applyBorder="1" applyAlignment="1">
      <alignment horizontal="right" vertical="center" indent="2"/>
    </xf>
    <xf numFmtId="38" fontId="3" fillId="0" borderId="17" xfId="49" applyFont="1" applyFill="1" applyBorder="1" applyAlignment="1">
      <alignment horizontal="right" vertical="center" indent="2"/>
    </xf>
    <xf numFmtId="0" fontId="3" fillId="0" borderId="13" xfId="0" applyFont="1" applyFill="1" applyBorder="1" applyAlignment="1">
      <alignment horizontal="center" vertical="center" textRotation="255"/>
    </xf>
    <xf numFmtId="0" fontId="10" fillId="0" borderId="21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center" wrapText="1" shrinkToFit="1"/>
    </xf>
    <xf numFmtId="0" fontId="12" fillId="0" borderId="17" xfId="0" applyFont="1" applyFill="1" applyBorder="1" applyAlignment="1">
      <alignment vertical="center" wrapText="1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textRotation="255"/>
    </xf>
    <xf numFmtId="0" fontId="0" fillId="0" borderId="23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3" fillId="0" borderId="12" xfId="0" applyFont="1" applyFill="1" applyBorder="1" applyAlignment="1">
      <alignment horizontal="center" vertical="center" textRotation="255"/>
    </xf>
    <xf numFmtId="0" fontId="3" fillId="0" borderId="20" xfId="0" applyFont="1" applyFill="1" applyBorder="1" applyAlignment="1">
      <alignment horizontal="right" vertical="center"/>
    </xf>
    <xf numFmtId="38" fontId="3" fillId="0" borderId="10" xfId="0" applyNumberFormat="1" applyFont="1" applyFill="1" applyBorder="1" applyAlignment="1">
      <alignment horizontal="right" vertical="center" wrapText="1"/>
    </xf>
    <xf numFmtId="38" fontId="3" fillId="0" borderId="15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186" fontId="3" fillId="0" borderId="11" xfId="49" applyNumberFormat="1" applyFont="1" applyFill="1" applyBorder="1" applyAlignment="1">
      <alignment horizontal="right" vertical="center"/>
    </xf>
    <xf numFmtId="186" fontId="3" fillId="0" borderId="20" xfId="49" applyNumberFormat="1" applyFont="1" applyFill="1" applyBorder="1" applyAlignment="1">
      <alignment horizontal="right" vertical="center"/>
    </xf>
    <xf numFmtId="186" fontId="3" fillId="0" borderId="19" xfId="49" applyNumberFormat="1" applyFont="1" applyFill="1" applyBorder="1" applyAlignment="1">
      <alignment horizontal="right" vertical="center"/>
    </xf>
    <xf numFmtId="186" fontId="3" fillId="0" borderId="18" xfId="49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/>
    </xf>
    <xf numFmtId="190" fontId="3" fillId="0" borderId="14" xfId="0" applyNumberFormat="1" applyFont="1" applyFill="1" applyBorder="1" applyAlignment="1">
      <alignment vertical="center"/>
    </xf>
    <xf numFmtId="190" fontId="3" fillId="0" borderId="16" xfId="0" applyNumberFormat="1" applyFont="1" applyFill="1" applyBorder="1" applyAlignment="1">
      <alignment vertical="center"/>
    </xf>
    <xf numFmtId="190" fontId="3" fillId="0" borderId="19" xfId="0" applyNumberFormat="1" applyFont="1" applyFill="1" applyBorder="1" applyAlignment="1">
      <alignment vertical="center"/>
    </xf>
    <xf numFmtId="190" fontId="3" fillId="0" borderId="18" xfId="0" applyNumberFormat="1" applyFont="1" applyFill="1" applyBorder="1" applyAlignment="1">
      <alignment vertical="center"/>
    </xf>
    <xf numFmtId="38" fontId="3" fillId="0" borderId="10" xfId="49" applyNumberFormat="1" applyFont="1" applyFill="1" applyBorder="1" applyAlignment="1">
      <alignment horizontal="right" vertical="center"/>
    </xf>
    <xf numFmtId="38" fontId="3" fillId="0" borderId="15" xfId="49" applyNumberFormat="1" applyFont="1" applyFill="1" applyBorder="1" applyAlignment="1">
      <alignment horizontal="right" vertical="center"/>
    </xf>
    <xf numFmtId="179" fontId="3" fillId="0" borderId="14" xfId="0" applyNumberFormat="1" applyFont="1" applyFill="1" applyBorder="1" applyAlignment="1">
      <alignment horizontal="right" vertical="center"/>
    </xf>
    <xf numFmtId="179" fontId="3" fillId="0" borderId="16" xfId="0" applyNumberFormat="1" applyFont="1" applyFill="1" applyBorder="1" applyAlignment="1">
      <alignment horizontal="right" vertical="center"/>
    </xf>
    <xf numFmtId="179" fontId="3" fillId="0" borderId="19" xfId="0" applyNumberFormat="1" applyFont="1" applyFill="1" applyBorder="1" applyAlignment="1">
      <alignment horizontal="right" vertical="center"/>
    </xf>
    <xf numFmtId="179" fontId="3" fillId="0" borderId="18" xfId="0" applyNumberFormat="1" applyFont="1" applyFill="1" applyBorder="1" applyAlignment="1">
      <alignment horizontal="right" vertical="center"/>
    </xf>
    <xf numFmtId="189" fontId="3" fillId="0" borderId="10" xfId="0" applyNumberFormat="1" applyFont="1" applyFill="1" applyBorder="1" applyAlignment="1">
      <alignment horizontal="center" vertical="center" wrapText="1"/>
    </xf>
    <xf numFmtId="189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vertical="center"/>
    </xf>
    <xf numFmtId="0" fontId="0" fillId="0" borderId="13" xfId="0" applyFont="1" applyFill="1" applyBorder="1" applyAlignment="1">
      <alignment/>
    </xf>
    <xf numFmtId="181" fontId="3" fillId="0" borderId="13" xfId="0" applyNumberFormat="1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177" fontId="3" fillId="0" borderId="13" xfId="0" applyNumberFormat="1" applyFont="1" applyFill="1" applyBorder="1" applyAlignment="1" quotePrefix="1">
      <alignment horizontal="right" vertical="center"/>
    </xf>
    <xf numFmtId="181" fontId="3" fillId="0" borderId="13" xfId="0" applyNumberFormat="1" applyFont="1" applyFill="1" applyBorder="1" applyAlignment="1" quotePrefix="1">
      <alignment horizontal="right" vertical="center"/>
    </xf>
    <xf numFmtId="0" fontId="10" fillId="0" borderId="2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view="pageLayout" zoomScaleNormal="85" workbookViewId="0" topLeftCell="A1">
      <selection activeCell="A24" sqref="A24:C24"/>
    </sheetView>
  </sheetViews>
  <sheetFormatPr defaultColWidth="9.00390625" defaultRowHeight="13.5"/>
  <cols>
    <col min="1" max="1" width="3.125" style="15" customWidth="1"/>
    <col min="2" max="2" width="3.75390625" style="15" customWidth="1"/>
    <col min="3" max="3" width="13.75390625" style="15" customWidth="1"/>
    <col min="4" max="4" width="9.75390625" style="15" customWidth="1"/>
    <col min="5" max="5" width="3.375" style="18" customWidth="1"/>
    <col min="6" max="6" width="13.125" style="15" customWidth="1"/>
    <col min="7" max="7" width="2.75390625" style="15" customWidth="1"/>
    <col min="8" max="8" width="17.125" style="15" customWidth="1"/>
    <col min="9" max="9" width="2.75390625" style="15" customWidth="1"/>
    <col min="10" max="10" width="14.75390625" style="15" customWidth="1"/>
    <col min="11" max="16384" width="9.00390625" style="15" customWidth="1"/>
  </cols>
  <sheetData>
    <row r="1" spans="1:10" ht="18.7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18.75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7.25">
      <c r="A3" s="16" t="s">
        <v>53</v>
      </c>
      <c r="B3" s="17"/>
      <c r="C3" s="17"/>
      <c r="D3" s="17"/>
      <c r="I3" s="121"/>
      <c r="J3" s="121"/>
    </row>
    <row r="4" spans="1:10" ht="36" customHeight="1">
      <c r="A4" s="122" t="s">
        <v>17</v>
      </c>
      <c r="B4" s="123"/>
      <c r="C4" s="124"/>
      <c r="D4" s="125" t="s">
        <v>28</v>
      </c>
      <c r="E4" s="126"/>
      <c r="F4" s="122" t="s">
        <v>11</v>
      </c>
      <c r="G4" s="124"/>
      <c r="H4" s="122" t="s">
        <v>71</v>
      </c>
      <c r="I4" s="124"/>
      <c r="J4" s="13" t="s">
        <v>7</v>
      </c>
    </row>
    <row r="5" spans="1:10" ht="14.25" customHeight="1">
      <c r="A5" s="157" t="s">
        <v>43</v>
      </c>
      <c r="B5" s="133"/>
      <c r="C5" s="163" t="s">
        <v>51</v>
      </c>
      <c r="D5" s="140" t="s">
        <v>23</v>
      </c>
      <c r="E5" s="141"/>
      <c r="F5" s="140" t="s">
        <v>80</v>
      </c>
      <c r="G5" s="141"/>
      <c r="H5" s="140" t="s">
        <v>18</v>
      </c>
      <c r="I5" s="141"/>
      <c r="J5" s="3"/>
    </row>
    <row r="6" spans="1:10" ht="13.5" customHeight="1">
      <c r="A6" s="134"/>
      <c r="B6" s="135"/>
      <c r="C6" s="164"/>
      <c r="D6" s="180">
        <v>6</v>
      </c>
      <c r="E6" s="21"/>
      <c r="F6" s="22">
        <v>11933.49</v>
      </c>
      <c r="G6" s="23"/>
      <c r="H6" s="24">
        <v>525530517</v>
      </c>
      <c r="I6" s="25"/>
      <c r="J6" s="182"/>
    </row>
    <row r="7" spans="1:10" ht="13.5" customHeight="1">
      <c r="A7" s="134"/>
      <c r="B7" s="135"/>
      <c r="C7" s="165"/>
      <c r="D7" s="168"/>
      <c r="E7" s="27"/>
      <c r="F7" s="28"/>
      <c r="G7" s="29"/>
      <c r="H7" s="30"/>
      <c r="I7" s="25"/>
      <c r="J7" s="183"/>
    </row>
    <row r="8" spans="1:10" ht="18" customHeight="1">
      <c r="A8" s="134"/>
      <c r="B8" s="135"/>
      <c r="C8" s="113" t="s">
        <v>50</v>
      </c>
      <c r="D8" s="167">
        <v>0</v>
      </c>
      <c r="E8" s="33"/>
      <c r="F8" s="170">
        <v>0</v>
      </c>
      <c r="G8" s="34"/>
      <c r="H8" s="172">
        <v>0</v>
      </c>
      <c r="I8" s="35"/>
      <c r="J8" s="127"/>
    </row>
    <row r="9" spans="1:10" ht="18" customHeight="1">
      <c r="A9" s="134"/>
      <c r="B9" s="135"/>
      <c r="C9" s="113"/>
      <c r="D9" s="168"/>
      <c r="E9" s="36"/>
      <c r="F9" s="171"/>
      <c r="G9" s="29"/>
      <c r="H9" s="171"/>
      <c r="I9" s="37"/>
      <c r="J9" s="127"/>
    </row>
    <row r="10" spans="1:10" ht="18" customHeight="1">
      <c r="A10" s="134"/>
      <c r="B10" s="135"/>
      <c r="C10" s="166" t="s">
        <v>4</v>
      </c>
      <c r="D10" s="115">
        <f>SUM(D6:D8)</f>
        <v>6</v>
      </c>
      <c r="E10" s="33"/>
      <c r="F10" s="128">
        <f>F6+F8</f>
        <v>11933.49</v>
      </c>
      <c r="G10" s="34"/>
      <c r="H10" s="169">
        <f>H6+H8</f>
        <v>525530517</v>
      </c>
      <c r="I10" s="39"/>
      <c r="J10" s="127"/>
    </row>
    <row r="11" spans="1:10" ht="18" customHeight="1">
      <c r="A11" s="136"/>
      <c r="B11" s="137"/>
      <c r="C11" s="166"/>
      <c r="D11" s="115"/>
      <c r="E11" s="36"/>
      <c r="F11" s="128"/>
      <c r="G11" s="29"/>
      <c r="H11" s="169"/>
      <c r="I11" s="39"/>
      <c r="J11" s="127"/>
    </row>
    <row r="12" spans="1:10" ht="18" customHeight="1">
      <c r="A12" s="132" t="s">
        <v>30</v>
      </c>
      <c r="B12" s="173"/>
      <c r="C12" s="113" t="s">
        <v>15</v>
      </c>
      <c r="D12" s="114">
        <v>5</v>
      </c>
      <c r="E12" s="33"/>
      <c r="F12" s="170">
        <v>2502.64</v>
      </c>
      <c r="G12" s="34"/>
      <c r="H12" s="120">
        <v>716405632</v>
      </c>
      <c r="I12" s="35"/>
      <c r="J12" s="127"/>
    </row>
    <row r="13" spans="1:10" ht="18" customHeight="1">
      <c r="A13" s="174"/>
      <c r="B13" s="175"/>
      <c r="C13" s="113"/>
      <c r="D13" s="115"/>
      <c r="E13" s="36" t="s">
        <v>113</v>
      </c>
      <c r="F13" s="171"/>
      <c r="G13" s="29"/>
      <c r="H13" s="120"/>
      <c r="I13" s="37"/>
      <c r="J13" s="127"/>
    </row>
    <row r="14" spans="1:10" ht="18" customHeight="1">
      <c r="A14" s="176"/>
      <c r="B14" s="177"/>
      <c r="C14" s="113" t="s">
        <v>12</v>
      </c>
      <c r="D14" s="114">
        <v>5</v>
      </c>
      <c r="E14" s="33"/>
      <c r="F14" s="116" t="s">
        <v>81</v>
      </c>
      <c r="G14" s="117"/>
      <c r="H14" s="120">
        <v>69417988</v>
      </c>
      <c r="I14" s="35"/>
      <c r="J14" s="184"/>
    </row>
    <row r="15" spans="1:10" ht="18" customHeight="1">
      <c r="A15" s="176"/>
      <c r="B15" s="177"/>
      <c r="C15" s="113"/>
      <c r="D15" s="115"/>
      <c r="E15" s="36"/>
      <c r="F15" s="118"/>
      <c r="G15" s="119"/>
      <c r="H15" s="120"/>
      <c r="I15" s="37"/>
      <c r="J15" s="185"/>
    </row>
    <row r="16" spans="1:10" ht="18" customHeight="1">
      <c r="A16" s="176"/>
      <c r="B16" s="177"/>
      <c r="C16" s="113" t="s">
        <v>62</v>
      </c>
      <c r="D16" s="114">
        <v>0</v>
      </c>
      <c r="E16" s="42"/>
      <c r="F16" s="116" t="s">
        <v>82</v>
      </c>
      <c r="G16" s="117"/>
      <c r="H16" s="120">
        <v>0</v>
      </c>
      <c r="I16" s="35"/>
      <c r="J16" s="43"/>
    </row>
    <row r="17" spans="1:10" ht="18" customHeight="1">
      <c r="A17" s="176"/>
      <c r="B17" s="177"/>
      <c r="C17" s="113"/>
      <c r="D17" s="115"/>
      <c r="E17" s="42"/>
      <c r="F17" s="118"/>
      <c r="G17" s="119"/>
      <c r="H17" s="120"/>
      <c r="I17" s="37"/>
      <c r="J17" s="41"/>
    </row>
    <row r="18" spans="1:10" ht="18" customHeight="1">
      <c r="A18" s="176"/>
      <c r="B18" s="177"/>
      <c r="C18" s="166" t="s">
        <v>4</v>
      </c>
      <c r="D18" s="114">
        <f>SUM(D12:D17)</f>
        <v>10</v>
      </c>
      <c r="E18" s="33"/>
      <c r="F18" s="128">
        <f>F12</f>
        <v>2502.64</v>
      </c>
      <c r="G18" s="34"/>
      <c r="H18" s="181">
        <f>H12+H14+H16</f>
        <v>785823620</v>
      </c>
      <c r="I18" s="39"/>
      <c r="J18" s="127"/>
    </row>
    <row r="19" spans="1:10" ht="18" customHeight="1">
      <c r="A19" s="178"/>
      <c r="B19" s="179"/>
      <c r="C19" s="166"/>
      <c r="D19" s="115"/>
      <c r="E19" s="36"/>
      <c r="F19" s="128"/>
      <c r="G19" s="29"/>
      <c r="H19" s="120"/>
      <c r="I19" s="37"/>
      <c r="J19" s="127"/>
    </row>
    <row r="20" spans="1:10" ht="18" customHeight="1">
      <c r="A20" s="151" t="s">
        <v>16</v>
      </c>
      <c r="B20" s="152"/>
      <c r="C20" s="153"/>
      <c r="D20" s="114">
        <f>D10+D18</f>
        <v>16</v>
      </c>
      <c r="E20" s="33"/>
      <c r="F20" s="128">
        <f>F10+F18</f>
        <v>14436.13</v>
      </c>
      <c r="G20" s="34"/>
      <c r="H20" s="120">
        <f>+H10+H18</f>
        <v>1311354137</v>
      </c>
      <c r="I20" s="39"/>
      <c r="J20" s="127"/>
    </row>
    <row r="21" spans="1:10" ht="18" customHeight="1">
      <c r="A21" s="154"/>
      <c r="B21" s="155"/>
      <c r="C21" s="156"/>
      <c r="D21" s="115"/>
      <c r="E21" s="36"/>
      <c r="F21" s="128"/>
      <c r="G21" s="29"/>
      <c r="H21" s="120"/>
      <c r="I21" s="37"/>
      <c r="J21" s="127"/>
    </row>
    <row r="22" ht="29.25" customHeight="1"/>
    <row r="23" spans="1:10" ht="17.25">
      <c r="A23" s="16" t="s">
        <v>54</v>
      </c>
      <c r="B23" s="17"/>
      <c r="C23" s="17"/>
      <c r="D23" s="17"/>
      <c r="E23" s="44"/>
      <c r="I23" s="121"/>
      <c r="J23" s="121"/>
    </row>
    <row r="24" spans="1:10" ht="36" customHeight="1">
      <c r="A24" s="122" t="s">
        <v>17</v>
      </c>
      <c r="B24" s="123"/>
      <c r="C24" s="124"/>
      <c r="D24" s="125" t="s">
        <v>9</v>
      </c>
      <c r="E24" s="126"/>
      <c r="F24" s="122" t="s">
        <v>11</v>
      </c>
      <c r="G24" s="124"/>
      <c r="H24" s="123" t="s">
        <v>6</v>
      </c>
      <c r="I24" s="124"/>
      <c r="J24" s="20" t="s">
        <v>7</v>
      </c>
    </row>
    <row r="25" spans="1:10" ht="13.5" customHeight="1">
      <c r="A25" s="157" t="s">
        <v>43</v>
      </c>
      <c r="B25" s="158"/>
      <c r="C25" s="163" t="s">
        <v>51</v>
      </c>
      <c r="D25" s="140" t="s">
        <v>23</v>
      </c>
      <c r="E25" s="141"/>
      <c r="F25" s="140" t="s">
        <v>83</v>
      </c>
      <c r="G25" s="141"/>
      <c r="H25" s="140" t="s">
        <v>18</v>
      </c>
      <c r="I25" s="141"/>
      <c r="J25" s="33"/>
    </row>
    <row r="26" spans="1:10" ht="12.75" customHeight="1">
      <c r="A26" s="159"/>
      <c r="B26" s="160"/>
      <c r="C26" s="164"/>
      <c r="D26" s="180">
        <v>1</v>
      </c>
      <c r="E26" s="45"/>
      <c r="F26" s="186">
        <v>170</v>
      </c>
      <c r="G26" s="23"/>
      <c r="H26" s="147">
        <v>4122500</v>
      </c>
      <c r="I26" s="46"/>
      <c r="J26" s="149"/>
    </row>
    <row r="27" spans="1:10" ht="12.75" customHeight="1">
      <c r="A27" s="159"/>
      <c r="B27" s="160"/>
      <c r="C27" s="165"/>
      <c r="D27" s="168"/>
      <c r="E27" s="47"/>
      <c r="F27" s="187"/>
      <c r="G27" s="29"/>
      <c r="H27" s="148"/>
      <c r="I27" s="48"/>
      <c r="J27" s="150"/>
    </row>
    <row r="28" spans="1:10" ht="18" customHeight="1">
      <c r="A28" s="159"/>
      <c r="B28" s="160"/>
      <c r="C28" s="113" t="s">
        <v>49</v>
      </c>
      <c r="D28" s="167">
        <v>0</v>
      </c>
      <c r="E28" s="33"/>
      <c r="F28" s="144">
        <v>0</v>
      </c>
      <c r="G28" s="49"/>
      <c r="H28" s="142">
        <v>0</v>
      </c>
      <c r="I28" s="50"/>
      <c r="J28" s="146"/>
    </row>
    <row r="29" spans="1:10" ht="18" customHeight="1">
      <c r="A29" s="159"/>
      <c r="B29" s="160"/>
      <c r="C29" s="113"/>
      <c r="D29" s="168"/>
      <c r="E29" s="36"/>
      <c r="F29" s="145"/>
      <c r="G29" s="49"/>
      <c r="H29" s="143"/>
      <c r="I29" s="51"/>
      <c r="J29" s="146"/>
    </row>
    <row r="30" spans="1:10" ht="18" customHeight="1">
      <c r="A30" s="159"/>
      <c r="B30" s="160"/>
      <c r="C30" s="166" t="s">
        <v>4</v>
      </c>
      <c r="D30" s="115">
        <f>+D26+D28</f>
        <v>1</v>
      </c>
      <c r="E30" s="33"/>
      <c r="F30" s="128">
        <f>+F26+F28</f>
        <v>170</v>
      </c>
      <c r="G30" s="34"/>
      <c r="H30" s="120">
        <f>+H26+H28</f>
        <v>4122500</v>
      </c>
      <c r="I30" s="52"/>
      <c r="J30" s="146"/>
    </row>
    <row r="31" spans="1:10" ht="18" customHeight="1">
      <c r="A31" s="161"/>
      <c r="B31" s="162"/>
      <c r="C31" s="166"/>
      <c r="D31" s="115"/>
      <c r="E31" s="36"/>
      <c r="F31" s="128"/>
      <c r="G31" s="29"/>
      <c r="H31" s="120"/>
      <c r="I31" s="53"/>
      <c r="J31" s="146"/>
    </row>
    <row r="32" spans="1:10" ht="18" customHeight="1">
      <c r="A32" s="132" t="s">
        <v>31</v>
      </c>
      <c r="B32" s="133"/>
      <c r="C32" s="138" t="s">
        <v>15</v>
      </c>
      <c r="D32" s="167">
        <v>0</v>
      </c>
      <c r="E32" s="42"/>
      <c r="F32" s="144">
        <v>0</v>
      </c>
      <c r="G32" s="49"/>
      <c r="H32" s="120">
        <v>0</v>
      </c>
      <c r="I32" s="54"/>
      <c r="J32" s="130"/>
    </row>
    <row r="33" spans="1:10" ht="18" customHeight="1">
      <c r="A33" s="134"/>
      <c r="B33" s="135"/>
      <c r="C33" s="139"/>
      <c r="D33" s="168"/>
      <c r="E33" s="42"/>
      <c r="F33" s="145"/>
      <c r="G33" s="49"/>
      <c r="H33" s="120"/>
      <c r="I33" s="54"/>
      <c r="J33" s="131"/>
    </row>
    <row r="34" spans="1:10" ht="18" customHeight="1">
      <c r="A34" s="134"/>
      <c r="B34" s="135"/>
      <c r="C34" s="113" t="s">
        <v>12</v>
      </c>
      <c r="D34" s="167">
        <v>0</v>
      </c>
      <c r="E34" s="33"/>
      <c r="F34" s="116" t="s">
        <v>81</v>
      </c>
      <c r="G34" s="117"/>
      <c r="H34" s="120">
        <v>0</v>
      </c>
      <c r="I34" s="35"/>
      <c r="J34" s="127"/>
    </row>
    <row r="35" spans="1:10" ht="18" customHeight="1">
      <c r="A35" s="134"/>
      <c r="B35" s="135"/>
      <c r="C35" s="113"/>
      <c r="D35" s="168"/>
      <c r="E35" s="36"/>
      <c r="F35" s="118"/>
      <c r="G35" s="119"/>
      <c r="H35" s="120"/>
      <c r="I35" s="37"/>
      <c r="J35" s="127"/>
    </row>
    <row r="36" spans="1:10" ht="18" customHeight="1">
      <c r="A36" s="134"/>
      <c r="B36" s="135"/>
      <c r="C36" s="166" t="s">
        <v>4</v>
      </c>
      <c r="D36" s="115">
        <f>D32+D34</f>
        <v>0</v>
      </c>
      <c r="E36" s="33"/>
      <c r="F36" s="128">
        <f>F32</f>
        <v>0</v>
      </c>
      <c r="G36" s="34"/>
      <c r="H36" s="120">
        <f>+H32+H34</f>
        <v>0</v>
      </c>
      <c r="I36" s="52"/>
      <c r="J36" s="127"/>
    </row>
    <row r="37" spans="1:10" ht="18" customHeight="1">
      <c r="A37" s="136"/>
      <c r="B37" s="137"/>
      <c r="C37" s="166"/>
      <c r="D37" s="115"/>
      <c r="E37" s="36"/>
      <c r="F37" s="128"/>
      <c r="G37" s="29"/>
      <c r="H37" s="120"/>
      <c r="I37" s="53"/>
      <c r="J37" s="127"/>
    </row>
    <row r="38" spans="1:10" ht="18" customHeight="1">
      <c r="A38" s="151" t="s">
        <v>16</v>
      </c>
      <c r="B38" s="152"/>
      <c r="C38" s="153"/>
      <c r="D38" s="115">
        <f>D30+D36</f>
        <v>1</v>
      </c>
      <c r="E38" s="33"/>
      <c r="F38" s="128">
        <f>F30+F36</f>
        <v>170</v>
      </c>
      <c r="G38" s="34"/>
      <c r="H38" s="120">
        <f>H30+H36</f>
        <v>4122500</v>
      </c>
      <c r="I38" s="39"/>
      <c r="J38" s="127"/>
    </row>
    <row r="39" spans="1:10" ht="18" customHeight="1">
      <c r="A39" s="154"/>
      <c r="B39" s="155"/>
      <c r="C39" s="156"/>
      <c r="D39" s="115"/>
      <c r="E39" s="36"/>
      <c r="F39" s="128"/>
      <c r="G39" s="29"/>
      <c r="H39" s="120"/>
      <c r="I39" s="37"/>
      <c r="J39" s="127"/>
    </row>
  </sheetData>
  <sheetProtection/>
  <mergeCells count="93">
    <mergeCell ref="D36:D37"/>
    <mergeCell ref="F32:F33"/>
    <mergeCell ref="F18:F19"/>
    <mergeCell ref="D20:D21"/>
    <mergeCell ref="F26:F27"/>
    <mergeCell ref="F36:F37"/>
    <mergeCell ref="D24:E24"/>
    <mergeCell ref="D25:E25"/>
    <mergeCell ref="D34:D35"/>
    <mergeCell ref="F25:G25"/>
    <mergeCell ref="D26:D27"/>
    <mergeCell ref="J18:J19"/>
    <mergeCell ref="J14:J15"/>
    <mergeCell ref="C30:C31"/>
    <mergeCell ref="D30:D31"/>
    <mergeCell ref="C28:C29"/>
    <mergeCell ref="D28:D29"/>
    <mergeCell ref="J28:J29"/>
    <mergeCell ref="F30:F31"/>
    <mergeCell ref="H30:H31"/>
    <mergeCell ref="F20:F21"/>
    <mergeCell ref="H20:H21"/>
    <mergeCell ref="J20:J21"/>
    <mergeCell ref="H24:I24"/>
    <mergeCell ref="F4:G4"/>
    <mergeCell ref="F14:G15"/>
    <mergeCell ref="F8:F9"/>
    <mergeCell ref="F24:G24"/>
    <mergeCell ref="H18:H19"/>
    <mergeCell ref="J6:J7"/>
    <mergeCell ref="C14:C15"/>
    <mergeCell ref="A5:B11"/>
    <mergeCell ref="A12:B19"/>
    <mergeCell ref="C5:C7"/>
    <mergeCell ref="D6:D7"/>
    <mergeCell ref="D18:D19"/>
    <mergeCell ref="D14:D15"/>
    <mergeCell ref="C10:C11"/>
    <mergeCell ref="C18:C19"/>
    <mergeCell ref="C12:C13"/>
    <mergeCell ref="H4:I4"/>
    <mergeCell ref="C8:C9"/>
    <mergeCell ref="J8:J9"/>
    <mergeCell ref="H8:H9"/>
    <mergeCell ref="D5:E5"/>
    <mergeCell ref="F5:G5"/>
    <mergeCell ref="H5:I5"/>
    <mergeCell ref="D32:D33"/>
    <mergeCell ref="C34:C35"/>
    <mergeCell ref="H10:H11"/>
    <mergeCell ref="H14:H15"/>
    <mergeCell ref="D8:D9"/>
    <mergeCell ref="J10:J11"/>
    <mergeCell ref="F12:F13"/>
    <mergeCell ref="H12:H13"/>
    <mergeCell ref="J12:J13"/>
    <mergeCell ref="F10:F11"/>
    <mergeCell ref="H36:H37"/>
    <mergeCell ref="J26:J27"/>
    <mergeCell ref="D38:D39"/>
    <mergeCell ref="A38:C39"/>
    <mergeCell ref="J34:J35"/>
    <mergeCell ref="A20:C21"/>
    <mergeCell ref="A25:B31"/>
    <mergeCell ref="A24:C24"/>
    <mergeCell ref="C25:C27"/>
    <mergeCell ref="C36:C37"/>
    <mergeCell ref="F34:G35"/>
    <mergeCell ref="H25:I25"/>
    <mergeCell ref="H28:H29"/>
    <mergeCell ref="F28:F29"/>
    <mergeCell ref="J30:J31"/>
    <mergeCell ref="H26:H27"/>
    <mergeCell ref="J38:J39"/>
    <mergeCell ref="F38:F39"/>
    <mergeCell ref="H38:H39"/>
    <mergeCell ref="A1:J1"/>
    <mergeCell ref="H32:H33"/>
    <mergeCell ref="J32:J33"/>
    <mergeCell ref="A32:B37"/>
    <mergeCell ref="C32:C33"/>
    <mergeCell ref="H34:H35"/>
    <mergeCell ref="J36:J37"/>
    <mergeCell ref="C16:C17"/>
    <mergeCell ref="D16:D17"/>
    <mergeCell ref="F16:G17"/>
    <mergeCell ref="H16:H17"/>
    <mergeCell ref="I3:J3"/>
    <mergeCell ref="I23:J23"/>
    <mergeCell ref="A4:C4"/>
    <mergeCell ref="D4:E4"/>
    <mergeCell ref="D10:D11"/>
    <mergeCell ref="D12:D13"/>
  </mergeCells>
  <printOptions/>
  <pageMargins left="1.220472440944882" right="0.5511811023622047" top="0.984251968503937" bottom="0.984251968503937" header="0.5118110236220472" footer="0.5118110236220472"/>
  <pageSetup firstPageNumber="11" useFirstPageNumber="1" horizontalDpi="600" verticalDpi="600" orientation="portrait" paperSize="9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view="pageLayout" zoomScaleNormal="85" zoomScaleSheetLayoutView="100" workbookViewId="0" topLeftCell="A1">
      <selection activeCell="D2" sqref="D2"/>
    </sheetView>
  </sheetViews>
  <sheetFormatPr defaultColWidth="9.00390625" defaultRowHeight="13.5"/>
  <cols>
    <col min="1" max="2" width="3.25390625" style="15" customWidth="1"/>
    <col min="3" max="3" width="15.00390625" style="15" customWidth="1"/>
    <col min="4" max="4" width="16.25390625" style="15" customWidth="1"/>
    <col min="5" max="5" width="16.375" style="15" customWidth="1"/>
    <col min="6" max="6" width="18.125" style="15" customWidth="1"/>
    <col min="7" max="7" width="16.50390625" style="15" customWidth="1"/>
    <col min="8" max="16384" width="9.00390625" style="15" customWidth="1"/>
  </cols>
  <sheetData>
    <row r="1" spans="1:7" ht="18.75" customHeight="1">
      <c r="A1" s="16" t="s">
        <v>57</v>
      </c>
      <c r="B1" s="17"/>
      <c r="C1" s="17"/>
      <c r="D1" s="17"/>
      <c r="G1" s="55"/>
    </row>
    <row r="2" spans="1:7" ht="36" customHeight="1">
      <c r="A2" s="208" t="s">
        <v>5</v>
      </c>
      <c r="B2" s="205"/>
      <c r="C2" s="205"/>
      <c r="D2" s="13" t="s">
        <v>9</v>
      </c>
      <c r="E2" s="19" t="s">
        <v>19</v>
      </c>
      <c r="F2" s="19" t="s">
        <v>20</v>
      </c>
      <c r="G2" s="13" t="s">
        <v>8</v>
      </c>
    </row>
    <row r="3" spans="1:7" ht="13.5" customHeight="1">
      <c r="A3" s="212" t="s">
        <v>33</v>
      </c>
      <c r="B3" s="56"/>
      <c r="C3" s="3"/>
      <c r="D3" s="57" t="s">
        <v>67</v>
      </c>
      <c r="E3" s="32" t="s">
        <v>84</v>
      </c>
      <c r="F3" s="32" t="s">
        <v>18</v>
      </c>
      <c r="G3" s="206"/>
    </row>
    <row r="4" spans="1:7" ht="33" customHeight="1">
      <c r="A4" s="209"/>
      <c r="B4" s="209" t="s">
        <v>32</v>
      </c>
      <c r="C4" s="26" t="s">
        <v>42</v>
      </c>
      <c r="D4" s="58">
        <v>8</v>
      </c>
      <c r="E4" s="59">
        <v>11934.49</v>
      </c>
      <c r="F4" s="30">
        <v>2706745300</v>
      </c>
      <c r="G4" s="207"/>
    </row>
    <row r="5" spans="1:7" ht="37.5" customHeight="1">
      <c r="A5" s="209"/>
      <c r="B5" s="209"/>
      <c r="C5" s="31" t="s">
        <v>35</v>
      </c>
      <c r="D5" s="60">
        <v>7</v>
      </c>
      <c r="E5" s="61">
        <v>328.60999999999996</v>
      </c>
      <c r="F5" s="62">
        <v>56775344</v>
      </c>
      <c r="G5" s="5"/>
    </row>
    <row r="6" spans="1:7" ht="37.5" customHeight="1">
      <c r="A6" s="209"/>
      <c r="B6" s="210"/>
      <c r="C6" s="31" t="s">
        <v>14</v>
      </c>
      <c r="D6" s="60">
        <v>1</v>
      </c>
      <c r="E6" s="61">
        <v>0.23</v>
      </c>
      <c r="F6" s="62">
        <v>4236</v>
      </c>
      <c r="G6" s="5"/>
    </row>
    <row r="7" spans="1:7" ht="37.5" customHeight="1">
      <c r="A7" s="209"/>
      <c r="B7" s="210"/>
      <c r="C7" s="5" t="s">
        <v>60</v>
      </c>
      <c r="D7" s="60">
        <v>0</v>
      </c>
      <c r="E7" s="61">
        <v>0</v>
      </c>
      <c r="F7" s="62">
        <v>0</v>
      </c>
      <c r="G7" s="5"/>
    </row>
    <row r="8" spans="1:7" ht="37.5" customHeight="1">
      <c r="A8" s="209"/>
      <c r="B8" s="211"/>
      <c r="C8" s="13" t="s">
        <v>58</v>
      </c>
      <c r="D8" s="60">
        <f>SUM(D4:D7)</f>
        <v>16</v>
      </c>
      <c r="E8" s="63">
        <f>E4+E5+E6+E7</f>
        <v>12263.33</v>
      </c>
      <c r="F8" s="64">
        <f>F4+F5+F6+F7</f>
        <v>2763524880</v>
      </c>
      <c r="G8" s="65"/>
    </row>
    <row r="9" spans="1:7" ht="37.5" customHeight="1">
      <c r="A9" s="203" t="s">
        <v>66</v>
      </c>
      <c r="B9" s="203" t="s">
        <v>63</v>
      </c>
      <c r="C9" s="13" t="s">
        <v>66</v>
      </c>
      <c r="D9" s="60">
        <v>6</v>
      </c>
      <c r="E9" s="63">
        <v>2502.64</v>
      </c>
      <c r="F9" s="66">
        <v>0</v>
      </c>
      <c r="G9" s="65"/>
    </row>
    <row r="10" spans="1:7" ht="37.5" customHeight="1">
      <c r="A10" s="203"/>
      <c r="B10" s="203"/>
      <c r="C10" s="13" t="s">
        <v>58</v>
      </c>
      <c r="D10" s="60">
        <f>SUM(D9)</f>
        <v>6</v>
      </c>
      <c r="E10" s="63">
        <f>SUM(E9)</f>
        <v>2502.64</v>
      </c>
      <c r="F10" s="62">
        <v>0</v>
      </c>
      <c r="G10" s="65"/>
    </row>
    <row r="11" spans="1:7" ht="37.5" customHeight="1">
      <c r="A11" s="203" t="s">
        <v>64</v>
      </c>
      <c r="B11" s="203" t="s">
        <v>63</v>
      </c>
      <c r="C11" s="13" t="s">
        <v>65</v>
      </c>
      <c r="D11" s="60">
        <v>0</v>
      </c>
      <c r="E11" s="63">
        <v>0</v>
      </c>
      <c r="F11" s="62">
        <v>0</v>
      </c>
      <c r="G11" s="65"/>
    </row>
    <row r="12" spans="1:7" ht="37.5" customHeight="1">
      <c r="A12" s="203"/>
      <c r="B12" s="203"/>
      <c r="C12" s="13" t="s">
        <v>58</v>
      </c>
      <c r="D12" s="60">
        <f>SUM(D11)</f>
        <v>0</v>
      </c>
      <c r="E12" s="63">
        <v>0</v>
      </c>
      <c r="F12" s="62">
        <v>0</v>
      </c>
      <c r="G12" s="65"/>
    </row>
    <row r="13" spans="1:7" ht="19.5" customHeight="1">
      <c r="A13" s="199" t="s">
        <v>59</v>
      </c>
      <c r="B13" s="199"/>
      <c r="C13" s="199"/>
      <c r="D13" s="201">
        <f>D8+D10+D12</f>
        <v>22</v>
      </c>
      <c r="E13" s="67">
        <f>E8+E10+E12</f>
        <v>14765.97</v>
      </c>
      <c r="F13" s="188">
        <f>F8+F10+F12</f>
        <v>2763524880</v>
      </c>
      <c r="G13" s="190"/>
    </row>
    <row r="14" spans="1:7" ht="19.5" customHeight="1">
      <c r="A14" s="200"/>
      <c r="B14" s="200"/>
      <c r="C14" s="200"/>
      <c r="D14" s="202"/>
      <c r="E14" s="68">
        <v>21332.52</v>
      </c>
      <c r="F14" s="189"/>
      <c r="G14" s="191"/>
    </row>
    <row r="15" spans="1:7" ht="37.5" customHeight="1">
      <c r="A15" s="192" t="s">
        <v>39</v>
      </c>
      <c r="B15" s="192"/>
      <c r="C15" s="192"/>
      <c r="D15" s="192"/>
      <c r="E15" s="192"/>
      <c r="F15" s="192"/>
      <c r="G15" s="192"/>
    </row>
    <row r="16" spans="1:7" ht="18.75" customHeight="1">
      <c r="A16" s="69"/>
      <c r="B16" s="69"/>
      <c r="C16" s="69"/>
      <c r="D16" s="70"/>
      <c r="E16" s="71"/>
      <c r="F16" s="72"/>
      <c r="G16" s="69"/>
    </row>
    <row r="17" spans="1:7" ht="30.75" customHeight="1">
      <c r="A17" s="204" t="s">
        <v>61</v>
      </c>
      <c r="B17" s="204"/>
      <c r="C17" s="204"/>
      <c r="D17" s="204"/>
      <c r="E17" s="204"/>
      <c r="F17" s="204"/>
      <c r="G17" s="204"/>
    </row>
    <row r="18" spans="1:7" ht="18.75" customHeight="1">
      <c r="A18" s="205" t="s">
        <v>34</v>
      </c>
      <c r="B18" s="205"/>
      <c r="C18" s="205"/>
      <c r="D18" s="73" t="s">
        <v>75</v>
      </c>
      <c r="E18" s="73" t="s">
        <v>86</v>
      </c>
      <c r="F18" s="73" t="s">
        <v>117</v>
      </c>
      <c r="G18" s="13" t="s">
        <v>10</v>
      </c>
    </row>
    <row r="19" spans="1:7" ht="37.5" customHeight="1">
      <c r="A19" s="196" t="s">
        <v>48</v>
      </c>
      <c r="B19" s="197"/>
      <c r="C19" s="198"/>
      <c r="D19" s="2">
        <v>3954000</v>
      </c>
      <c r="E19" s="2">
        <v>3606000</v>
      </c>
      <c r="F19" s="2">
        <v>2461000</v>
      </c>
      <c r="G19" s="7"/>
    </row>
    <row r="20" spans="1:7" ht="37.5" customHeight="1">
      <c r="A20" s="193" t="s">
        <v>27</v>
      </c>
      <c r="B20" s="194"/>
      <c r="C20" s="195"/>
      <c r="D20" s="8">
        <v>3938168</v>
      </c>
      <c r="E20" s="8">
        <v>3634394</v>
      </c>
      <c r="F20" s="8">
        <v>2763525</v>
      </c>
      <c r="G20" s="7"/>
    </row>
    <row r="21" spans="1:7" ht="37.5" customHeight="1">
      <c r="A21" s="113" t="s">
        <v>26</v>
      </c>
      <c r="B21" s="113"/>
      <c r="C21" s="113"/>
      <c r="D21" s="9">
        <v>22</v>
      </c>
      <c r="E21" s="9">
        <v>19</v>
      </c>
      <c r="F21" s="9">
        <v>22</v>
      </c>
      <c r="G21" s="7"/>
    </row>
    <row r="22" spans="1:7" ht="37.5" customHeight="1">
      <c r="A22" s="193" t="s">
        <v>25</v>
      </c>
      <c r="B22" s="194"/>
      <c r="C22" s="195"/>
      <c r="D22" s="1" t="s">
        <v>76</v>
      </c>
      <c r="E22" s="1" t="s">
        <v>85</v>
      </c>
      <c r="F22" s="1" t="s">
        <v>114</v>
      </c>
      <c r="G22" s="7"/>
    </row>
    <row r="23" spans="1:7" ht="37.5" customHeight="1">
      <c r="A23" s="192" t="s">
        <v>39</v>
      </c>
      <c r="B23" s="192"/>
      <c r="C23" s="192"/>
      <c r="D23" s="192"/>
      <c r="E23" s="192"/>
      <c r="F23" s="192"/>
      <c r="G23" s="192"/>
    </row>
  </sheetData>
  <sheetProtection/>
  <mergeCells count="20">
    <mergeCell ref="A9:A10"/>
    <mergeCell ref="B9:B10"/>
    <mergeCell ref="A17:G17"/>
    <mergeCell ref="A18:C18"/>
    <mergeCell ref="G3:G4"/>
    <mergeCell ref="A2:C2"/>
    <mergeCell ref="B4:B8"/>
    <mergeCell ref="A3:A8"/>
    <mergeCell ref="A11:A12"/>
    <mergeCell ref="B11:B12"/>
    <mergeCell ref="F13:F14"/>
    <mergeCell ref="G13:G14"/>
    <mergeCell ref="A23:G23"/>
    <mergeCell ref="A15:G15"/>
    <mergeCell ref="A21:C21"/>
    <mergeCell ref="A22:C22"/>
    <mergeCell ref="A20:C20"/>
    <mergeCell ref="A19:C19"/>
    <mergeCell ref="A13:C14"/>
    <mergeCell ref="D13:D14"/>
  </mergeCells>
  <printOptions/>
  <pageMargins left="1.220472440944882" right="0.5511811023622047" top="0.984251968503937" bottom="0.984251968503937" header="0.5118110236220472" footer="0.5118110236220472"/>
  <pageSetup firstPageNumber="12" useFirstPageNumber="1" horizontalDpi="600" verticalDpi="600" orientation="portrait" paperSize="9" scale="94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22"/>
  <sheetViews>
    <sheetView view="pageLayout" zoomScale="90" zoomScaleSheetLayoutView="100" zoomScalePageLayoutView="90" workbookViewId="0" topLeftCell="A1">
      <selection activeCell="A3" sqref="A3:C3"/>
    </sheetView>
  </sheetViews>
  <sheetFormatPr defaultColWidth="9.00390625" defaultRowHeight="13.5"/>
  <cols>
    <col min="1" max="1" width="14.375" style="15" customWidth="1"/>
    <col min="2" max="2" width="7.625" style="15" customWidth="1"/>
    <col min="3" max="3" width="1.875" style="18" customWidth="1"/>
    <col min="4" max="4" width="10.25390625" style="15" customWidth="1"/>
    <col min="5" max="5" width="1.37890625" style="18" customWidth="1"/>
    <col min="6" max="6" width="12.25390625" style="15" customWidth="1"/>
    <col min="7" max="7" width="2.875" style="18" customWidth="1"/>
    <col min="8" max="8" width="6.875" style="15" customWidth="1"/>
    <col min="9" max="9" width="1.875" style="18" customWidth="1"/>
    <col min="10" max="10" width="11.625" style="15" customWidth="1"/>
    <col min="11" max="11" width="11.75390625" style="15" customWidth="1"/>
    <col min="12" max="12" width="9.00390625" style="15" customWidth="1"/>
    <col min="13" max="13" width="12.75390625" style="15" bestFit="1" customWidth="1"/>
    <col min="14" max="16384" width="9.00390625" style="15" customWidth="1"/>
  </cols>
  <sheetData>
    <row r="1" spans="1:9" ht="18.75">
      <c r="A1" s="75" t="s">
        <v>55</v>
      </c>
      <c r="B1" s="17"/>
      <c r="C1" s="17"/>
      <c r="D1" s="17"/>
      <c r="E1" s="76"/>
      <c r="G1" s="69"/>
      <c r="I1" s="15"/>
    </row>
    <row r="2" spans="1:11" ht="33" customHeight="1">
      <c r="A2" s="205" t="s">
        <v>29</v>
      </c>
      <c r="B2" s="205"/>
      <c r="C2" s="205"/>
      <c r="D2" s="205" t="s">
        <v>73</v>
      </c>
      <c r="E2" s="249"/>
      <c r="F2" s="196" t="s">
        <v>71</v>
      </c>
      <c r="G2" s="198"/>
      <c r="H2" s="205" t="s">
        <v>72</v>
      </c>
      <c r="I2" s="249"/>
      <c r="J2" s="249"/>
      <c r="K2" s="13" t="s">
        <v>7</v>
      </c>
    </row>
    <row r="3" spans="1:11" ht="51" customHeight="1">
      <c r="A3" s="251" t="s">
        <v>112</v>
      </c>
      <c r="B3" s="251"/>
      <c r="C3" s="251"/>
      <c r="D3" s="252">
        <v>0</v>
      </c>
      <c r="E3" s="249"/>
      <c r="F3" s="253">
        <v>0</v>
      </c>
      <c r="G3" s="249"/>
      <c r="H3" s="250"/>
      <c r="I3" s="249"/>
      <c r="J3" s="249"/>
      <c r="K3" s="77"/>
    </row>
    <row r="4" spans="1:9" ht="13.5" customHeight="1">
      <c r="A4" s="78"/>
      <c r="B4" s="78"/>
      <c r="C4" s="78"/>
      <c r="D4" s="79"/>
      <c r="E4" s="80"/>
      <c r="F4" s="81"/>
      <c r="G4" s="82"/>
      <c r="H4" s="83"/>
      <c r="I4" s="15"/>
    </row>
    <row r="5" spans="1:9" ht="13.5" customHeight="1">
      <c r="A5" s="78"/>
      <c r="B5" s="78"/>
      <c r="C5" s="78"/>
      <c r="D5" s="79"/>
      <c r="E5" s="80"/>
      <c r="F5" s="81"/>
      <c r="G5" s="82"/>
      <c r="H5" s="83"/>
      <c r="I5" s="15"/>
    </row>
    <row r="6" spans="1:9" ht="13.5" customHeight="1">
      <c r="A6" s="78"/>
      <c r="B6" s="78"/>
      <c r="C6" s="78"/>
      <c r="D6" s="79"/>
      <c r="E6" s="80"/>
      <c r="F6" s="81"/>
      <c r="G6" s="82"/>
      <c r="H6" s="83"/>
      <c r="I6" s="15"/>
    </row>
    <row r="7" spans="1:9" ht="13.5" customHeight="1">
      <c r="A7" s="78"/>
      <c r="B7" s="78"/>
      <c r="C7" s="78"/>
      <c r="D7" s="79"/>
      <c r="E7" s="80"/>
      <c r="F7" s="81"/>
      <c r="G7" s="82"/>
      <c r="H7" s="83"/>
      <c r="I7" s="15"/>
    </row>
    <row r="8" spans="1:4" ht="18" customHeight="1">
      <c r="A8" s="75" t="s">
        <v>56</v>
      </c>
      <c r="B8" s="84"/>
      <c r="C8" s="44"/>
      <c r="D8" s="84"/>
    </row>
    <row r="9" ht="9" customHeight="1">
      <c r="A9" s="85"/>
    </row>
    <row r="10" spans="1:3" ht="18" customHeight="1">
      <c r="A10" s="86" t="s">
        <v>52</v>
      </c>
      <c r="B10" s="87"/>
      <c r="C10" s="88"/>
    </row>
    <row r="11" spans="1:11" ht="25.5" customHeight="1">
      <c r="A11" s="138" t="s">
        <v>13</v>
      </c>
      <c r="B11" s="196" t="s">
        <v>2</v>
      </c>
      <c r="C11" s="197"/>
      <c r="D11" s="197"/>
      <c r="E11" s="197"/>
      <c r="F11" s="197"/>
      <c r="G11" s="198"/>
      <c r="H11" s="197" t="s">
        <v>3</v>
      </c>
      <c r="I11" s="197"/>
      <c r="J11" s="198"/>
      <c r="K11" s="208" t="s">
        <v>1</v>
      </c>
    </row>
    <row r="12" spans="1:11" s="18" customFormat="1" ht="25.5" customHeight="1">
      <c r="A12" s="139"/>
      <c r="B12" s="125" t="s">
        <v>21</v>
      </c>
      <c r="C12" s="126"/>
      <c r="D12" s="19" t="s">
        <v>24</v>
      </c>
      <c r="E12" s="20"/>
      <c r="F12" s="223" t="s">
        <v>40</v>
      </c>
      <c r="G12" s="126"/>
      <c r="H12" s="125" t="s">
        <v>21</v>
      </c>
      <c r="I12" s="126"/>
      <c r="J12" s="20" t="s">
        <v>22</v>
      </c>
      <c r="K12" s="222"/>
    </row>
    <row r="13" spans="1:11" s="18" customFormat="1" ht="15" customHeight="1">
      <c r="A13" s="89"/>
      <c r="B13" s="167" t="s">
        <v>36</v>
      </c>
      <c r="C13" s="213"/>
      <c r="D13" s="167" t="s">
        <v>84</v>
      </c>
      <c r="E13" s="213"/>
      <c r="F13" s="216" t="s">
        <v>18</v>
      </c>
      <c r="G13" s="213"/>
      <c r="H13" s="167" t="s">
        <v>36</v>
      </c>
      <c r="I13" s="213"/>
      <c r="J13" s="90" t="s">
        <v>37</v>
      </c>
      <c r="K13" s="91"/>
    </row>
    <row r="14" spans="1:12" ht="25.5" customHeight="1">
      <c r="A14" s="139" t="s">
        <v>47</v>
      </c>
      <c r="B14" s="180">
        <v>13</v>
      </c>
      <c r="C14" s="224"/>
      <c r="D14" s="233">
        <v>0.54</v>
      </c>
      <c r="E14" s="234"/>
      <c r="F14" s="239">
        <v>18600</v>
      </c>
      <c r="G14" s="240"/>
      <c r="H14" s="219" t="s">
        <v>87</v>
      </c>
      <c r="I14" s="217"/>
      <c r="J14" s="218" t="s">
        <v>74</v>
      </c>
      <c r="K14" s="246"/>
      <c r="L14" s="88"/>
    </row>
    <row r="15" spans="1:11" ht="25.5" customHeight="1">
      <c r="A15" s="166"/>
      <c r="B15" s="168"/>
      <c r="C15" s="225"/>
      <c r="D15" s="235"/>
      <c r="E15" s="236"/>
      <c r="F15" s="241"/>
      <c r="G15" s="242"/>
      <c r="H15" s="220"/>
      <c r="I15" s="218"/>
      <c r="J15" s="248"/>
      <c r="K15" s="247"/>
    </row>
    <row r="16" spans="1:11" ht="25.5" customHeight="1">
      <c r="A16" s="166" t="s">
        <v>44</v>
      </c>
      <c r="B16" s="115">
        <v>13</v>
      </c>
      <c r="C16" s="226"/>
      <c r="D16" s="233">
        <v>0</v>
      </c>
      <c r="E16" s="234"/>
      <c r="F16" s="227">
        <v>71290</v>
      </c>
      <c r="G16" s="228"/>
      <c r="H16" s="220" t="s">
        <v>74</v>
      </c>
      <c r="I16" s="221"/>
      <c r="J16" s="248" t="s">
        <v>88</v>
      </c>
      <c r="K16" s="247"/>
    </row>
    <row r="17" spans="1:11" ht="25.5" customHeight="1">
      <c r="A17" s="166"/>
      <c r="B17" s="115"/>
      <c r="C17" s="225"/>
      <c r="D17" s="235"/>
      <c r="E17" s="236"/>
      <c r="F17" s="229"/>
      <c r="G17" s="230"/>
      <c r="H17" s="220"/>
      <c r="I17" s="218"/>
      <c r="J17" s="248"/>
      <c r="K17" s="247"/>
    </row>
    <row r="18" spans="1:11" ht="25.5" customHeight="1">
      <c r="A18" s="166" t="s">
        <v>45</v>
      </c>
      <c r="B18" s="115">
        <v>14</v>
      </c>
      <c r="C18" s="226"/>
      <c r="D18" s="233">
        <v>5.54</v>
      </c>
      <c r="E18" s="234"/>
      <c r="F18" s="227">
        <v>136640</v>
      </c>
      <c r="G18" s="228"/>
      <c r="H18" s="220">
        <v>1</v>
      </c>
      <c r="I18" s="221"/>
      <c r="J18" s="245">
        <v>0.29</v>
      </c>
      <c r="K18" s="247"/>
    </row>
    <row r="19" spans="1:11" ht="25.5" customHeight="1">
      <c r="A19" s="166"/>
      <c r="B19" s="115"/>
      <c r="C19" s="225"/>
      <c r="D19" s="235"/>
      <c r="E19" s="236"/>
      <c r="F19" s="229"/>
      <c r="G19" s="230"/>
      <c r="H19" s="220"/>
      <c r="I19" s="218"/>
      <c r="J19" s="245"/>
      <c r="K19" s="247"/>
    </row>
    <row r="20" spans="1:13" ht="51" customHeight="1">
      <c r="A20" s="3" t="s">
        <v>46</v>
      </c>
      <c r="B20" s="93">
        <v>54</v>
      </c>
      <c r="C20" s="92"/>
      <c r="D20" s="231">
        <v>7511.35</v>
      </c>
      <c r="E20" s="232"/>
      <c r="F20" s="237">
        <v>24690336</v>
      </c>
      <c r="G20" s="238"/>
      <c r="H20" s="32">
        <v>2</v>
      </c>
      <c r="I20" s="94"/>
      <c r="J20" s="95">
        <v>679.65</v>
      </c>
      <c r="K20" s="4"/>
      <c r="M20" s="96"/>
    </row>
    <row r="21" spans="1:13" ht="51" customHeight="1">
      <c r="A21" s="5" t="s">
        <v>38</v>
      </c>
      <c r="B21" s="40">
        <f>SUM(B14:B20)</f>
        <v>94</v>
      </c>
      <c r="C21" s="97"/>
      <c r="D21" s="243">
        <f>SUM(D14:E20)</f>
        <v>7517.43</v>
      </c>
      <c r="E21" s="244"/>
      <c r="F21" s="214">
        <f>SUM(F14:G20)</f>
        <v>24916866</v>
      </c>
      <c r="G21" s="215"/>
      <c r="H21" s="38">
        <f>SUM(H18:H20)</f>
        <v>3</v>
      </c>
      <c r="I21" s="74"/>
      <c r="J21" s="98">
        <f>SUM(J18:J20)</f>
        <v>679.9399999999999</v>
      </c>
      <c r="K21" s="6"/>
      <c r="M21" s="99">
        <f>D21+J21</f>
        <v>8197.37</v>
      </c>
    </row>
    <row r="22" ht="18" customHeight="1">
      <c r="A22" s="87"/>
    </row>
    <row r="23" ht="18" customHeight="1"/>
    <row r="25" ht="25.5" customHeight="1"/>
    <row r="26" ht="25.5" customHeight="1"/>
  </sheetData>
  <sheetProtection/>
  <mergeCells count="50">
    <mergeCell ref="H2:J2"/>
    <mergeCell ref="H3:J3"/>
    <mergeCell ref="A2:C2"/>
    <mergeCell ref="A3:C3"/>
    <mergeCell ref="D2:E2"/>
    <mergeCell ref="D3:E3"/>
    <mergeCell ref="F2:G2"/>
    <mergeCell ref="F3:G3"/>
    <mergeCell ref="D21:E21"/>
    <mergeCell ref="J18:J19"/>
    <mergeCell ref="K14:K15"/>
    <mergeCell ref="J16:J17"/>
    <mergeCell ref="J14:J15"/>
    <mergeCell ref="H16:H17"/>
    <mergeCell ref="K16:K17"/>
    <mergeCell ref="K18:K19"/>
    <mergeCell ref="H18:H19"/>
    <mergeCell ref="D14:E15"/>
    <mergeCell ref="A18:A19"/>
    <mergeCell ref="F18:G19"/>
    <mergeCell ref="D20:E20"/>
    <mergeCell ref="A11:A12"/>
    <mergeCell ref="D16:E17"/>
    <mergeCell ref="F16:G17"/>
    <mergeCell ref="F20:G20"/>
    <mergeCell ref="C18:C19"/>
    <mergeCell ref="D18:E19"/>
    <mergeCell ref="F14:G15"/>
    <mergeCell ref="A14:A15"/>
    <mergeCell ref="A16:A17"/>
    <mergeCell ref="C14:C15"/>
    <mergeCell ref="B14:B15"/>
    <mergeCell ref="C16:C17"/>
    <mergeCell ref="B16:B17"/>
    <mergeCell ref="K11:K12"/>
    <mergeCell ref="H11:J11"/>
    <mergeCell ref="B11:G11"/>
    <mergeCell ref="F12:G12"/>
    <mergeCell ref="B12:C12"/>
    <mergeCell ref="H12:I12"/>
    <mergeCell ref="H13:I13"/>
    <mergeCell ref="B18:B19"/>
    <mergeCell ref="F21:G21"/>
    <mergeCell ref="B13:C13"/>
    <mergeCell ref="D13:E13"/>
    <mergeCell ref="F13:G13"/>
    <mergeCell ref="I14:I15"/>
    <mergeCell ref="H14:H15"/>
    <mergeCell ref="I16:I17"/>
    <mergeCell ref="I18:I19"/>
  </mergeCells>
  <printOptions/>
  <pageMargins left="1.220472440944882" right="0.5511811023622047" top="0.984251968503937" bottom="0.984251968503937" header="0.5118110236220472" footer="0.5118110236220472"/>
  <pageSetup firstPageNumber="13" useFirstPageNumber="1" horizontalDpi="600" verticalDpi="600" orientation="portrait" paperSize="9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1"/>
  <sheetViews>
    <sheetView view="pageLayout" zoomScaleSheetLayoutView="100" workbookViewId="0" topLeftCell="A16">
      <selection activeCell="C13" sqref="C13"/>
    </sheetView>
  </sheetViews>
  <sheetFormatPr defaultColWidth="3.625" defaultRowHeight="37.5" customHeight="1"/>
  <cols>
    <col min="1" max="1" width="19.875" style="87" customWidth="1"/>
    <col min="2" max="3" width="18.625" style="87" customWidth="1"/>
    <col min="4" max="4" width="19.00390625" style="88" customWidth="1"/>
    <col min="5" max="5" width="5.50390625" style="87" customWidth="1"/>
    <col min="6" max="16384" width="3.625" style="87" customWidth="1"/>
  </cols>
  <sheetData>
    <row r="1" spans="1:7" ht="24.75" customHeight="1">
      <c r="A1" s="254" t="s">
        <v>89</v>
      </c>
      <c r="B1" s="254"/>
      <c r="C1" s="254"/>
      <c r="E1" s="88"/>
      <c r="F1" s="88"/>
      <c r="G1" s="88"/>
    </row>
    <row r="2" spans="1:6" ht="37.5" customHeight="1">
      <c r="A2" s="100"/>
      <c r="B2" s="10" t="s">
        <v>77</v>
      </c>
      <c r="C2" s="10" t="s">
        <v>90</v>
      </c>
      <c r="D2" s="10" t="s">
        <v>117</v>
      </c>
      <c r="E2" s="88"/>
      <c r="F2" s="88"/>
    </row>
    <row r="3" spans="1:6" ht="37.5" customHeight="1">
      <c r="A3" s="101" t="s">
        <v>41</v>
      </c>
      <c r="B3" s="11" t="s">
        <v>79</v>
      </c>
      <c r="C3" s="11" t="s">
        <v>91</v>
      </c>
      <c r="D3" s="11" t="s">
        <v>111</v>
      </c>
      <c r="E3" s="88"/>
      <c r="F3" s="88"/>
    </row>
    <row r="4" spans="1:7" ht="37.5" customHeight="1">
      <c r="A4" s="101" t="s">
        <v>92</v>
      </c>
      <c r="B4" s="11" t="s">
        <v>93</v>
      </c>
      <c r="C4" s="11" t="s">
        <v>94</v>
      </c>
      <c r="D4" s="102" t="s">
        <v>115</v>
      </c>
      <c r="E4" s="88"/>
      <c r="F4" s="88"/>
      <c r="G4" s="15"/>
    </row>
    <row r="5" spans="1:6" ht="37.5" customHeight="1">
      <c r="A5" s="101" t="s">
        <v>95</v>
      </c>
      <c r="B5" s="12" t="s">
        <v>105</v>
      </c>
      <c r="C5" s="12" t="s">
        <v>106</v>
      </c>
      <c r="D5" s="12" t="s">
        <v>110</v>
      </c>
      <c r="E5" s="88"/>
      <c r="F5" s="88"/>
    </row>
    <row r="6" spans="1:6" ht="37.5" customHeight="1">
      <c r="A6" s="103" t="s">
        <v>96</v>
      </c>
      <c r="B6" s="12" t="s">
        <v>108</v>
      </c>
      <c r="C6" s="12" t="s">
        <v>107</v>
      </c>
      <c r="D6" s="12" t="s">
        <v>105</v>
      </c>
      <c r="E6" s="88"/>
      <c r="F6" s="88"/>
    </row>
    <row r="7" spans="1:6" ht="37.5" customHeight="1">
      <c r="A7" s="77" t="s">
        <v>97</v>
      </c>
      <c r="B7" s="12" t="s">
        <v>98</v>
      </c>
      <c r="C7" s="12" t="s">
        <v>99</v>
      </c>
      <c r="D7" s="104" t="s">
        <v>116</v>
      </c>
      <c r="E7" s="88"/>
      <c r="F7" s="88"/>
    </row>
    <row r="8" spans="1:6" ht="37.5" customHeight="1">
      <c r="A8" s="103" t="s">
        <v>100</v>
      </c>
      <c r="B8" s="12" t="s">
        <v>78</v>
      </c>
      <c r="C8" s="12" t="s">
        <v>101</v>
      </c>
      <c r="D8" s="12" t="s">
        <v>109</v>
      </c>
      <c r="E8" s="88"/>
      <c r="F8" s="88"/>
    </row>
    <row r="9" spans="1:6" ht="37.5" customHeight="1">
      <c r="A9" s="103" t="s">
        <v>68</v>
      </c>
      <c r="B9" s="12" t="s">
        <v>69</v>
      </c>
      <c r="C9" s="12" t="s">
        <v>102</v>
      </c>
      <c r="D9" s="12" t="s">
        <v>102</v>
      </c>
      <c r="E9" s="88"/>
      <c r="F9" s="88"/>
    </row>
    <row r="10" spans="1:6" ht="37.5" customHeight="1">
      <c r="A10" s="77" t="s">
        <v>103</v>
      </c>
      <c r="B10" s="12" t="s">
        <v>70</v>
      </c>
      <c r="C10" s="12" t="s">
        <v>104</v>
      </c>
      <c r="D10" s="12" t="s">
        <v>104</v>
      </c>
      <c r="E10" s="88"/>
      <c r="F10" s="88"/>
    </row>
    <row r="11" spans="1:7" ht="37.5" customHeight="1">
      <c r="A11" s="105"/>
      <c r="B11" s="106"/>
      <c r="C11" s="107"/>
      <c r="D11" s="106"/>
      <c r="E11" s="88"/>
      <c r="F11" s="88"/>
      <c r="G11" s="88"/>
    </row>
    <row r="12" spans="1:7" ht="37.5" customHeight="1">
      <c r="A12" s="105"/>
      <c r="B12" s="106"/>
      <c r="C12" s="107"/>
      <c r="D12" s="106"/>
      <c r="E12" s="88"/>
      <c r="F12" s="88"/>
      <c r="G12" s="88"/>
    </row>
    <row r="13" spans="1:7" ht="37.5" customHeight="1">
      <c r="A13" s="105"/>
      <c r="B13" s="106"/>
      <c r="C13" s="107"/>
      <c r="D13" s="106"/>
      <c r="E13" s="88"/>
      <c r="F13" s="88"/>
      <c r="G13" s="88"/>
    </row>
    <row r="14" spans="1:7" ht="37.5" customHeight="1">
      <c r="A14" s="105"/>
      <c r="B14" s="106"/>
      <c r="C14" s="107"/>
      <c r="D14" s="106"/>
      <c r="E14" s="88"/>
      <c r="F14" s="88"/>
      <c r="G14" s="88"/>
    </row>
    <row r="15" spans="1:7" ht="37.5" customHeight="1">
      <c r="A15" s="108"/>
      <c r="B15" s="106"/>
      <c r="C15" s="109"/>
      <c r="D15" s="106"/>
      <c r="E15" s="88"/>
      <c r="F15" s="88"/>
      <c r="G15" s="88"/>
    </row>
    <row r="16" spans="1:7" ht="37.5" customHeight="1">
      <c r="A16" s="108"/>
      <c r="B16" s="106"/>
      <c r="C16" s="107"/>
      <c r="D16" s="106"/>
      <c r="E16" s="88"/>
      <c r="F16" s="88"/>
      <c r="G16" s="88"/>
    </row>
    <row r="17" spans="1:7" ht="37.5" customHeight="1">
      <c r="A17" s="110"/>
      <c r="B17" s="106"/>
      <c r="C17" s="109"/>
      <c r="D17" s="106"/>
      <c r="E17" s="88"/>
      <c r="F17" s="88"/>
      <c r="G17" s="88"/>
    </row>
    <row r="18" spans="1:7" ht="37.5" customHeight="1">
      <c r="A18" s="110"/>
      <c r="B18" s="106"/>
      <c r="C18" s="107"/>
      <c r="D18" s="106"/>
      <c r="E18" s="88"/>
      <c r="F18" s="88"/>
      <c r="G18" s="88"/>
    </row>
    <row r="19" spans="1:7" ht="37.5" customHeight="1">
      <c r="A19" s="110"/>
      <c r="B19" s="106"/>
      <c r="C19" s="109"/>
      <c r="D19" s="106"/>
      <c r="E19" s="88"/>
      <c r="F19" s="88"/>
      <c r="G19" s="88"/>
    </row>
    <row r="20" spans="1:7" ht="37.5" customHeight="1">
      <c r="A20" s="110"/>
      <c r="B20" s="106"/>
      <c r="C20" s="107"/>
      <c r="D20" s="106"/>
      <c r="E20" s="88"/>
      <c r="F20" s="88"/>
      <c r="G20" s="88"/>
    </row>
    <row r="21" spans="1:7" ht="37.5" customHeight="1">
      <c r="A21" s="106"/>
      <c r="B21" s="106"/>
      <c r="C21" s="109"/>
      <c r="D21" s="106"/>
      <c r="E21" s="88"/>
      <c r="F21" s="88"/>
      <c r="G21" s="88"/>
    </row>
    <row r="22" spans="1:7" ht="37.5" customHeight="1">
      <c r="A22" s="106"/>
      <c r="B22" s="106"/>
      <c r="C22" s="107"/>
      <c r="D22" s="106"/>
      <c r="E22" s="88"/>
      <c r="F22" s="88"/>
      <c r="G22" s="88"/>
    </row>
    <row r="23" spans="1:7" ht="37.5" customHeight="1">
      <c r="A23" s="88"/>
      <c r="B23" s="88"/>
      <c r="C23" s="88"/>
      <c r="E23" s="88"/>
      <c r="F23" s="88"/>
      <c r="G23" s="88"/>
    </row>
    <row r="24" spans="1:7" ht="37.5" customHeight="1">
      <c r="A24" s="111"/>
      <c r="B24" s="76"/>
      <c r="C24" s="76"/>
      <c r="D24" s="76"/>
      <c r="E24" s="88"/>
      <c r="F24" s="88"/>
      <c r="G24" s="88"/>
    </row>
    <row r="25" spans="1:7" ht="37.5" customHeight="1">
      <c r="A25" s="106"/>
      <c r="B25" s="106"/>
      <c r="C25" s="69"/>
      <c r="D25" s="69"/>
      <c r="E25" s="88"/>
      <c r="F25" s="88"/>
      <c r="G25" s="88"/>
    </row>
    <row r="26" spans="1:7" ht="37.5" customHeight="1">
      <c r="A26" s="106"/>
      <c r="B26" s="106"/>
      <c r="C26" s="107"/>
      <c r="D26" s="107"/>
      <c r="E26" s="88"/>
      <c r="F26" s="88"/>
      <c r="G26" s="88"/>
    </row>
    <row r="27" spans="1:7" ht="37.5" customHeight="1">
      <c r="A27" s="112"/>
      <c r="B27" s="106"/>
      <c r="C27" s="107"/>
      <c r="D27" s="106"/>
      <c r="E27" s="88"/>
      <c r="F27" s="88"/>
      <c r="G27" s="88"/>
    </row>
    <row r="28" spans="1:7" ht="37.5" customHeight="1">
      <c r="A28" s="112"/>
      <c r="B28" s="106"/>
      <c r="C28" s="107"/>
      <c r="D28" s="106"/>
      <c r="E28" s="88"/>
      <c r="F28" s="88"/>
      <c r="G28" s="88"/>
    </row>
    <row r="29" spans="1:7" ht="37.5" customHeight="1">
      <c r="A29" s="112"/>
      <c r="B29" s="106"/>
      <c r="C29" s="107"/>
      <c r="D29" s="106"/>
      <c r="E29" s="88"/>
      <c r="F29" s="88"/>
      <c r="G29" s="88"/>
    </row>
    <row r="30" spans="1:7" ht="37.5" customHeight="1">
      <c r="A30" s="105"/>
      <c r="B30" s="106"/>
      <c r="C30" s="107"/>
      <c r="D30" s="106"/>
      <c r="E30" s="88"/>
      <c r="F30" s="88"/>
      <c r="G30" s="88"/>
    </row>
    <row r="31" spans="1:7" ht="37.5" customHeight="1">
      <c r="A31" s="105"/>
      <c r="B31" s="106"/>
      <c r="C31" s="107"/>
      <c r="D31" s="106"/>
      <c r="E31" s="88"/>
      <c r="F31" s="88"/>
      <c r="G31" s="88"/>
    </row>
    <row r="32" spans="1:7" ht="37.5" customHeight="1">
      <c r="A32" s="105"/>
      <c r="B32" s="106"/>
      <c r="C32" s="107"/>
      <c r="D32" s="106"/>
      <c r="E32" s="88"/>
      <c r="F32" s="88"/>
      <c r="G32" s="88"/>
    </row>
    <row r="33" spans="1:7" ht="37.5" customHeight="1">
      <c r="A33" s="108"/>
      <c r="B33" s="106"/>
      <c r="C33" s="107"/>
      <c r="D33" s="106"/>
      <c r="E33" s="88"/>
      <c r="F33" s="88"/>
      <c r="G33" s="88"/>
    </row>
    <row r="34" spans="1:7" ht="37.5" customHeight="1">
      <c r="A34" s="108"/>
      <c r="B34" s="106"/>
      <c r="C34" s="107"/>
      <c r="D34" s="106"/>
      <c r="E34" s="88"/>
      <c r="F34" s="88"/>
      <c r="G34" s="88"/>
    </row>
    <row r="35" spans="1:7" ht="37.5" customHeight="1">
      <c r="A35" s="110"/>
      <c r="B35" s="106"/>
      <c r="C35" s="107"/>
      <c r="D35" s="106"/>
      <c r="E35" s="88"/>
      <c r="F35" s="88"/>
      <c r="G35" s="88"/>
    </row>
    <row r="36" spans="1:7" ht="37.5" customHeight="1">
      <c r="A36" s="110"/>
      <c r="B36" s="106"/>
      <c r="C36" s="107"/>
      <c r="D36" s="106"/>
      <c r="E36" s="88"/>
      <c r="F36" s="88"/>
      <c r="G36" s="88"/>
    </row>
    <row r="37" spans="1:7" ht="37.5" customHeight="1">
      <c r="A37" s="106"/>
      <c r="B37" s="106"/>
      <c r="C37" s="107"/>
      <c r="D37" s="106"/>
      <c r="E37" s="88"/>
      <c r="F37" s="88"/>
      <c r="G37" s="88"/>
    </row>
    <row r="38" spans="1:7" ht="37.5" customHeight="1">
      <c r="A38" s="106"/>
      <c r="B38" s="106"/>
      <c r="C38" s="107"/>
      <c r="D38" s="106"/>
      <c r="E38" s="88"/>
      <c r="F38" s="88"/>
      <c r="G38" s="88"/>
    </row>
    <row r="39" spans="1:7" ht="37.5" customHeight="1">
      <c r="A39" s="88"/>
      <c r="B39" s="88"/>
      <c r="C39" s="88"/>
      <c r="E39" s="88"/>
      <c r="F39" s="88"/>
      <c r="G39" s="88"/>
    </row>
    <row r="40" spans="1:7" ht="37.5" customHeight="1">
      <c r="A40" s="88"/>
      <c r="B40" s="88"/>
      <c r="C40" s="88"/>
      <c r="E40" s="88"/>
      <c r="F40" s="88"/>
      <c r="G40" s="88"/>
    </row>
    <row r="41" spans="1:7" ht="37.5" customHeight="1">
      <c r="A41" s="88"/>
      <c r="B41" s="88"/>
      <c r="C41" s="88"/>
      <c r="E41" s="88"/>
      <c r="F41" s="88"/>
      <c r="G41" s="88"/>
    </row>
    <row r="42" spans="1:7" ht="37.5" customHeight="1">
      <c r="A42" s="88"/>
      <c r="B42" s="88"/>
      <c r="C42" s="88"/>
      <c r="E42" s="88"/>
      <c r="F42" s="88"/>
      <c r="G42" s="88"/>
    </row>
    <row r="43" spans="1:7" ht="37.5" customHeight="1">
      <c r="A43" s="88"/>
      <c r="B43" s="88"/>
      <c r="C43" s="88"/>
      <c r="E43" s="88"/>
      <c r="F43" s="88"/>
      <c r="G43" s="88"/>
    </row>
    <row r="44" spans="1:7" ht="37.5" customHeight="1">
      <c r="A44" s="88"/>
      <c r="B44" s="88"/>
      <c r="C44" s="88"/>
      <c r="E44" s="88"/>
      <c r="F44" s="88"/>
      <c r="G44" s="88"/>
    </row>
    <row r="45" spans="1:7" ht="37.5" customHeight="1">
      <c r="A45" s="88"/>
      <c r="B45" s="88"/>
      <c r="C45" s="88"/>
      <c r="E45" s="88"/>
      <c r="F45" s="88"/>
      <c r="G45" s="88"/>
    </row>
    <row r="46" spans="1:7" ht="37.5" customHeight="1">
      <c r="A46" s="88"/>
      <c r="B46" s="88"/>
      <c r="C46" s="88"/>
      <c r="E46" s="88"/>
      <c r="F46" s="88"/>
      <c r="G46" s="88"/>
    </row>
    <row r="47" spans="1:7" ht="37.5" customHeight="1">
      <c r="A47" s="88"/>
      <c r="B47" s="88"/>
      <c r="C47" s="88"/>
      <c r="E47" s="88"/>
      <c r="F47" s="88"/>
      <c r="G47" s="88"/>
    </row>
    <row r="48" spans="1:7" ht="37.5" customHeight="1">
      <c r="A48" s="88"/>
      <c r="B48" s="88"/>
      <c r="C48" s="88"/>
      <c r="E48" s="88"/>
      <c r="F48" s="88"/>
      <c r="G48" s="88"/>
    </row>
    <row r="49" spans="1:7" ht="37.5" customHeight="1">
      <c r="A49" s="88"/>
      <c r="B49" s="88"/>
      <c r="C49" s="88"/>
      <c r="E49" s="88"/>
      <c r="F49" s="88"/>
      <c r="G49" s="88"/>
    </row>
    <row r="50" spans="1:7" ht="37.5" customHeight="1">
      <c r="A50" s="88"/>
      <c r="B50" s="88"/>
      <c r="C50" s="88"/>
      <c r="E50" s="88"/>
      <c r="F50" s="88"/>
      <c r="G50" s="88"/>
    </row>
    <row r="51" spans="1:7" ht="37.5" customHeight="1">
      <c r="A51" s="88"/>
      <c r="B51" s="88"/>
      <c r="C51" s="88"/>
      <c r="E51" s="88"/>
      <c r="F51" s="88"/>
      <c r="G51" s="88"/>
    </row>
    <row r="52" spans="1:7" ht="37.5" customHeight="1">
      <c r="A52" s="88"/>
      <c r="B52" s="88"/>
      <c r="C52" s="88"/>
      <c r="E52" s="88"/>
      <c r="F52" s="88"/>
      <c r="G52" s="88"/>
    </row>
    <row r="53" spans="1:7" ht="37.5" customHeight="1">
      <c r="A53" s="88"/>
      <c r="B53" s="88"/>
      <c r="C53" s="88"/>
      <c r="E53" s="88"/>
      <c r="F53" s="88"/>
      <c r="G53" s="88"/>
    </row>
    <row r="54" spans="1:7" ht="37.5" customHeight="1">
      <c r="A54" s="88"/>
      <c r="B54" s="88"/>
      <c r="C54" s="88"/>
      <c r="E54" s="88"/>
      <c r="F54" s="88"/>
      <c r="G54" s="88"/>
    </row>
    <row r="55" spans="1:7" ht="37.5" customHeight="1">
      <c r="A55" s="88"/>
      <c r="B55" s="88"/>
      <c r="C55" s="88"/>
      <c r="E55" s="88"/>
      <c r="F55" s="88"/>
      <c r="G55" s="88"/>
    </row>
    <row r="56" spans="1:7" ht="37.5" customHeight="1">
      <c r="A56" s="88"/>
      <c r="B56" s="88"/>
      <c r="C56" s="88"/>
      <c r="E56" s="88"/>
      <c r="F56" s="88"/>
      <c r="G56" s="88"/>
    </row>
    <row r="57" spans="1:7" ht="37.5" customHeight="1">
      <c r="A57" s="88"/>
      <c r="B57" s="88"/>
      <c r="C57" s="88"/>
      <c r="E57" s="88"/>
      <c r="F57" s="88"/>
      <c r="G57" s="88"/>
    </row>
    <row r="58" spans="1:7" ht="37.5" customHeight="1">
      <c r="A58" s="88"/>
      <c r="B58" s="88"/>
      <c r="C58" s="88"/>
      <c r="E58" s="88"/>
      <c r="F58" s="88"/>
      <c r="G58" s="88"/>
    </row>
    <row r="59" spans="1:7" ht="37.5" customHeight="1">
      <c r="A59" s="88"/>
      <c r="B59" s="88"/>
      <c r="C59" s="88"/>
      <c r="E59" s="88"/>
      <c r="F59" s="88"/>
      <c r="G59" s="88"/>
    </row>
    <row r="60" spans="1:7" ht="37.5" customHeight="1">
      <c r="A60" s="88"/>
      <c r="B60" s="88"/>
      <c r="C60" s="88"/>
      <c r="E60" s="88"/>
      <c r="F60" s="88"/>
      <c r="G60" s="88"/>
    </row>
    <row r="61" spans="1:7" ht="37.5" customHeight="1">
      <c r="A61" s="88"/>
      <c r="B61" s="88"/>
      <c r="C61" s="88"/>
      <c r="E61" s="88"/>
      <c r="F61" s="88"/>
      <c r="G61" s="88"/>
    </row>
  </sheetData>
  <sheetProtection/>
  <mergeCells count="1">
    <mergeCell ref="A1:C1"/>
  </mergeCells>
  <printOptions/>
  <pageMargins left="1.220472440944882" right="0.5511811023622047" top="0.984251968503937" bottom="0.984251968503937" header="0.5118110236220472" footer="0.5118110236220472"/>
  <pageSetup firstPageNumber="14" useFirstPageNumber="1" horizontalDpi="600" verticalDpi="600" orientation="portrait" paperSize="9" r:id="rId3"/>
  <headerFooter alignWithMargins="0">
    <oddFooter>&amp;C- &amp;P 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職員端末機30年度3月調達</cp:lastModifiedBy>
  <cp:lastPrinted>2020-09-17T09:54:21Z</cp:lastPrinted>
  <dcterms:created xsi:type="dcterms:W3CDTF">2001-05-15T09:59:45Z</dcterms:created>
  <dcterms:modified xsi:type="dcterms:W3CDTF">2020-09-17T09:56:40Z</dcterms:modified>
  <cp:category/>
  <cp:version/>
  <cp:contentType/>
  <cp:contentStatus/>
</cp:coreProperties>
</file>