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1905" windowWidth="15360" windowHeight="8865" tabRatio="778" activeTab="5"/>
  </bookViews>
  <sheets>
    <sheet name="１８_1自動車税" sheetId="1" r:id="rId1"/>
    <sheet name="１８_2自動車税 (種別割)" sheetId="2" r:id="rId2"/>
    <sheet name="１９_1自動車取得税" sheetId="3" r:id="rId3"/>
    <sheet name="１９_2自動車税 (環境性能割)" sheetId="4" r:id="rId4"/>
    <sheet name="２０予算決算" sheetId="5" r:id="rId5"/>
    <sheet name="２１諸収入" sheetId="6" r:id="rId6"/>
  </sheets>
  <definedNames>
    <definedName name="_xlnm.Print_Area" localSheetId="0">'１８_1自動車税'!$A$1:$J$12</definedName>
    <definedName name="_xlnm.Print_Area" localSheetId="1">'１８_2自動車税 (種別割)'!$A$1:$J$12</definedName>
    <definedName name="_xlnm.Print_Area" localSheetId="2">'１９_1自動車取得税'!$A$1:$L$20</definedName>
    <definedName name="_xlnm.Print_Area" localSheetId="3">'１９_2自動車税 (環境性能割)'!$A$1:$L$15</definedName>
  </definedNames>
  <calcPr fullCalcOnLoad="1"/>
</workbook>
</file>

<file path=xl/sharedStrings.xml><?xml version="1.0" encoding="utf-8"?>
<sst xmlns="http://schemas.openxmlformats.org/spreadsheetml/2006/main" count="291" uniqueCount="109">
  <si>
    <t>不動産取得税</t>
  </si>
  <si>
    <t>計</t>
  </si>
  <si>
    <t>円</t>
  </si>
  <si>
    <t>件</t>
  </si>
  <si>
    <t>ゴルフ場利用税</t>
  </si>
  <si>
    <t>自動車取得税</t>
  </si>
  <si>
    <t>％</t>
  </si>
  <si>
    <t>鉱区税</t>
  </si>
  <si>
    <t>合計</t>
  </si>
  <si>
    <t>予　　算　　額</t>
  </si>
  <si>
    <t>調　　定　　額</t>
  </si>
  <si>
    <t>収　入　済　額</t>
  </si>
  <si>
    <t>対　　予　　算</t>
  </si>
  <si>
    <t>対　　調　　定</t>
  </si>
  <si>
    <t>（款）</t>
  </si>
  <si>
    <t>（項）</t>
  </si>
  <si>
    <t>（目）</t>
  </si>
  <si>
    <t>個人</t>
  </si>
  <si>
    <t>法人</t>
  </si>
  <si>
    <t>利子割</t>
  </si>
  <si>
    <t>地方消費税</t>
  </si>
  <si>
    <t>府たばこ税</t>
  </si>
  <si>
    <t>自動車税</t>
  </si>
  <si>
    <t>軽油引取税</t>
  </si>
  <si>
    <t>料理飲食等消費税</t>
  </si>
  <si>
    <t>備　　　　考</t>
  </si>
  <si>
    <t>延　　　　　滞　　　　　金</t>
  </si>
  <si>
    <t>（節）</t>
  </si>
  <si>
    <t>延滞金</t>
  </si>
  <si>
    <t>加　　　　　算　　　　　金</t>
  </si>
  <si>
    <t>加算金</t>
  </si>
  <si>
    <t>滞　　納　　処　　分　　費</t>
  </si>
  <si>
    <t>滞納処分費</t>
  </si>
  <si>
    <t>備　　　考</t>
  </si>
  <si>
    <t>過誤納還付未済</t>
  </si>
  <si>
    <t>自動車</t>
  </si>
  <si>
    <t>科　　　　目</t>
  </si>
  <si>
    <t>府　　　民　　　税</t>
  </si>
  <si>
    <t>事　　　業　　　税</t>
  </si>
  <si>
    <t>府　　　　　　　　税</t>
  </si>
  <si>
    <t>不 納 欠 損 額</t>
  </si>
  <si>
    <t>収 入 未 済 額</t>
  </si>
  <si>
    <t>過少申告加算金</t>
  </si>
  <si>
    <t>不申告加算金</t>
  </si>
  <si>
    <t>重加算金</t>
  </si>
  <si>
    <t>延 滞 金 、 加 算 金 及 び 過 料</t>
  </si>
  <si>
    <t>科　　　　　　　　目</t>
  </si>
  <si>
    <t>諸　　　　　収　　　　　入</t>
  </si>
  <si>
    <t>雑　　　　　　　　　　入</t>
  </si>
  <si>
    <t>本年度</t>
  </si>
  <si>
    <t>前年度</t>
  </si>
  <si>
    <t>区分</t>
  </si>
  <si>
    <t>課税台数</t>
  </si>
  <si>
    <t>前年度対比</t>
  </si>
  <si>
    <t>乗用車</t>
  </si>
  <si>
    <t>特種用途車</t>
  </si>
  <si>
    <t>小型三輪車</t>
  </si>
  <si>
    <t>証紙徴収</t>
  </si>
  <si>
    <t>普通徴収</t>
  </si>
  <si>
    <t>台</t>
  </si>
  <si>
    <t>課　税　台　数</t>
  </si>
  <si>
    <t>税　　　　額</t>
  </si>
  <si>
    <t>税　　額</t>
  </si>
  <si>
    <t>普通車</t>
  </si>
  <si>
    <t>小型車</t>
  </si>
  <si>
    <t>小計</t>
  </si>
  <si>
    <t>四輪車</t>
  </si>
  <si>
    <t>三輪車</t>
  </si>
  <si>
    <t>被けん引車</t>
  </si>
  <si>
    <t>四輪乗用車</t>
  </si>
  <si>
    <t>三輪トラック</t>
  </si>
  <si>
    <t>総計</t>
  </si>
  <si>
    <t>軽自動車</t>
  </si>
  <si>
    <t>課　税　件　数</t>
  </si>
  <si>
    <t>件　　数</t>
  </si>
  <si>
    <t>四輪トラック</t>
  </si>
  <si>
    <t>合　　計</t>
  </si>
  <si>
    <t>小　計</t>
  </si>
  <si>
    <t>円</t>
  </si>
  <si>
    <t>収　　　入　　　歩　　　合</t>
  </si>
  <si>
    <t>(個人府民税内訳)</t>
  </si>
  <si>
    <t>均等割及び所得割</t>
  </si>
  <si>
    <t>配当割</t>
  </si>
  <si>
    <t>株式等譲渡所得割</t>
  </si>
  <si>
    <t>特別地方消費税</t>
  </si>
  <si>
    <t>狩猟税</t>
  </si>
  <si>
    <t>％</t>
  </si>
  <si>
    <t>トラック</t>
  </si>
  <si>
    <t>バ     ス</t>
  </si>
  <si>
    <t>トラック</t>
  </si>
  <si>
    <t>バ　　　ス</t>
  </si>
  <si>
    <t>.</t>
  </si>
  <si>
    <t>固定資産税</t>
  </si>
  <si>
    <t>　予算額及び決算見込額調</t>
  </si>
  <si>
    <t>-</t>
  </si>
  <si>
    <t>宿泊税</t>
  </si>
  <si>
    <t>-</t>
  </si>
  <si>
    <t>-</t>
  </si>
  <si>
    <t>-</t>
  </si>
  <si>
    <t>環境性能割</t>
  </si>
  <si>
    <t>種別割</t>
  </si>
  <si>
    <t>-</t>
  </si>
  <si>
    <t>旧法による税</t>
  </si>
  <si>
    <t>１８＿１　令和元年度　自動車税決定税額等調</t>
  </si>
  <si>
    <t>１８＿２　令和元年度　自動車税（種別割）決定税額等調</t>
  </si>
  <si>
    <t>１９＿１　令和元年度　自動車取得税決定税額等調</t>
  </si>
  <si>
    <t>１９＿２　令和元年度　自動車税（環境性能割）決定税額等調</t>
  </si>
  <si>
    <t>２０　令和元年度府税歳入　</t>
  </si>
  <si>
    <t>２１　令和元年度府税関係諸収入等決算見込額調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</si>
</sst>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;&quot;▲ &quot;0.0"/>
    <numFmt numFmtId="178" formatCode="[&lt;=999]000;000\-00"/>
    <numFmt numFmtId="179" formatCode="\(#,##0\);\(&quot;▲ &quot;#,##0"/>
    <numFmt numFmtId="180" formatCode="#,##0_ "/>
    <numFmt numFmtId="181" formatCode="0.0_ "/>
    <numFmt numFmtId="182" formatCode="0;&quot;▲ &quot;0"/>
    <numFmt numFmtId="183" formatCode="#,##0.0;[Red]\-#,##0.0"/>
    <numFmt numFmtId="184" formatCode="#,##0.000;[Red]\-#,##0.000"/>
    <numFmt numFmtId="185" formatCode="#,##0_);[Red]\(#,##0\)"/>
    <numFmt numFmtId="186" formatCode="#,##0.0;&quot;▲ &quot;#,##0.0"/>
    <numFmt numFmtId="187" formatCode="\(#,##0\);\(&quot;▲&quot;#,##0\)"/>
    <numFmt numFmtId="188" formatCode="\(#,##0.0\);\(&quot;▲&quot;#,##0.0\)"/>
    <numFmt numFmtId="189" formatCode="#,##0_);\(#,##0\)"/>
    <numFmt numFmtId="190" formatCode="#,##0;&quot;△ &quot;#,##0"/>
    <numFmt numFmtId="191" formatCode="0.0"/>
    <numFmt numFmtId="192" formatCode="&quot;―&quot;"/>
    <numFmt numFmtId="193" formatCode="#,##0_ ;[Red]\-#,##0\ "/>
    <numFmt numFmtId="194" formatCode="0.0_);[Red]\(0.0\)"/>
    <numFmt numFmtId="195" formatCode="0_ "/>
    <numFmt numFmtId="196" formatCode="0.00_ "/>
    <numFmt numFmtId="197" formatCode="#,##0.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Ｐ明朝"/>
      <family val="1"/>
    </font>
    <font>
      <sz val="14"/>
      <color indexed="8"/>
      <name val="ＭＳ 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Ｐ明朝"/>
      <family val="1"/>
    </font>
    <font>
      <sz val="14"/>
      <color theme="1"/>
      <name val="ＭＳ 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/>
    </xf>
    <xf numFmtId="0" fontId="47" fillId="0" borderId="10" xfId="0" applyFont="1" applyFill="1" applyBorder="1" applyAlignment="1">
      <alignment horizontal="distributed" vertical="center"/>
    </xf>
    <xf numFmtId="0" fontId="47" fillId="0" borderId="0" xfId="0" applyFont="1" applyFill="1" applyAlignment="1">
      <alignment vertical="center"/>
    </xf>
    <xf numFmtId="180" fontId="50" fillId="0" borderId="0" xfId="0" applyNumberFormat="1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0" fontId="51" fillId="0" borderId="0" xfId="0" applyFont="1" applyFill="1" applyBorder="1" applyAlignment="1">
      <alignment vertical="top"/>
    </xf>
    <xf numFmtId="0" fontId="51" fillId="0" borderId="11" xfId="0" applyFont="1" applyFill="1" applyBorder="1" applyAlignment="1">
      <alignment vertical="top"/>
    </xf>
    <xf numFmtId="0" fontId="50" fillId="0" borderId="12" xfId="0" applyFont="1" applyFill="1" applyBorder="1" applyAlignment="1">
      <alignment vertical="center"/>
    </xf>
    <xf numFmtId="0" fontId="50" fillId="0" borderId="13" xfId="0" applyFont="1" applyFill="1" applyBorder="1" applyAlignment="1">
      <alignment/>
    </xf>
    <xf numFmtId="0" fontId="50" fillId="0" borderId="14" xfId="0" applyFont="1" applyFill="1" applyBorder="1" applyAlignment="1">
      <alignment vertical="center"/>
    </xf>
    <xf numFmtId="0" fontId="50" fillId="0" borderId="15" xfId="0" applyFont="1" applyFill="1" applyBorder="1" applyAlignment="1">
      <alignment/>
    </xf>
    <xf numFmtId="0" fontId="51" fillId="0" borderId="0" xfId="0" applyFont="1" applyFill="1" applyAlignment="1">
      <alignment vertical="top"/>
    </xf>
    <xf numFmtId="0" fontId="51" fillId="0" borderId="16" xfId="0" applyFont="1" applyFill="1" applyBorder="1" applyAlignment="1">
      <alignment vertical="top"/>
    </xf>
    <xf numFmtId="0" fontId="51" fillId="0" borderId="17" xfId="0" applyFont="1" applyFill="1" applyBorder="1" applyAlignment="1">
      <alignment vertical="top"/>
    </xf>
    <xf numFmtId="0" fontId="47" fillId="0" borderId="12" xfId="0" applyFont="1" applyFill="1" applyBorder="1" applyAlignment="1">
      <alignment/>
    </xf>
    <xf numFmtId="0" fontId="47" fillId="0" borderId="18" xfId="0" applyFont="1" applyFill="1" applyBorder="1" applyAlignment="1">
      <alignment/>
    </xf>
    <xf numFmtId="0" fontId="47" fillId="0" borderId="13" xfId="0" applyFont="1" applyFill="1" applyBorder="1" applyAlignment="1">
      <alignment/>
    </xf>
    <xf numFmtId="180" fontId="47" fillId="0" borderId="19" xfId="0" applyNumberFormat="1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/>
    </xf>
    <xf numFmtId="0" fontId="47" fillId="0" borderId="21" xfId="0" applyFont="1" applyFill="1" applyBorder="1" applyAlignment="1">
      <alignment/>
    </xf>
    <xf numFmtId="0" fontId="47" fillId="0" borderId="22" xfId="0" applyFont="1" applyFill="1" applyBorder="1" applyAlignment="1">
      <alignment/>
    </xf>
    <xf numFmtId="181" fontId="47" fillId="0" borderId="23" xfId="0" applyNumberFormat="1" applyFont="1" applyFill="1" applyBorder="1" applyAlignment="1">
      <alignment horizontal="center" vertical="center"/>
    </xf>
    <xf numFmtId="181" fontId="47" fillId="0" borderId="19" xfId="0" applyNumberFormat="1" applyFont="1" applyFill="1" applyBorder="1" applyAlignment="1">
      <alignment horizontal="center" vertical="center"/>
    </xf>
    <xf numFmtId="181" fontId="47" fillId="0" borderId="24" xfId="0" applyNumberFormat="1" applyFont="1" applyFill="1" applyBorder="1" applyAlignment="1">
      <alignment horizontal="center" vertical="center"/>
    </xf>
    <xf numFmtId="181" fontId="47" fillId="0" borderId="0" xfId="0" applyNumberFormat="1" applyFont="1" applyFill="1" applyBorder="1" applyAlignment="1">
      <alignment horizontal="center" vertical="center"/>
    </xf>
    <xf numFmtId="181" fontId="47" fillId="0" borderId="12" xfId="0" applyNumberFormat="1" applyFont="1" applyFill="1" applyBorder="1" applyAlignment="1">
      <alignment horizontal="center" vertical="center"/>
    </xf>
    <xf numFmtId="197" fontId="47" fillId="0" borderId="19" xfId="0" applyNumberFormat="1" applyFont="1" applyFill="1" applyBorder="1" applyAlignment="1">
      <alignment horizontal="center" vertical="center"/>
    </xf>
    <xf numFmtId="181" fontId="47" fillId="0" borderId="20" xfId="0" applyNumberFormat="1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distributed" vertical="center"/>
    </xf>
    <xf numFmtId="0" fontId="47" fillId="0" borderId="25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 vertical="center"/>
    </xf>
    <xf numFmtId="38" fontId="52" fillId="0" borderId="0" xfId="49" applyFont="1" applyFill="1" applyAlignment="1">
      <alignment horizontal="center" vertical="center"/>
    </xf>
    <xf numFmtId="0" fontId="47" fillId="0" borderId="30" xfId="0" applyFont="1" applyFill="1" applyBorder="1" applyAlignment="1">
      <alignment horizontal="distributed" vertical="center"/>
    </xf>
    <xf numFmtId="0" fontId="47" fillId="0" borderId="25" xfId="0" applyFont="1" applyFill="1" applyBorder="1" applyAlignment="1">
      <alignment horizontal="distributed" vertical="center"/>
    </xf>
    <xf numFmtId="0" fontId="53" fillId="0" borderId="31" xfId="0" applyFont="1" applyFill="1" applyBorder="1" applyAlignment="1">
      <alignment horizontal="distributed" vertical="center"/>
    </xf>
    <xf numFmtId="0" fontId="49" fillId="0" borderId="28" xfId="0" applyFont="1" applyFill="1" applyBorder="1" applyAlignment="1">
      <alignment horizontal="distributed" vertical="center"/>
    </xf>
    <xf numFmtId="0" fontId="47" fillId="0" borderId="32" xfId="0" applyFont="1" applyFill="1" applyBorder="1" applyAlignment="1">
      <alignment horizontal="center" vertical="center" textRotation="255"/>
    </xf>
    <xf numFmtId="0" fontId="47" fillId="0" borderId="30" xfId="0" applyFont="1" applyFill="1" applyBorder="1" applyAlignment="1">
      <alignment horizontal="center" vertical="center" textRotation="255"/>
    </xf>
    <xf numFmtId="0" fontId="47" fillId="0" borderId="33" xfId="0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0" fontId="49" fillId="0" borderId="35" xfId="0" applyFont="1" applyFill="1" applyBorder="1" applyAlignment="1">
      <alignment horizontal="center" vertical="center"/>
    </xf>
    <xf numFmtId="0" fontId="49" fillId="0" borderId="36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47" fillId="0" borderId="38" xfId="0" applyFont="1" applyFill="1" applyBorder="1" applyAlignment="1">
      <alignment horizontal="center" vertical="center" textRotation="255"/>
    </xf>
    <xf numFmtId="0" fontId="49" fillId="0" borderId="39" xfId="0" applyFont="1" applyFill="1" applyBorder="1" applyAlignment="1">
      <alignment horizontal="center" vertical="center" textRotation="255"/>
    </xf>
    <xf numFmtId="0" fontId="49" fillId="0" borderId="10" xfId="0" applyFont="1" applyFill="1" applyBorder="1" applyAlignment="1">
      <alignment horizontal="center" vertical="center" textRotation="255"/>
    </xf>
    <xf numFmtId="0" fontId="47" fillId="0" borderId="37" xfId="0" applyFont="1" applyFill="1" applyBorder="1" applyAlignment="1">
      <alignment horizontal="center" vertical="center" textRotation="255"/>
    </xf>
    <xf numFmtId="0" fontId="47" fillId="0" borderId="39" xfId="0" applyFont="1" applyFill="1" applyBorder="1" applyAlignment="1">
      <alignment horizontal="center" vertical="center" textRotation="255"/>
    </xf>
    <xf numFmtId="0" fontId="47" fillId="0" borderId="10" xfId="0" applyFont="1" applyFill="1" applyBorder="1" applyAlignment="1">
      <alignment horizontal="center" vertical="center" textRotation="255"/>
    </xf>
    <xf numFmtId="0" fontId="47" fillId="0" borderId="25" xfId="0" applyFont="1" applyFill="1" applyBorder="1" applyAlignment="1">
      <alignment horizontal="center" vertical="center" textRotation="255"/>
    </xf>
    <xf numFmtId="0" fontId="47" fillId="0" borderId="19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 textRotation="255"/>
    </xf>
    <xf numFmtId="0" fontId="47" fillId="0" borderId="40" xfId="0" applyFont="1" applyFill="1" applyBorder="1" applyAlignment="1">
      <alignment horizontal="center" vertical="center" textRotation="255"/>
    </xf>
    <xf numFmtId="0" fontId="47" fillId="0" borderId="41" xfId="0" applyFont="1" applyFill="1" applyBorder="1" applyAlignment="1">
      <alignment horizontal="center" vertical="center" textRotation="255"/>
    </xf>
    <xf numFmtId="0" fontId="53" fillId="0" borderId="42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180" fontId="47" fillId="0" borderId="23" xfId="0" applyNumberFormat="1" applyFont="1" applyFill="1" applyBorder="1" applyAlignment="1">
      <alignment vertical="center"/>
    </xf>
    <xf numFmtId="185" fontId="47" fillId="0" borderId="23" xfId="0" applyNumberFormat="1" applyFont="1" applyFill="1" applyBorder="1" applyAlignment="1">
      <alignment vertical="center"/>
    </xf>
    <xf numFmtId="181" fontId="47" fillId="0" borderId="23" xfId="0" applyNumberFormat="1" applyFont="1" applyFill="1" applyBorder="1" applyAlignment="1">
      <alignment vertical="center"/>
    </xf>
    <xf numFmtId="180" fontId="47" fillId="0" borderId="19" xfId="0" applyNumberFormat="1" applyFont="1" applyFill="1" applyBorder="1" applyAlignment="1">
      <alignment vertical="center"/>
    </xf>
    <xf numFmtId="185" fontId="47" fillId="0" borderId="19" xfId="0" applyNumberFormat="1" applyFont="1" applyFill="1" applyBorder="1" applyAlignment="1">
      <alignment vertical="center"/>
    </xf>
    <xf numFmtId="181" fontId="47" fillId="0" borderId="19" xfId="0" applyNumberFormat="1" applyFont="1" applyFill="1" applyBorder="1" applyAlignment="1">
      <alignment vertical="center"/>
    </xf>
    <xf numFmtId="180" fontId="47" fillId="0" borderId="19" xfId="0" applyNumberFormat="1" applyFont="1" applyFill="1" applyBorder="1" applyAlignment="1">
      <alignment horizontal="right" vertical="center"/>
    </xf>
    <xf numFmtId="181" fontId="47" fillId="0" borderId="19" xfId="0" applyNumberFormat="1" applyFont="1" applyFill="1" applyBorder="1" applyAlignment="1">
      <alignment horizontal="right" vertical="center"/>
    </xf>
    <xf numFmtId="180" fontId="47" fillId="0" borderId="24" xfId="0" applyNumberFormat="1" applyFont="1" applyFill="1" applyBorder="1" applyAlignment="1">
      <alignment vertical="center"/>
    </xf>
    <xf numFmtId="185" fontId="47" fillId="0" borderId="24" xfId="0" applyNumberFormat="1" applyFont="1" applyFill="1" applyBorder="1" applyAlignment="1">
      <alignment vertical="center"/>
    </xf>
    <xf numFmtId="181" fontId="47" fillId="0" borderId="24" xfId="0" applyNumberFormat="1" applyFont="1" applyFill="1" applyBorder="1" applyAlignment="1">
      <alignment vertical="center"/>
    </xf>
    <xf numFmtId="180" fontId="47" fillId="0" borderId="0" xfId="0" applyNumberFormat="1" applyFont="1" applyFill="1" applyAlignment="1">
      <alignment/>
    </xf>
    <xf numFmtId="180" fontId="47" fillId="0" borderId="43" xfId="0" applyNumberFormat="1" applyFont="1" applyFill="1" applyBorder="1" applyAlignment="1">
      <alignment/>
    </xf>
    <xf numFmtId="181" fontId="47" fillId="0" borderId="0" xfId="0" applyNumberFormat="1" applyFont="1" applyFill="1" applyAlignment="1">
      <alignment/>
    </xf>
    <xf numFmtId="180" fontId="47" fillId="0" borderId="19" xfId="0" applyNumberFormat="1" applyFont="1" applyFill="1" applyBorder="1" applyAlignment="1">
      <alignment/>
    </xf>
    <xf numFmtId="181" fontId="47" fillId="0" borderId="12" xfId="0" applyNumberFormat="1" applyFont="1" applyFill="1" applyBorder="1" applyAlignment="1">
      <alignment/>
    </xf>
    <xf numFmtId="197" fontId="47" fillId="0" borderId="19" xfId="0" applyNumberFormat="1" applyFont="1" applyFill="1" applyBorder="1" applyAlignment="1">
      <alignment vertical="center"/>
    </xf>
    <xf numFmtId="180" fontId="47" fillId="0" borderId="20" xfId="0" applyNumberFormat="1" applyFont="1" applyFill="1" applyBorder="1" applyAlignment="1">
      <alignment/>
    </xf>
    <xf numFmtId="180" fontId="47" fillId="0" borderId="44" xfId="0" applyNumberFormat="1" applyFont="1" applyFill="1" applyBorder="1" applyAlignment="1">
      <alignment/>
    </xf>
    <xf numFmtId="181" fontId="47" fillId="0" borderId="20" xfId="0" applyNumberFormat="1" applyFont="1" applyFill="1" applyBorder="1" applyAlignment="1">
      <alignment/>
    </xf>
    <xf numFmtId="180" fontId="47" fillId="0" borderId="0" xfId="0" applyNumberFormat="1" applyFont="1" applyFill="1" applyBorder="1" applyAlignment="1">
      <alignment/>
    </xf>
    <xf numFmtId="0" fontId="52" fillId="0" borderId="0" xfId="0" applyFont="1" applyFill="1" applyAlignment="1">
      <alignment horizontal="right" vertical="center"/>
    </xf>
    <xf numFmtId="38" fontId="52" fillId="0" borderId="0" xfId="51" applyFont="1" applyFill="1" applyAlignment="1">
      <alignment horizontal="left" vertical="center"/>
    </xf>
    <xf numFmtId="38" fontId="47" fillId="0" borderId="0" xfId="51" applyFont="1" applyFill="1" applyAlignment="1">
      <alignment vertical="center"/>
    </xf>
    <xf numFmtId="38" fontId="54" fillId="0" borderId="0" xfId="51" applyFont="1" applyFill="1" applyAlignment="1">
      <alignment vertical="center"/>
    </xf>
    <xf numFmtId="0" fontId="47" fillId="0" borderId="0" xfId="0" applyFont="1" applyFill="1" applyAlignment="1">
      <alignment horizontal="distributed" vertical="center"/>
    </xf>
    <xf numFmtId="0" fontId="47" fillId="0" borderId="45" xfId="0" applyFont="1" applyFill="1" applyBorder="1" applyAlignment="1">
      <alignment horizontal="center" vertical="center"/>
    </xf>
    <xf numFmtId="0" fontId="47" fillId="0" borderId="46" xfId="0" applyFont="1" applyFill="1" applyBorder="1" applyAlignment="1">
      <alignment horizontal="center" vertical="center"/>
    </xf>
    <xf numFmtId="38" fontId="47" fillId="0" borderId="47" xfId="51" applyFont="1" applyFill="1" applyBorder="1" applyAlignment="1">
      <alignment horizontal="center" vertical="center"/>
    </xf>
    <xf numFmtId="38" fontId="47" fillId="0" borderId="16" xfId="51" applyFont="1" applyFill="1" applyBorder="1" applyAlignment="1">
      <alignment horizontal="center" vertical="center"/>
    </xf>
    <xf numFmtId="38" fontId="47" fillId="0" borderId="43" xfId="51" applyFont="1" applyFill="1" applyBorder="1" applyAlignment="1">
      <alignment horizontal="center" vertical="center"/>
    </xf>
    <xf numFmtId="0" fontId="47" fillId="0" borderId="48" xfId="0" applyFont="1" applyFill="1" applyBorder="1" applyAlignment="1">
      <alignment horizontal="distributed" vertical="center"/>
    </xf>
    <xf numFmtId="0" fontId="47" fillId="0" borderId="46" xfId="0" applyFont="1" applyFill="1" applyBorder="1" applyAlignment="1">
      <alignment horizontal="distributed" vertical="center"/>
    </xf>
    <xf numFmtId="0" fontId="47" fillId="0" borderId="34" xfId="0" applyFont="1" applyFill="1" applyBorder="1" applyAlignment="1">
      <alignment horizontal="distributed" vertical="center"/>
    </xf>
    <xf numFmtId="38" fontId="54" fillId="0" borderId="48" xfId="51" applyFont="1" applyFill="1" applyBorder="1" applyAlignment="1">
      <alignment horizontal="center" vertical="center"/>
    </xf>
    <xf numFmtId="38" fontId="54" fillId="0" borderId="49" xfId="51" applyFont="1" applyFill="1" applyBorder="1" applyAlignment="1">
      <alignment horizontal="center" vertical="center"/>
    </xf>
    <xf numFmtId="0" fontId="47" fillId="0" borderId="50" xfId="0" applyFont="1" applyFill="1" applyBorder="1" applyAlignment="1">
      <alignment horizontal="center" vertical="center"/>
    </xf>
    <xf numFmtId="38" fontId="47" fillId="0" borderId="0" xfId="51" applyFont="1" applyFill="1" applyBorder="1" applyAlignment="1">
      <alignment horizontal="center" vertical="center"/>
    </xf>
    <xf numFmtId="38" fontId="47" fillId="0" borderId="51" xfId="51" applyFont="1" applyFill="1" applyBorder="1" applyAlignment="1">
      <alignment horizontal="center" vertical="center"/>
    </xf>
    <xf numFmtId="38" fontId="47" fillId="0" borderId="23" xfId="51" applyFont="1" applyFill="1" applyBorder="1" applyAlignment="1">
      <alignment horizontal="center" vertical="center"/>
    </xf>
    <xf numFmtId="38" fontId="54" fillId="0" borderId="19" xfId="51" applyFont="1" applyFill="1" applyBorder="1" applyAlignment="1">
      <alignment horizontal="center" vertical="center"/>
    </xf>
    <xf numFmtId="38" fontId="54" fillId="0" borderId="13" xfId="51" applyFont="1" applyFill="1" applyBorder="1" applyAlignment="1">
      <alignment horizontal="center" vertical="center"/>
    </xf>
    <xf numFmtId="0" fontId="47" fillId="0" borderId="42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38" fontId="47" fillId="0" borderId="14" xfId="51" applyFont="1" applyFill="1" applyBorder="1" applyAlignment="1">
      <alignment horizontal="center" vertical="center"/>
    </xf>
    <xf numFmtId="38" fontId="47" fillId="0" borderId="52" xfId="51" applyFont="1" applyFill="1" applyBorder="1" applyAlignment="1">
      <alignment horizontal="center" vertical="center"/>
    </xf>
    <xf numFmtId="38" fontId="47" fillId="0" borderId="24" xfId="51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horizontal="center" vertical="center"/>
    </xf>
    <xf numFmtId="38" fontId="54" fillId="0" borderId="44" xfId="51" applyFont="1" applyFill="1" applyBorder="1" applyAlignment="1">
      <alignment horizontal="distributed" vertical="center"/>
    </xf>
    <xf numFmtId="38" fontId="54" fillId="0" borderId="22" xfId="51" applyFont="1" applyFill="1" applyBorder="1" applyAlignment="1">
      <alignment horizontal="distributed" vertical="center"/>
    </xf>
    <xf numFmtId="0" fontId="47" fillId="0" borderId="53" xfId="0" applyFont="1" applyFill="1" applyBorder="1" applyAlignment="1">
      <alignment horizontal="center" vertical="center"/>
    </xf>
    <xf numFmtId="0" fontId="47" fillId="0" borderId="47" xfId="0" applyFont="1" applyFill="1" applyBorder="1" applyAlignment="1">
      <alignment horizontal="center" vertical="center"/>
    </xf>
    <xf numFmtId="0" fontId="47" fillId="0" borderId="54" xfId="0" applyFont="1" applyFill="1" applyBorder="1" applyAlignment="1">
      <alignment horizontal="left" vertical="center"/>
    </xf>
    <xf numFmtId="0" fontId="47" fillId="0" borderId="55" xfId="0" applyFont="1" applyFill="1" applyBorder="1" applyAlignment="1">
      <alignment horizontal="center" vertical="center"/>
    </xf>
    <xf numFmtId="38" fontId="51" fillId="0" borderId="47" xfId="51" applyFont="1" applyFill="1" applyBorder="1" applyAlignment="1">
      <alignment horizontal="right" vertical="center"/>
    </xf>
    <xf numFmtId="38" fontId="51" fillId="0" borderId="16" xfId="51" applyFont="1" applyFill="1" applyBorder="1" applyAlignment="1">
      <alignment horizontal="left" vertical="top"/>
    </xf>
    <xf numFmtId="38" fontId="51" fillId="0" borderId="43" xfId="51" applyFont="1" applyFill="1" applyBorder="1" applyAlignment="1">
      <alignment horizontal="right" vertical="center"/>
    </xf>
    <xf numFmtId="191" fontId="51" fillId="0" borderId="43" xfId="51" applyNumberFormat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right" vertical="center"/>
    </xf>
    <xf numFmtId="38" fontId="55" fillId="0" borderId="11" xfId="51" applyFont="1" applyFill="1" applyBorder="1" applyAlignment="1">
      <alignment horizontal="left" vertical="top"/>
    </xf>
    <xf numFmtId="0" fontId="47" fillId="0" borderId="54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left" vertical="center"/>
    </xf>
    <xf numFmtId="38" fontId="51" fillId="0" borderId="54" xfId="51" applyFont="1" applyFill="1" applyBorder="1" applyAlignment="1">
      <alignment horizontal="right" vertical="center"/>
    </xf>
    <xf numFmtId="185" fontId="47" fillId="0" borderId="51" xfId="51" applyNumberFormat="1" applyFont="1" applyFill="1" applyBorder="1" applyAlignment="1">
      <alignment horizontal="right" vertical="top"/>
    </xf>
    <xf numFmtId="38" fontId="47" fillId="0" borderId="51" xfId="51" applyFont="1" applyFill="1" applyBorder="1" applyAlignment="1">
      <alignment horizontal="right" vertical="top"/>
    </xf>
    <xf numFmtId="38" fontId="51" fillId="0" borderId="56" xfId="51" applyFont="1" applyFill="1" applyBorder="1" applyAlignment="1">
      <alignment horizontal="right" vertical="center"/>
    </xf>
    <xf numFmtId="191" fontId="51" fillId="0" borderId="56" xfId="51" applyNumberFormat="1" applyFont="1" applyFill="1" applyBorder="1" applyAlignment="1">
      <alignment horizontal="right" vertical="center"/>
    </xf>
    <xf numFmtId="191" fontId="47" fillId="0" borderId="0" xfId="0" applyNumberFormat="1" applyFont="1" applyFill="1" applyBorder="1" applyAlignment="1">
      <alignment vertical="top"/>
    </xf>
    <xf numFmtId="191" fontId="47" fillId="0" borderId="0" xfId="0" applyNumberFormat="1" applyFont="1" applyFill="1" applyBorder="1" applyAlignment="1">
      <alignment horizontal="right" vertical="top"/>
    </xf>
    <xf numFmtId="38" fontId="54" fillId="0" borderId="57" xfId="51" applyFont="1" applyFill="1" applyBorder="1" applyAlignment="1">
      <alignment vertical="center"/>
    </xf>
    <xf numFmtId="0" fontId="47" fillId="0" borderId="0" xfId="0" applyFont="1" applyFill="1" applyAlignment="1">
      <alignment vertical="top"/>
    </xf>
    <xf numFmtId="0" fontId="47" fillId="0" borderId="50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left" vertical="center"/>
    </xf>
    <xf numFmtId="38" fontId="51" fillId="0" borderId="12" xfId="51" applyFont="1" applyFill="1" applyBorder="1" applyAlignment="1">
      <alignment horizontal="right" vertical="center"/>
    </xf>
    <xf numFmtId="185" fontId="47" fillId="0" borderId="18" xfId="51" applyNumberFormat="1" applyFont="1" applyFill="1" applyBorder="1" applyAlignment="1">
      <alignment horizontal="right" vertical="center"/>
    </xf>
    <xf numFmtId="38" fontId="51" fillId="0" borderId="18" xfId="51" applyFont="1" applyFill="1" applyBorder="1" applyAlignment="1">
      <alignment horizontal="right" vertical="center"/>
    </xf>
    <xf numFmtId="38" fontId="47" fillId="0" borderId="18" xfId="51" applyFont="1" applyFill="1" applyBorder="1" applyAlignment="1">
      <alignment horizontal="right" vertical="center"/>
    </xf>
    <xf numFmtId="38" fontId="51" fillId="0" borderId="19" xfId="51" applyFont="1" applyFill="1" applyBorder="1" applyAlignment="1">
      <alignment horizontal="right" vertical="center"/>
    </xf>
    <xf numFmtId="191" fontId="51" fillId="0" borderId="19" xfId="0" applyNumberFormat="1" applyFont="1" applyFill="1" applyBorder="1" applyAlignment="1">
      <alignment horizontal="right" vertical="center"/>
    </xf>
    <xf numFmtId="191" fontId="51" fillId="0" borderId="18" xfId="0" applyNumberFormat="1" applyFont="1" applyFill="1" applyBorder="1" applyAlignment="1">
      <alignment vertical="center"/>
    </xf>
    <xf numFmtId="191" fontId="51" fillId="0" borderId="12" xfId="0" applyNumberFormat="1" applyFont="1" applyFill="1" applyBorder="1" applyAlignment="1">
      <alignment vertical="center"/>
    </xf>
    <xf numFmtId="38" fontId="54" fillId="0" borderId="13" xfId="51" applyFont="1" applyFill="1" applyBorder="1" applyAlignment="1">
      <alignment vertical="center"/>
    </xf>
    <xf numFmtId="0" fontId="47" fillId="0" borderId="12" xfId="0" applyFont="1" applyFill="1" applyBorder="1" applyAlignment="1">
      <alignment vertical="center"/>
    </xf>
    <xf numFmtId="0" fontId="47" fillId="0" borderId="12" xfId="0" applyFont="1" applyFill="1" applyBorder="1" applyAlignment="1">
      <alignment horizontal="left" vertical="center"/>
    </xf>
    <xf numFmtId="0" fontId="47" fillId="0" borderId="12" xfId="0" applyFont="1" applyFill="1" applyBorder="1" applyAlignment="1">
      <alignment horizontal="distributed" vertical="center"/>
    </xf>
    <xf numFmtId="0" fontId="47" fillId="0" borderId="18" xfId="0" applyFont="1" applyFill="1" applyBorder="1" applyAlignment="1">
      <alignment horizontal="distributed" vertical="center"/>
    </xf>
    <xf numFmtId="185" fontId="47" fillId="0" borderId="18" xfId="0" applyNumberFormat="1" applyFont="1" applyFill="1" applyBorder="1" applyAlignment="1">
      <alignment horizontal="right" vertical="center"/>
    </xf>
    <xf numFmtId="0" fontId="51" fillId="0" borderId="19" xfId="0" applyNumberFormat="1" applyFont="1" applyFill="1" applyBorder="1" applyAlignment="1">
      <alignment horizontal="right" vertical="center"/>
    </xf>
    <xf numFmtId="38" fontId="47" fillId="0" borderId="18" xfId="51" applyFont="1" applyFill="1" applyBorder="1" applyAlignment="1">
      <alignment vertical="center"/>
    </xf>
    <xf numFmtId="192" fontId="47" fillId="0" borderId="18" xfId="51" applyNumberFormat="1" applyFont="1" applyFill="1" applyBorder="1" applyAlignment="1">
      <alignment vertical="center"/>
    </xf>
    <xf numFmtId="0" fontId="51" fillId="0" borderId="19" xfId="0" applyNumberFormat="1" applyFont="1" applyFill="1" applyBorder="1" applyAlignment="1">
      <alignment vertical="center"/>
    </xf>
    <xf numFmtId="0" fontId="51" fillId="0" borderId="19" xfId="51" applyNumberFormat="1" applyFont="1" applyFill="1" applyBorder="1" applyAlignment="1">
      <alignment vertical="center"/>
    </xf>
    <xf numFmtId="193" fontId="47" fillId="0" borderId="18" xfId="51" applyNumberFormat="1" applyFont="1" applyFill="1" applyBorder="1" applyAlignment="1">
      <alignment horizontal="right" vertical="center"/>
    </xf>
    <xf numFmtId="38" fontId="51" fillId="0" borderId="19" xfId="0" applyNumberFormat="1" applyFont="1" applyFill="1" applyBorder="1" applyAlignment="1">
      <alignment vertical="center"/>
    </xf>
    <xf numFmtId="38" fontId="51" fillId="0" borderId="19" xfId="51" applyFont="1" applyFill="1" applyBorder="1" applyAlignment="1">
      <alignment vertical="center"/>
    </xf>
    <xf numFmtId="38" fontId="47" fillId="0" borderId="18" xfId="51" applyFont="1" applyFill="1" applyBorder="1" applyAlignment="1" applyProtection="1">
      <alignment horizontal="right" vertical="center"/>
      <protection/>
    </xf>
    <xf numFmtId="0" fontId="51" fillId="0" borderId="19" xfId="51" applyNumberFormat="1" applyFont="1" applyFill="1" applyBorder="1" applyAlignment="1">
      <alignment horizontal="right" vertical="center"/>
    </xf>
    <xf numFmtId="0" fontId="50" fillId="0" borderId="12" xfId="0" applyFont="1" applyFill="1" applyBorder="1" applyAlignment="1">
      <alignment horizontal="distributed" vertical="center"/>
    </xf>
    <xf numFmtId="0" fontId="47" fillId="0" borderId="12" xfId="0" applyFont="1" applyFill="1" applyBorder="1" applyAlignment="1">
      <alignment horizontal="right" vertical="center"/>
    </xf>
    <xf numFmtId="0" fontId="47" fillId="0" borderId="58" xfId="0" applyFont="1" applyFill="1" applyBorder="1" applyAlignment="1">
      <alignment vertical="center"/>
    </xf>
    <xf numFmtId="0" fontId="47" fillId="0" borderId="59" xfId="0" applyFont="1" applyFill="1" applyBorder="1" applyAlignment="1">
      <alignment vertical="center"/>
    </xf>
    <xf numFmtId="0" fontId="47" fillId="0" borderId="59" xfId="0" applyFont="1" applyFill="1" applyBorder="1" applyAlignment="1">
      <alignment horizontal="right" vertical="center"/>
    </xf>
    <xf numFmtId="0" fontId="47" fillId="0" borderId="59" xfId="0" applyFont="1" applyFill="1" applyBorder="1" applyAlignment="1">
      <alignment horizontal="distributed" vertical="center"/>
    </xf>
    <xf numFmtId="0" fontId="47" fillId="0" borderId="36" xfId="0" applyFont="1" applyFill="1" applyBorder="1" applyAlignment="1">
      <alignment horizontal="distributed" vertical="center"/>
    </xf>
    <xf numFmtId="185" fontId="47" fillId="0" borderId="36" xfId="51" applyNumberFormat="1" applyFont="1" applyFill="1" applyBorder="1" applyAlignment="1">
      <alignment horizontal="right" vertical="center"/>
    </xf>
    <xf numFmtId="38" fontId="51" fillId="0" borderId="59" xfId="51" applyFont="1" applyFill="1" applyBorder="1" applyAlignment="1">
      <alignment horizontal="right" vertical="center"/>
    </xf>
    <xf numFmtId="38" fontId="51" fillId="0" borderId="36" xfId="51" applyFont="1" applyFill="1" applyBorder="1" applyAlignment="1">
      <alignment horizontal="right" vertical="center"/>
    </xf>
    <xf numFmtId="38" fontId="47" fillId="0" borderId="36" xfId="51" applyFont="1" applyFill="1" applyBorder="1" applyAlignment="1">
      <alignment horizontal="right" vertical="center"/>
    </xf>
    <xf numFmtId="193" fontId="47" fillId="0" borderId="36" xfId="51" applyNumberFormat="1" applyFont="1" applyFill="1" applyBorder="1" applyAlignment="1">
      <alignment horizontal="right" vertical="center"/>
    </xf>
    <xf numFmtId="191" fontId="51" fillId="0" borderId="36" xfId="0" applyNumberFormat="1" applyFont="1" applyFill="1" applyBorder="1" applyAlignment="1">
      <alignment vertical="center"/>
    </xf>
    <xf numFmtId="191" fontId="51" fillId="0" borderId="60" xfId="0" applyNumberFormat="1" applyFont="1" applyFill="1" applyBorder="1" applyAlignment="1">
      <alignment horizontal="right" vertical="center"/>
    </xf>
    <xf numFmtId="191" fontId="51" fillId="0" borderId="59" xfId="0" applyNumberFormat="1" applyFont="1" applyFill="1" applyBorder="1" applyAlignment="1">
      <alignment vertical="center"/>
    </xf>
    <xf numFmtId="38" fontId="54" fillId="0" borderId="61" xfId="51" applyFont="1" applyFill="1" applyBorder="1" applyAlignment="1">
      <alignment vertical="center"/>
    </xf>
    <xf numFmtId="38" fontId="51" fillId="0" borderId="60" xfId="51" applyFont="1" applyFill="1" applyBorder="1" applyAlignment="1">
      <alignment horizontal="right" vertical="center"/>
    </xf>
    <xf numFmtId="38" fontId="51" fillId="0" borderId="60" xfId="0" applyNumberFormat="1" applyFont="1" applyFill="1" applyBorder="1" applyAlignment="1">
      <alignment horizontal="right" vertical="center"/>
    </xf>
    <xf numFmtId="0" fontId="47" fillId="0" borderId="42" xfId="0" applyFont="1" applyFill="1" applyBorder="1" applyAlignment="1">
      <alignment vertical="center"/>
    </xf>
    <xf numFmtId="0" fontId="47" fillId="0" borderId="20" xfId="0" applyFont="1" applyFill="1" applyBorder="1" applyAlignment="1">
      <alignment vertical="center"/>
    </xf>
    <xf numFmtId="0" fontId="47" fillId="0" borderId="20" xfId="0" applyFont="1" applyFill="1" applyBorder="1" applyAlignment="1">
      <alignment horizontal="right" vertical="center"/>
    </xf>
    <xf numFmtId="0" fontId="47" fillId="0" borderId="20" xfId="0" applyFont="1" applyFill="1" applyBorder="1" applyAlignment="1">
      <alignment horizontal="distributed" vertical="center"/>
    </xf>
    <xf numFmtId="0" fontId="47" fillId="0" borderId="21" xfId="0" applyFont="1" applyFill="1" applyBorder="1" applyAlignment="1">
      <alignment horizontal="distributed" vertical="center"/>
    </xf>
    <xf numFmtId="38" fontId="51" fillId="0" borderId="44" xfId="51" applyFont="1" applyFill="1" applyBorder="1" applyAlignment="1">
      <alignment horizontal="right" vertical="center"/>
    </xf>
    <xf numFmtId="185" fontId="47" fillId="0" borderId="21" xfId="51" applyNumberFormat="1" applyFont="1" applyFill="1" applyBorder="1" applyAlignment="1">
      <alignment horizontal="right" vertical="center"/>
    </xf>
    <xf numFmtId="38" fontId="51" fillId="0" borderId="20" xfId="51" applyFont="1" applyFill="1" applyBorder="1" applyAlignment="1">
      <alignment horizontal="right" vertical="center"/>
    </xf>
    <xf numFmtId="38" fontId="51" fillId="0" borderId="21" xfId="51" applyFont="1" applyFill="1" applyBorder="1" applyAlignment="1">
      <alignment horizontal="right" vertical="center"/>
    </xf>
    <xf numFmtId="38" fontId="47" fillId="0" borderId="21" xfId="51" applyFont="1" applyFill="1" applyBorder="1" applyAlignment="1">
      <alignment horizontal="right" vertical="center"/>
    </xf>
    <xf numFmtId="193" fontId="47" fillId="0" borderId="21" xfId="51" applyNumberFormat="1" applyFont="1" applyFill="1" applyBorder="1" applyAlignment="1">
      <alignment horizontal="right" vertical="center"/>
    </xf>
    <xf numFmtId="191" fontId="51" fillId="0" borderId="44" xfId="0" applyNumberFormat="1" applyFont="1" applyFill="1" applyBorder="1" applyAlignment="1">
      <alignment horizontal="right" vertical="center"/>
    </xf>
    <xf numFmtId="191" fontId="51" fillId="0" borderId="21" xfId="0" applyNumberFormat="1" applyFont="1" applyFill="1" applyBorder="1" applyAlignment="1">
      <alignment vertical="center"/>
    </xf>
    <xf numFmtId="191" fontId="51" fillId="0" borderId="20" xfId="0" applyNumberFormat="1" applyFont="1" applyFill="1" applyBorder="1" applyAlignment="1">
      <alignment vertical="center"/>
    </xf>
    <xf numFmtId="0" fontId="51" fillId="0" borderId="44" xfId="51" applyNumberFormat="1" applyFont="1" applyFill="1" applyBorder="1" applyAlignment="1">
      <alignment horizontal="right" vertical="center"/>
    </xf>
    <xf numFmtId="38" fontId="54" fillId="0" borderId="22" xfId="51" applyFont="1" applyFill="1" applyBorder="1" applyAlignment="1">
      <alignment vertical="center"/>
    </xf>
    <xf numFmtId="0" fontId="47" fillId="0" borderId="62" xfId="0" applyFont="1" applyFill="1" applyBorder="1" applyAlignment="1">
      <alignment vertical="center"/>
    </xf>
    <xf numFmtId="0" fontId="47" fillId="0" borderId="63" xfId="0" applyFont="1" applyFill="1" applyBorder="1" applyAlignment="1">
      <alignment vertical="center"/>
    </xf>
    <xf numFmtId="0" fontId="47" fillId="0" borderId="47" xfId="0" applyFont="1" applyFill="1" applyBorder="1" applyAlignment="1">
      <alignment vertical="center"/>
    </xf>
    <xf numFmtId="0" fontId="47" fillId="0" borderId="47" xfId="0" applyFont="1" applyFill="1" applyBorder="1" applyAlignment="1">
      <alignment horizontal="right" vertical="center"/>
    </xf>
    <xf numFmtId="0" fontId="47" fillId="0" borderId="47" xfId="0" applyFont="1" applyFill="1" applyBorder="1" applyAlignment="1">
      <alignment horizontal="distributed" vertical="center"/>
    </xf>
    <xf numFmtId="0" fontId="47" fillId="0" borderId="16" xfId="0" applyFont="1" applyFill="1" applyBorder="1" applyAlignment="1">
      <alignment vertical="center"/>
    </xf>
    <xf numFmtId="38" fontId="51" fillId="0" borderId="43" xfId="51" applyFont="1" applyFill="1" applyBorder="1" applyAlignment="1">
      <alignment vertical="center"/>
    </xf>
    <xf numFmtId="38" fontId="51" fillId="0" borderId="34" xfId="51" applyFont="1" applyFill="1" applyBorder="1" applyAlignment="1">
      <alignment vertical="center"/>
    </xf>
    <xf numFmtId="38" fontId="47" fillId="0" borderId="16" xfId="51" applyFont="1" applyFill="1" applyBorder="1" applyAlignment="1">
      <alignment vertical="center"/>
    </xf>
    <xf numFmtId="38" fontId="51" fillId="0" borderId="48" xfId="51" applyFont="1" applyFill="1" applyBorder="1" applyAlignment="1">
      <alignment vertical="center"/>
    </xf>
    <xf numFmtId="38" fontId="51" fillId="0" borderId="47" xfId="51" applyFont="1" applyFill="1" applyBorder="1" applyAlignment="1">
      <alignment vertical="center"/>
    </xf>
    <xf numFmtId="194" fontId="51" fillId="0" borderId="47" xfId="0" applyNumberFormat="1" applyFont="1" applyFill="1" applyBorder="1" applyAlignment="1">
      <alignment vertical="center"/>
    </xf>
    <xf numFmtId="194" fontId="47" fillId="0" borderId="16" xfId="0" applyNumberFormat="1" applyFont="1" applyFill="1" applyBorder="1" applyAlignment="1">
      <alignment vertical="center"/>
    </xf>
    <xf numFmtId="0" fontId="51" fillId="0" borderId="47" xfId="51" applyNumberFormat="1" applyFont="1" applyFill="1" applyBorder="1" applyAlignment="1">
      <alignment horizontal="right" vertical="center"/>
    </xf>
    <xf numFmtId="38" fontId="54" fillId="0" borderId="17" xfId="51" applyFont="1" applyFill="1" applyBorder="1" applyAlignment="1">
      <alignment vertical="center"/>
    </xf>
    <xf numFmtId="0" fontId="47" fillId="0" borderId="18" xfId="0" applyFont="1" applyFill="1" applyBorder="1" applyAlignment="1">
      <alignment vertical="center"/>
    </xf>
    <xf numFmtId="38" fontId="51" fillId="0" borderId="12" xfId="51" applyFont="1" applyFill="1" applyBorder="1" applyAlignment="1">
      <alignment vertical="center"/>
    </xf>
    <xf numFmtId="38" fontId="51" fillId="0" borderId="18" xfId="51" applyFont="1" applyFill="1" applyBorder="1" applyAlignment="1">
      <alignment vertical="center"/>
    </xf>
    <xf numFmtId="194" fontId="51" fillId="0" borderId="19" xfId="0" applyNumberFormat="1" applyFont="1" applyFill="1" applyBorder="1" applyAlignment="1">
      <alignment vertical="center"/>
    </xf>
    <xf numFmtId="194" fontId="47" fillId="0" borderId="18" xfId="0" applyNumberFormat="1" applyFont="1" applyFill="1" applyBorder="1" applyAlignment="1">
      <alignment vertical="center"/>
    </xf>
    <xf numFmtId="194" fontId="51" fillId="0" borderId="12" xfId="0" applyNumberFormat="1" applyFont="1" applyFill="1" applyBorder="1" applyAlignment="1">
      <alignment vertical="center"/>
    </xf>
    <xf numFmtId="0" fontId="51" fillId="0" borderId="12" xfId="51" applyNumberFormat="1" applyFont="1" applyFill="1" applyBorder="1" applyAlignment="1">
      <alignment horizontal="right" vertical="center"/>
    </xf>
    <xf numFmtId="0" fontId="47" fillId="0" borderId="64" xfId="0" applyFont="1" applyFill="1" applyBorder="1" applyAlignment="1">
      <alignment vertical="center"/>
    </xf>
    <xf numFmtId="0" fontId="47" fillId="0" borderId="14" xfId="0" applyFont="1" applyFill="1" applyBorder="1" applyAlignment="1">
      <alignment vertical="center"/>
    </xf>
    <xf numFmtId="0" fontId="47" fillId="0" borderId="14" xfId="0" applyFont="1" applyFill="1" applyBorder="1" applyAlignment="1">
      <alignment horizontal="right" vertical="center"/>
    </xf>
    <xf numFmtId="0" fontId="47" fillId="0" borderId="14" xfId="0" applyFont="1" applyFill="1" applyBorder="1" applyAlignment="1">
      <alignment horizontal="distributed" vertical="center"/>
    </xf>
    <xf numFmtId="0" fontId="47" fillId="0" borderId="52" xfId="0" applyFont="1" applyFill="1" applyBorder="1" applyAlignment="1">
      <alignment vertical="center"/>
    </xf>
    <xf numFmtId="38" fontId="51" fillId="0" borderId="20" xfId="51" applyFont="1" applyFill="1" applyBorder="1" applyAlignment="1">
      <alignment vertical="center"/>
    </xf>
    <xf numFmtId="38" fontId="47" fillId="0" borderId="52" xfId="51" applyFont="1" applyFill="1" applyBorder="1" applyAlignment="1">
      <alignment vertical="center"/>
    </xf>
    <xf numFmtId="38" fontId="51" fillId="0" borderId="44" xfId="51" applyFont="1" applyFill="1" applyBorder="1" applyAlignment="1">
      <alignment vertical="center"/>
    </xf>
    <xf numFmtId="38" fontId="51" fillId="0" borderId="52" xfId="51" applyFont="1" applyFill="1" applyBorder="1" applyAlignment="1">
      <alignment vertical="center"/>
    </xf>
    <xf numFmtId="194" fontId="51" fillId="0" borderId="44" xfId="0" applyNumberFormat="1" applyFont="1" applyFill="1" applyBorder="1" applyAlignment="1">
      <alignment vertical="center"/>
    </xf>
    <xf numFmtId="194" fontId="47" fillId="0" borderId="52" xfId="0" applyNumberFormat="1" applyFont="1" applyFill="1" applyBorder="1" applyAlignment="1">
      <alignment vertical="center"/>
    </xf>
    <xf numFmtId="194" fontId="51" fillId="0" borderId="24" xfId="0" applyNumberFormat="1" applyFont="1" applyFill="1" applyBorder="1" applyAlignment="1">
      <alignment vertical="center"/>
    </xf>
    <xf numFmtId="194" fontId="51" fillId="0" borderId="14" xfId="0" applyNumberFormat="1" applyFont="1" applyFill="1" applyBorder="1" applyAlignment="1">
      <alignment vertical="center"/>
    </xf>
    <xf numFmtId="0" fontId="51" fillId="0" borderId="14" xfId="51" applyNumberFormat="1" applyFont="1" applyFill="1" applyBorder="1" applyAlignment="1">
      <alignment horizontal="right" vertical="center"/>
    </xf>
    <xf numFmtId="38" fontId="54" fillId="0" borderId="15" xfId="51" applyFont="1" applyFill="1" applyBorder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vertical="center"/>
    </xf>
    <xf numFmtId="38" fontId="50" fillId="33" borderId="0" xfId="51" applyFont="1" applyFill="1" applyAlignment="1">
      <alignment vertical="center"/>
    </xf>
    <xf numFmtId="0" fontId="47" fillId="33" borderId="65" xfId="0" applyFont="1" applyFill="1" applyBorder="1" applyAlignment="1">
      <alignment horizontal="center" vertical="center"/>
    </xf>
    <xf numFmtId="0" fontId="47" fillId="33" borderId="62" xfId="0" applyFont="1" applyFill="1" applyBorder="1" applyAlignment="1">
      <alignment horizontal="center" vertical="center"/>
    </xf>
    <xf numFmtId="0" fontId="47" fillId="33" borderId="66" xfId="0" applyFont="1" applyFill="1" applyBorder="1" applyAlignment="1">
      <alignment horizontal="center" vertical="center"/>
    </xf>
    <xf numFmtId="38" fontId="47" fillId="33" borderId="67" xfId="51" applyFont="1" applyFill="1" applyBorder="1" applyAlignment="1">
      <alignment horizontal="center" vertical="center"/>
    </xf>
    <xf numFmtId="38" fontId="47" fillId="33" borderId="66" xfId="51" applyFont="1" applyFill="1" applyBorder="1" applyAlignment="1">
      <alignment horizontal="center" vertical="center"/>
    </xf>
    <xf numFmtId="38" fontId="47" fillId="33" borderId="68" xfId="51" applyFont="1" applyFill="1" applyBorder="1" applyAlignment="1">
      <alignment horizontal="center" vertical="center"/>
    </xf>
    <xf numFmtId="0" fontId="47" fillId="33" borderId="69" xfId="0" applyFont="1" applyFill="1" applyBorder="1" applyAlignment="1">
      <alignment horizontal="right" vertical="center"/>
    </xf>
    <xf numFmtId="0" fontId="47" fillId="33" borderId="0" xfId="0" applyFont="1" applyFill="1" applyBorder="1" applyAlignment="1">
      <alignment horizontal="left" vertical="center"/>
    </xf>
    <xf numFmtId="0" fontId="47" fillId="33" borderId="16" xfId="0" applyFont="1" applyFill="1" applyBorder="1" applyAlignment="1">
      <alignment horizontal="center" vertical="center"/>
    </xf>
    <xf numFmtId="38" fontId="47" fillId="33" borderId="43" xfId="51" applyFont="1" applyFill="1" applyBorder="1" applyAlignment="1">
      <alignment horizontal="right" vertical="center"/>
    </xf>
    <xf numFmtId="38" fontId="51" fillId="33" borderId="51" xfId="51" applyFont="1" applyFill="1" applyBorder="1" applyAlignment="1">
      <alignment horizontal="left" vertical="top"/>
    </xf>
    <xf numFmtId="38" fontId="47" fillId="33" borderId="70" xfId="51" applyFont="1" applyFill="1" applyBorder="1" applyAlignment="1">
      <alignment horizontal="left" vertical="center"/>
    </xf>
    <xf numFmtId="0" fontId="56" fillId="33" borderId="0" xfId="0" applyFont="1" applyFill="1" applyAlignment="1">
      <alignment vertical="center"/>
    </xf>
    <xf numFmtId="0" fontId="47" fillId="33" borderId="54" xfId="0" applyFont="1" applyFill="1" applyBorder="1" applyAlignment="1">
      <alignment horizontal="left" vertical="center"/>
    </xf>
    <xf numFmtId="0" fontId="47" fillId="33" borderId="55" xfId="0" applyFont="1" applyFill="1" applyBorder="1" applyAlignment="1">
      <alignment horizontal="center" vertical="center"/>
    </xf>
    <xf numFmtId="38" fontId="47" fillId="33" borderId="56" xfId="51" applyFont="1" applyFill="1" applyBorder="1" applyAlignment="1">
      <alignment horizontal="right" vertical="center"/>
    </xf>
    <xf numFmtId="38" fontId="47" fillId="33" borderId="0" xfId="51" applyFont="1" applyFill="1" applyBorder="1" applyAlignment="1">
      <alignment vertical="top"/>
    </xf>
    <xf numFmtId="38" fontId="47" fillId="33" borderId="71" xfId="51" applyFont="1" applyFill="1" applyBorder="1" applyAlignment="1">
      <alignment horizontal="left" vertical="center"/>
    </xf>
    <xf numFmtId="0" fontId="50" fillId="33" borderId="0" xfId="0" applyFont="1" applyFill="1" applyAlignment="1">
      <alignment vertical="top"/>
    </xf>
    <xf numFmtId="0" fontId="47" fillId="33" borderId="50" xfId="0" applyFont="1" applyFill="1" applyBorder="1" applyAlignment="1">
      <alignment vertical="center"/>
    </xf>
    <xf numFmtId="0" fontId="47" fillId="33" borderId="12" xfId="0" applyFont="1" applyFill="1" applyBorder="1" applyAlignment="1">
      <alignment horizontal="right" vertical="center"/>
    </xf>
    <xf numFmtId="0" fontId="47" fillId="33" borderId="12" xfId="0" applyFont="1" applyFill="1" applyBorder="1" applyAlignment="1">
      <alignment horizontal="left" vertical="center"/>
    </xf>
    <xf numFmtId="0" fontId="47" fillId="33" borderId="18" xfId="0" applyFont="1" applyFill="1" applyBorder="1" applyAlignment="1">
      <alignment horizontal="left" vertical="center"/>
    </xf>
    <xf numFmtId="38" fontId="47" fillId="33" borderId="19" xfId="51" applyFont="1" applyFill="1" applyBorder="1" applyAlignment="1">
      <alignment horizontal="right" vertical="center"/>
    </xf>
    <xf numFmtId="38" fontId="47" fillId="33" borderId="12" xfId="51" applyFont="1" applyFill="1" applyBorder="1" applyAlignment="1">
      <alignment vertical="center"/>
    </xf>
    <xf numFmtId="38" fontId="47" fillId="33" borderId="72" xfId="51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distributed" vertical="center"/>
    </xf>
    <xf numFmtId="0" fontId="47" fillId="33" borderId="18" xfId="0" applyFont="1" applyFill="1" applyBorder="1" applyAlignment="1">
      <alignment horizontal="distributed" vertical="center"/>
    </xf>
    <xf numFmtId="0" fontId="47" fillId="33" borderId="12" xfId="0" applyFont="1" applyFill="1" applyBorder="1" applyAlignment="1">
      <alignment horizontal="distributed" vertical="center"/>
    </xf>
    <xf numFmtId="0" fontId="50" fillId="33" borderId="18" xfId="0" applyFont="1" applyFill="1" applyBorder="1" applyAlignment="1">
      <alignment horizontal="distributed" vertical="center"/>
    </xf>
    <xf numFmtId="0" fontId="47" fillId="33" borderId="42" xfId="0" applyFont="1" applyFill="1" applyBorder="1" applyAlignment="1">
      <alignment vertical="center"/>
    </xf>
    <xf numFmtId="0" fontId="47" fillId="33" borderId="20" xfId="0" applyFont="1" applyFill="1" applyBorder="1" applyAlignment="1">
      <alignment horizontal="right" vertical="center"/>
    </xf>
    <xf numFmtId="0" fontId="47" fillId="33" borderId="20" xfId="0" applyFont="1" applyFill="1" applyBorder="1" applyAlignment="1">
      <alignment horizontal="distributed" vertical="center"/>
    </xf>
    <xf numFmtId="0" fontId="47" fillId="33" borderId="21" xfId="0" applyFont="1" applyFill="1" applyBorder="1" applyAlignment="1">
      <alignment horizontal="distributed" vertical="center"/>
    </xf>
    <xf numFmtId="38" fontId="47" fillId="33" borderId="44" xfId="51" applyFont="1" applyFill="1" applyBorder="1" applyAlignment="1">
      <alignment horizontal="right" vertical="center"/>
    </xf>
    <xf numFmtId="38" fontId="47" fillId="33" borderId="20" xfId="51" applyFont="1" applyFill="1" applyBorder="1" applyAlignment="1">
      <alignment vertical="center"/>
    </xf>
    <xf numFmtId="38" fontId="47" fillId="33" borderId="29" xfId="51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45"/>
  <sheetViews>
    <sheetView zoomScale="85" zoomScaleNormal="85" zoomScalePageLayoutView="0" workbookViewId="0" topLeftCell="A1">
      <selection activeCell="E6" sqref="E6"/>
    </sheetView>
  </sheetViews>
  <sheetFormatPr defaultColWidth="9.00390625" defaultRowHeight="13.5"/>
  <cols>
    <col min="1" max="1" width="3.375" style="5" customWidth="1"/>
    <col min="2" max="2" width="12.25390625" style="5" customWidth="1"/>
    <col min="3" max="3" width="22.625" style="5" customWidth="1"/>
    <col min="4" max="4" width="3.50390625" style="5" bestFit="1" customWidth="1"/>
    <col min="5" max="5" width="22.625" style="5" customWidth="1"/>
    <col min="6" max="6" width="3.50390625" style="5" bestFit="1" customWidth="1"/>
    <col min="7" max="7" width="8.625" style="5" customWidth="1"/>
    <col min="8" max="8" width="3.50390625" style="5" bestFit="1" customWidth="1"/>
    <col min="9" max="9" width="8.625" style="5" customWidth="1"/>
    <col min="10" max="10" width="3.50390625" style="5" bestFit="1" customWidth="1"/>
    <col min="11" max="11" width="8.625" style="5" customWidth="1"/>
    <col min="12" max="16384" width="9.00390625" style="5" customWidth="1"/>
  </cols>
  <sheetData>
    <row r="1" spans="1:10" s="2" customFormat="1" ht="24.75" customHeight="1">
      <c r="A1" s="42" t="s">
        <v>103</v>
      </c>
      <c r="B1" s="42"/>
      <c r="C1" s="42"/>
      <c r="D1" s="42"/>
      <c r="E1" s="42"/>
      <c r="F1" s="42"/>
      <c r="G1" s="42"/>
      <c r="H1" s="42"/>
      <c r="I1" s="42"/>
      <c r="J1" s="42"/>
    </row>
    <row r="2" spans="1:6" s="2" customFormat="1" ht="24.75" customHeight="1" thickBot="1">
      <c r="A2" s="1"/>
      <c r="C2" s="3"/>
      <c r="D2" s="3"/>
      <c r="E2" s="4"/>
      <c r="F2" s="4"/>
    </row>
    <row r="3" spans="1:10" ht="32.25" customHeight="1">
      <c r="A3" s="49" t="s">
        <v>51</v>
      </c>
      <c r="B3" s="38"/>
      <c r="C3" s="37" t="s">
        <v>60</v>
      </c>
      <c r="D3" s="37"/>
      <c r="E3" s="37" t="s">
        <v>61</v>
      </c>
      <c r="F3" s="37"/>
      <c r="G3" s="37" t="s">
        <v>53</v>
      </c>
      <c r="H3" s="38"/>
      <c r="I3" s="38"/>
      <c r="J3" s="39"/>
    </row>
    <row r="4" spans="1:10" ht="32.25" customHeight="1" thickBot="1">
      <c r="A4" s="50"/>
      <c r="B4" s="51"/>
      <c r="C4" s="40"/>
      <c r="D4" s="40"/>
      <c r="E4" s="40"/>
      <c r="F4" s="40"/>
      <c r="G4" s="40" t="s">
        <v>52</v>
      </c>
      <c r="H4" s="40"/>
      <c r="I4" s="40" t="s">
        <v>62</v>
      </c>
      <c r="J4" s="41"/>
    </row>
    <row r="5" spans="1:10" ht="54.75" customHeight="1">
      <c r="A5" s="47" t="s">
        <v>58</v>
      </c>
      <c r="B5" s="6" t="s">
        <v>54</v>
      </c>
      <c r="C5" s="76">
        <v>1807581</v>
      </c>
      <c r="D5" s="11" t="s">
        <v>59</v>
      </c>
      <c r="E5" s="77">
        <v>67200718300</v>
      </c>
      <c r="F5" s="11" t="s">
        <v>2</v>
      </c>
      <c r="G5" s="78">
        <v>99.9</v>
      </c>
      <c r="H5" s="11" t="s">
        <v>86</v>
      </c>
      <c r="I5" s="78">
        <v>99.2</v>
      </c>
      <c r="J5" s="12" t="s">
        <v>86</v>
      </c>
    </row>
    <row r="6" spans="1:10" ht="54.75" customHeight="1">
      <c r="A6" s="48"/>
      <c r="B6" s="34" t="s">
        <v>87</v>
      </c>
      <c r="C6" s="79">
        <v>346160</v>
      </c>
      <c r="D6" s="13"/>
      <c r="E6" s="80">
        <v>6441752400</v>
      </c>
      <c r="F6" s="13"/>
      <c r="G6" s="81">
        <v>101.3</v>
      </c>
      <c r="H6" s="13"/>
      <c r="I6" s="81">
        <v>102.1</v>
      </c>
      <c r="J6" s="14"/>
    </row>
    <row r="7" spans="1:10" ht="54.75" customHeight="1">
      <c r="A7" s="48"/>
      <c r="B7" s="34" t="s">
        <v>88</v>
      </c>
      <c r="C7" s="79">
        <v>9582</v>
      </c>
      <c r="D7" s="13"/>
      <c r="E7" s="80">
        <v>309953300</v>
      </c>
      <c r="F7" s="13"/>
      <c r="G7" s="81">
        <v>102.9</v>
      </c>
      <c r="H7" s="13"/>
      <c r="I7" s="81">
        <v>103.1</v>
      </c>
      <c r="J7" s="14"/>
    </row>
    <row r="8" spans="1:10" ht="54.75" customHeight="1">
      <c r="A8" s="48"/>
      <c r="B8" s="34" t="s">
        <v>55</v>
      </c>
      <c r="C8" s="79">
        <v>15370</v>
      </c>
      <c r="D8" s="13"/>
      <c r="E8" s="80">
        <v>454313600</v>
      </c>
      <c r="F8" s="13"/>
      <c r="G8" s="81">
        <v>103.6</v>
      </c>
      <c r="H8" s="13"/>
      <c r="I8" s="81">
        <v>103.7</v>
      </c>
      <c r="J8" s="14"/>
    </row>
    <row r="9" spans="1:10" ht="54.75" customHeight="1">
      <c r="A9" s="48"/>
      <c r="B9" s="34" t="s">
        <v>56</v>
      </c>
      <c r="C9" s="79">
        <v>22</v>
      </c>
      <c r="D9" s="13"/>
      <c r="E9" s="80">
        <v>143700</v>
      </c>
      <c r="F9" s="13"/>
      <c r="G9" s="81">
        <v>95.7</v>
      </c>
      <c r="H9" s="13"/>
      <c r="I9" s="81">
        <v>96</v>
      </c>
      <c r="J9" s="14"/>
    </row>
    <row r="10" spans="1:10" ht="54.75" customHeight="1">
      <c r="A10" s="48"/>
      <c r="B10" s="34" t="s">
        <v>1</v>
      </c>
      <c r="C10" s="79">
        <f>SUM(C5:C9)</f>
        <v>2178715</v>
      </c>
      <c r="D10" s="13"/>
      <c r="E10" s="80">
        <f>SUM(E5:E9)</f>
        <v>74406881300</v>
      </c>
      <c r="F10" s="13"/>
      <c r="G10" s="81">
        <v>100.1</v>
      </c>
      <c r="H10" s="13"/>
      <c r="I10" s="81">
        <v>99.5</v>
      </c>
      <c r="J10" s="14"/>
    </row>
    <row r="11" spans="1:10" ht="54.75" customHeight="1">
      <c r="A11" s="43" t="s">
        <v>57</v>
      </c>
      <c r="B11" s="44"/>
      <c r="C11" s="82">
        <v>124744</v>
      </c>
      <c r="D11" s="13"/>
      <c r="E11" s="80">
        <v>3062969300</v>
      </c>
      <c r="F11" s="13"/>
      <c r="G11" s="83">
        <v>58.5</v>
      </c>
      <c r="H11" s="13"/>
      <c r="I11" s="81">
        <v>83.6</v>
      </c>
      <c r="J11" s="14"/>
    </row>
    <row r="12" spans="1:10" ht="54.75" customHeight="1" thickBot="1">
      <c r="A12" s="45" t="s">
        <v>8</v>
      </c>
      <c r="B12" s="46"/>
      <c r="C12" s="84">
        <f>SUM(C10:C11)</f>
        <v>2303459</v>
      </c>
      <c r="D12" s="15"/>
      <c r="E12" s="85">
        <f>SUM(E10:E11)</f>
        <v>77469850600</v>
      </c>
      <c r="F12" s="15"/>
      <c r="G12" s="86">
        <v>96.4</v>
      </c>
      <c r="H12" s="15"/>
      <c r="I12" s="86">
        <v>98.7</v>
      </c>
      <c r="J12" s="16"/>
    </row>
    <row r="13" spans="1:10" ht="14.25">
      <c r="A13" s="7"/>
      <c r="B13" s="7"/>
      <c r="C13" s="8"/>
      <c r="D13" s="9"/>
      <c r="E13" s="9"/>
      <c r="F13" s="9"/>
      <c r="G13" s="9"/>
      <c r="H13" s="9"/>
      <c r="I13" s="9"/>
      <c r="J13" s="10"/>
    </row>
    <row r="14" spans="1:10" ht="14.25">
      <c r="A14" s="7"/>
      <c r="B14" s="7"/>
      <c r="C14" s="9"/>
      <c r="D14" s="9"/>
      <c r="E14" s="9"/>
      <c r="F14" s="9"/>
      <c r="G14" s="9"/>
      <c r="H14" s="9"/>
      <c r="I14" s="9"/>
      <c r="J14" s="10"/>
    </row>
    <row r="15" spans="1:10" ht="13.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3.5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3.5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3.5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3.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3.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3.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3.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3.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3.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3.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3.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3.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3.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3.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3.5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3.5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3.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3.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3.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3.5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3.5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13.5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3.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3.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3.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3.5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3.5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3.5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13.5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ht="13.5">
      <c r="A45" s="10"/>
      <c r="B45" s="10"/>
      <c r="C45" s="10"/>
      <c r="D45" s="10"/>
      <c r="E45" s="10"/>
      <c r="F45" s="10"/>
      <c r="G45" s="10"/>
      <c r="H45" s="10"/>
      <c r="I45" s="10"/>
      <c r="J45" s="10"/>
    </row>
  </sheetData>
  <sheetProtection/>
  <mergeCells count="10">
    <mergeCell ref="G3:J3"/>
    <mergeCell ref="G4:H4"/>
    <mergeCell ref="I4:J4"/>
    <mergeCell ref="A1:J1"/>
    <mergeCell ref="A11:B11"/>
    <mergeCell ref="A12:B12"/>
    <mergeCell ref="C3:D4"/>
    <mergeCell ref="E3:F4"/>
    <mergeCell ref="A5:A10"/>
    <mergeCell ref="A3:B4"/>
  </mergeCells>
  <printOptions/>
  <pageMargins left="0.5905511811023623" right="0.5905511811023623" top="0.984251968503937" bottom="0.984251968503937" header="0.5118110236220472" footer="0.5118110236220472"/>
  <pageSetup firstPageNumber="233" useFirstPageNumber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45"/>
  <sheetViews>
    <sheetView zoomScale="85" zoomScaleNormal="85" zoomScalePageLayoutView="0" workbookViewId="0" topLeftCell="A1">
      <selection activeCell="E5" sqref="E5"/>
    </sheetView>
  </sheetViews>
  <sheetFormatPr defaultColWidth="9.00390625" defaultRowHeight="13.5"/>
  <cols>
    <col min="1" max="1" width="3.375" style="5" customWidth="1"/>
    <col min="2" max="2" width="12.25390625" style="5" customWidth="1"/>
    <col min="3" max="3" width="22.625" style="5" customWidth="1"/>
    <col min="4" max="4" width="3.50390625" style="5" bestFit="1" customWidth="1"/>
    <col min="5" max="5" width="22.625" style="5" customWidth="1"/>
    <col min="6" max="6" width="3.50390625" style="5" bestFit="1" customWidth="1"/>
    <col min="7" max="7" width="8.625" style="5" customWidth="1"/>
    <col min="8" max="8" width="3.50390625" style="5" bestFit="1" customWidth="1"/>
    <col min="9" max="9" width="8.625" style="5" customWidth="1"/>
    <col min="10" max="10" width="3.50390625" style="5" bestFit="1" customWidth="1"/>
    <col min="11" max="11" width="8.625" style="5" customWidth="1"/>
    <col min="12" max="16384" width="9.00390625" style="5" customWidth="1"/>
  </cols>
  <sheetData>
    <row r="1" spans="1:10" s="2" customFormat="1" ht="24.75" customHeight="1">
      <c r="A1" s="42" t="s">
        <v>104</v>
      </c>
      <c r="B1" s="42"/>
      <c r="C1" s="42"/>
      <c r="D1" s="42"/>
      <c r="E1" s="42"/>
      <c r="F1" s="42"/>
      <c r="G1" s="42"/>
      <c r="H1" s="42"/>
      <c r="I1" s="42"/>
      <c r="J1" s="42"/>
    </row>
    <row r="2" spans="1:6" s="2" customFormat="1" ht="24.75" customHeight="1" thickBot="1">
      <c r="A2" s="1"/>
      <c r="C2" s="3"/>
      <c r="D2" s="3"/>
      <c r="E2" s="4"/>
      <c r="F2" s="4"/>
    </row>
    <row r="3" spans="1:10" ht="32.25" customHeight="1">
      <c r="A3" s="49" t="s">
        <v>51</v>
      </c>
      <c r="B3" s="38"/>
      <c r="C3" s="37" t="s">
        <v>60</v>
      </c>
      <c r="D3" s="37"/>
      <c r="E3" s="37" t="s">
        <v>61</v>
      </c>
      <c r="F3" s="37"/>
      <c r="G3" s="37" t="s">
        <v>53</v>
      </c>
      <c r="H3" s="38"/>
      <c r="I3" s="38"/>
      <c r="J3" s="39"/>
    </row>
    <row r="4" spans="1:10" ht="32.25" customHeight="1" thickBot="1">
      <c r="A4" s="50"/>
      <c r="B4" s="51"/>
      <c r="C4" s="40"/>
      <c r="D4" s="40"/>
      <c r="E4" s="40"/>
      <c r="F4" s="40"/>
      <c r="G4" s="40" t="s">
        <v>52</v>
      </c>
      <c r="H4" s="40"/>
      <c r="I4" s="40" t="s">
        <v>62</v>
      </c>
      <c r="J4" s="41"/>
    </row>
    <row r="5" spans="1:10" ht="54.75" customHeight="1">
      <c r="A5" s="47" t="s">
        <v>58</v>
      </c>
      <c r="B5" s="6" t="s">
        <v>54</v>
      </c>
      <c r="C5" s="76">
        <v>49</v>
      </c>
      <c r="D5" s="11" t="s">
        <v>59</v>
      </c>
      <c r="E5" s="77">
        <v>497100</v>
      </c>
      <c r="F5" s="11" t="s">
        <v>2</v>
      </c>
      <c r="G5" s="27" t="s">
        <v>94</v>
      </c>
      <c r="H5" s="11" t="s">
        <v>86</v>
      </c>
      <c r="I5" s="27" t="s">
        <v>94</v>
      </c>
      <c r="J5" s="12" t="s">
        <v>86</v>
      </c>
    </row>
    <row r="6" spans="1:10" ht="54.75" customHeight="1">
      <c r="A6" s="48"/>
      <c r="B6" s="34" t="s">
        <v>87</v>
      </c>
      <c r="C6" s="79">
        <v>4</v>
      </c>
      <c r="D6" s="13"/>
      <c r="E6" s="80">
        <v>9400</v>
      </c>
      <c r="F6" s="13"/>
      <c r="G6" s="28" t="s">
        <v>94</v>
      </c>
      <c r="H6" s="13"/>
      <c r="I6" s="28" t="s">
        <v>94</v>
      </c>
      <c r="J6" s="14"/>
    </row>
    <row r="7" spans="1:10" ht="54.75" customHeight="1">
      <c r="A7" s="48"/>
      <c r="B7" s="34" t="s">
        <v>88</v>
      </c>
      <c r="C7" s="79">
        <v>0</v>
      </c>
      <c r="D7" s="13"/>
      <c r="E7" s="80">
        <v>0</v>
      </c>
      <c r="F7" s="13"/>
      <c r="G7" s="28" t="s">
        <v>94</v>
      </c>
      <c r="H7" s="13"/>
      <c r="I7" s="28" t="s">
        <v>94</v>
      </c>
      <c r="J7" s="14"/>
    </row>
    <row r="8" spans="1:10" ht="54.75" customHeight="1">
      <c r="A8" s="48"/>
      <c r="B8" s="34" t="s">
        <v>55</v>
      </c>
      <c r="C8" s="79">
        <v>2</v>
      </c>
      <c r="D8" s="13"/>
      <c r="E8" s="80">
        <v>12200</v>
      </c>
      <c r="F8" s="13"/>
      <c r="G8" s="28" t="s">
        <v>94</v>
      </c>
      <c r="H8" s="13"/>
      <c r="I8" s="28" t="s">
        <v>94</v>
      </c>
      <c r="J8" s="14"/>
    </row>
    <row r="9" spans="1:10" ht="54.75" customHeight="1">
      <c r="A9" s="48"/>
      <c r="B9" s="34" t="s">
        <v>56</v>
      </c>
      <c r="C9" s="79">
        <v>0</v>
      </c>
      <c r="D9" s="13"/>
      <c r="E9" s="80">
        <v>0</v>
      </c>
      <c r="F9" s="13"/>
      <c r="G9" s="28" t="s">
        <v>94</v>
      </c>
      <c r="H9" s="13"/>
      <c r="I9" s="28" t="s">
        <v>94</v>
      </c>
      <c r="J9" s="14"/>
    </row>
    <row r="10" spans="1:10" ht="54.75" customHeight="1">
      <c r="A10" s="48"/>
      <c r="B10" s="34" t="s">
        <v>1</v>
      </c>
      <c r="C10" s="79">
        <f>SUM(C5:C9)</f>
        <v>55</v>
      </c>
      <c r="D10" s="13"/>
      <c r="E10" s="80">
        <f>SUM(E5:E9)</f>
        <v>518700</v>
      </c>
      <c r="F10" s="13"/>
      <c r="G10" s="28" t="s">
        <v>94</v>
      </c>
      <c r="H10" s="13"/>
      <c r="I10" s="28" t="s">
        <v>94</v>
      </c>
      <c r="J10" s="14"/>
    </row>
    <row r="11" spans="1:10" ht="54.75" customHeight="1">
      <c r="A11" s="43" t="s">
        <v>57</v>
      </c>
      <c r="B11" s="44"/>
      <c r="C11" s="82">
        <v>87278</v>
      </c>
      <c r="D11" s="13"/>
      <c r="E11" s="80">
        <v>705270400</v>
      </c>
      <c r="F11" s="13"/>
      <c r="G11" s="28" t="s">
        <v>94</v>
      </c>
      <c r="H11" s="13"/>
      <c r="I11" s="28" t="s">
        <v>94</v>
      </c>
      <c r="J11" s="14"/>
    </row>
    <row r="12" spans="1:10" ht="54.75" customHeight="1" thickBot="1">
      <c r="A12" s="45" t="s">
        <v>8</v>
      </c>
      <c r="B12" s="46"/>
      <c r="C12" s="84">
        <f>SUM(C10:C11)</f>
        <v>87333</v>
      </c>
      <c r="D12" s="15"/>
      <c r="E12" s="85">
        <f>SUM(E10:E11)</f>
        <v>705789100</v>
      </c>
      <c r="F12" s="15"/>
      <c r="G12" s="29" t="s">
        <v>94</v>
      </c>
      <c r="H12" s="15"/>
      <c r="I12" s="29" t="s">
        <v>94</v>
      </c>
      <c r="J12" s="16"/>
    </row>
    <row r="13" spans="1:10" ht="14.25">
      <c r="A13" s="7"/>
      <c r="B13" s="7"/>
      <c r="C13" s="8"/>
      <c r="D13" s="9"/>
      <c r="E13" s="9"/>
      <c r="F13" s="9"/>
      <c r="G13" s="9"/>
      <c r="H13" s="9"/>
      <c r="I13" s="9"/>
      <c r="J13" s="10"/>
    </row>
    <row r="14" spans="1:10" ht="14.25">
      <c r="A14" s="7"/>
      <c r="B14" s="7"/>
      <c r="C14" s="9"/>
      <c r="D14" s="9"/>
      <c r="E14" s="9"/>
      <c r="F14" s="9"/>
      <c r="G14" s="9"/>
      <c r="H14" s="9"/>
      <c r="I14" s="9"/>
      <c r="J14" s="10"/>
    </row>
    <row r="15" spans="1:10" ht="13.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3.5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3.5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3.5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3.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3.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3.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3.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3.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3.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3.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3.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3.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3.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3.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3.5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3.5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3.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3.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3.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3.5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3.5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13.5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3.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3.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3.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3.5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3.5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3.5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13.5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ht="13.5">
      <c r="A45" s="10"/>
      <c r="B45" s="10"/>
      <c r="C45" s="10"/>
      <c r="D45" s="10"/>
      <c r="E45" s="10"/>
      <c r="F45" s="10"/>
      <c r="G45" s="10"/>
      <c r="H45" s="10"/>
      <c r="I45" s="10"/>
      <c r="J45" s="10"/>
    </row>
  </sheetData>
  <sheetProtection/>
  <mergeCells count="10">
    <mergeCell ref="A5:A10"/>
    <mergeCell ref="A11:B11"/>
    <mergeCell ref="A12:B12"/>
    <mergeCell ref="A1:J1"/>
    <mergeCell ref="A3:B4"/>
    <mergeCell ref="C3:D4"/>
    <mergeCell ref="E3:F4"/>
    <mergeCell ref="G3:J3"/>
    <mergeCell ref="G4:H4"/>
    <mergeCell ref="I4:J4"/>
  </mergeCells>
  <printOptions/>
  <pageMargins left="0.5905511811023623" right="0.5905511811023623" top="0.984251968503937" bottom="0.984251968503937" header="0.5118110236220472" footer="0.5118110236220472"/>
  <pageSetup firstPageNumber="233" useFirstPageNumber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L21"/>
  <sheetViews>
    <sheetView zoomScale="85" zoomScaleNormal="85" zoomScalePageLayoutView="0" workbookViewId="0" topLeftCell="A1">
      <selection activeCell="G5" sqref="G5"/>
    </sheetView>
  </sheetViews>
  <sheetFormatPr defaultColWidth="9.00390625" defaultRowHeight="13.5"/>
  <cols>
    <col min="1" max="2" width="3.25390625" style="5" customWidth="1"/>
    <col min="3" max="3" width="4.50390625" style="5" customWidth="1"/>
    <col min="4" max="4" width="8.375" style="5" customWidth="1"/>
    <col min="5" max="5" width="20.125" style="5" customWidth="1"/>
    <col min="6" max="6" width="3.50390625" style="5" bestFit="1" customWidth="1"/>
    <col min="7" max="7" width="20.125" style="5" customWidth="1"/>
    <col min="8" max="8" width="3.50390625" style="5" bestFit="1" customWidth="1"/>
    <col min="9" max="9" width="9.00390625" style="5" customWidth="1"/>
    <col min="10" max="10" width="3.50390625" style="5" bestFit="1" customWidth="1"/>
    <col min="11" max="11" width="9.00390625" style="5" customWidth="1"/>
    <col min="12" max="12" width="3.50390625" style="5" bestFit="1" customWidth="1"/>
    <col min="13" max="16384" width="9.00390625" style="5" customWidth="1"/>
  </cols>
  <sheetData>
    <row r="1" spans="1:12" s="2" customFormat="1" ht="24.75" customHeight="1">
      <c r="A1" s="42" t="s">
        <v>105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8" s="2" customFormat="1" ht="24.75" customHeight="1" thickBot="1">
      <c r="A2" s="1"/>
      <c r="B2" s="1"/>
      <c r="C2" s="1"/>
      <c r="E2" s="3"/>
      <c r="F2" s="3"/>
      <c r="G2" s="4"/>
      <c r="H2" s="4"/>
    </row>
    <row r="3" spans="1:12" ht="32.25" customHeight="1">
      <c r="A3" s="49" t="s">
        <v>51</v>
      </c>
      <c r="B3" s="52"/>
      <c r="C3" s="52"/>
      <c r="D3" s="38"/>
      <c r="E3" s="37" t="s">
        <v>73</v>
      </c>
      <c r="F3" s="37"/>
      <c r="G3" s="37" t="s">
        <v>61</v>
      </c>
      <c r="H3" s="37"/>
      <c r="I3" s="37" t="s">
        <v>53</v>
      </c>
      <c r="J3" s="38"/>
      <c r="K3" s="38"/>
      <c r="L3" s="39"/>
    </row>
    <row r="4" spans="1:12" ht="32.25" customHeight="1" thickBot="1">
      <c r="A4" s="53"/>
      <c r="B4" s="54"/>
      <c r="C4" s="54"/>
      <c r="D4" s="55"/>
      <c r="E4" s="40"/>
      <c r="F4" s="40"/>
      <c r="G4" s="40"/>
      <c r="H4" s="40"/>
      <c r="I4" s="40" t="s">
        <v>74</v>
      </c>
      <c r="J4" s="40"/>
      <c r="K4" s="40" t="s">
        <v>62</v>
      </c>
      <c r="L4" s="41"/>
    </row>
    <row r="5" spans="1:12" ht="39.75" customHeight="1">
      <c r="A5" s="70" t="s">
        <v>35</v>
      </c>
      <c r="B5" s="58" t="s">
        <v>54</v>
      </c>
      <c r="C5" s="37" t="s">
        <v>63</v>
      </c>
      <c r="D5" s="37"/>
      <c r="E5" s="87">
        <v>42378</v>
      </c>
      <c r="F5" s="17" t="s">
        <v>3</v>
      </c>
      <c r="G5" s="88">
        <v>3751944900</v>
      </c>
      <c r="H5" s="18" t="s">
        <v>2</v>
      </c>
      <c r="I5" s="89">
        <v>52.1</v>
      </c>
      <c r="J5" s="18" t="s">
        <v>86</v>
      </c>
      <c r="K5" s="89">
        <v>52.3</v>
      </c>
      <c r="L5" s="19" t="s">
        <v>86</v>
      </c>
    </row>
    <row r="6" spans="1:12" ht="39.75" customHeight="1">
      <c r="A6" s="48"/>
      <c r="B6" s="59"/>
      <c r="C6" s="56" t="s">
        <v>64</v>
      </c>
      <c r="D6" s="56"/>
      <c r="E6" s="90">
        <v>22250</v>
      </c>
      <c r="F6" s="20"/>
      <c r="G6" s="90">
        <v>873560400</v>
      </c>
      <c r="H6" s="21"/>
      <c r="I6" s="91">
        <v>50.4</v>
      </c>
      <c r="J6" s="21"/>
      <c r="K6" s="91">
        <v>52.5</v>
      </c>
      <c r="L6" s="22"/>
    </row>
    <row r="7" spans="1:12" ht="39.75" customHeight="1">
      <c r="A7" s="48"/>
      <c r="B7" s="60"/>
      <c r="C7" s="56" t="s">
        <v>65</v>
      </c>
      <c r="D7" s="56"/>
      <c r="E7" s="90">
        <f>SUM(E5:E6)</f>
        <v>64628</v>
      </c>
      <c r="F7" s="20"/>
      <c r="G7" s="90">
        <f>SUM(G5:G6)</f>
        <v>4625505300</v>
      </c>
      <c r="H7" s="21"/>
      <c r="I7" s="91">
        <v>51.5</v>
      </c>
      <c r="J7" s="21"/>
      <c r="K7" s="91">
        <v>52.3</v>
      </c>
      <c r="L7" s="22"/>
    </row>
    <row r="8" spans="1:12" ht="39.75" customHeight="1">
      <c r="A8" s="48"/>
      <c r="B8" s="61" t="s">
        <v>89</v>
      </c>
      <c r="C8" s="56" t="s">
        <v>63</v>
      </c>
      <c r="D8" s="56"/>
      <c r="E8" s="90">
        <v>4539</v>
      </c>
      <c r="F8" s="20"/>
      <c r="G8" s="90">
        <v>378912900</v>
      </c>
      <c r="H8" s="21"/>
      <c r="I8" s="91">
        <v>50.6</v>
      </c>
      <c r="J8" s="21"/>
      <c r="K8" s="91">
        <v>55.6</v>
      </c>
      <c r="L8" s="22"/>
    </row>
    <row r="9" spans="1:12" ht="39.75" customHeight="1">
      <c r="A9" s="48"/>
      <c r="B9" s="59"/>
      <c r="C9" s="64" t="s">
        <v>64</v>
      </c>
      <c r="D9" s="35" t="s">
        <v>66</v>
      </c>
      <c r="E9" s="90">
        <v>7744</v>
      </c>
      <c r="F9" s="20"/>
      <c r="G9" s="90">
        <v>234187600</v>
      </c>
      <c r="H9" s="21"/>
      <c r="I9" s="91">
        <v>53.2</v>
      </c>
      <c r="J9" s="21"/>
      <c r="K9" s="91">
        <v>55.9</v>
      </c>
      <c r="L9" s="22"/>
    </row>
    <row r="10" spans="1:12" ht="39.75" customHeight="1">
      <c r="A10" s="48"/>
      <c r="B10" s="62"/>
      <c r="C10" s="64"/>
      <c r="D10" s="35" t="s">
        <v>67</v>
      </c>
      <c r="E10" s="79">
        <v>0</v>
      </c>
      <c r="F10" s="20"/>
      <c r="G10" s="79">
        <v>0</v>
      </c>
      <c r="H10" s="21"/>
      <c r="I10" s="92">
        <v>0</v>
      </c>
      <c r="J10" s="21"/>
      <c r="K10" s="23">
        <v>0</v>
      </c>
      <c r="L10" s="22"/>
    </row>
    <row r="11" spans="1:12" ht="39.75" customHeight="1">
      <c r="A11" s="48"/>
      <c r="B11" s="62"/>
      <c r="C11" s="56" t="s">
        <v>68</v>
      </c>
      <c r="D11" s="56"/>
      <c r="E11" s="90">
        <v>1128</v>
      </c>
      <c r="F11" s="20"/>
      <c r="G11" s="90">
        <v>111073800</v>
      </c>
      <c r="H11" s="21"/>
      <c r="I11" s="91">
        <v>56.9</v>
      </c>
      <c r="J11" s="21"/>
      <c r="K11" s="91">
        <v>59.3</v>
      </c>
      <c r="L11" s="22"/>
    </row>
    <row r="12" spans="1:12" ht="39.75" customHeight="1">
      <c r="A12" s="48"/>
      <c r="B12" s="63"/>
      <c r="C12" s="56" t="s">
        <v>77</v>
      </c>
      <c r="D12" s="56"/>
      <c r="E12" s="90">
        <f>SUM(E8:E11)</f>
        <v>13411</v>
      </c>
      <c r="F12" s="20"/>
      <c r="G12" s="90">
        <f>SUM(G8:G11)</f>
        <v>724174300</v>
      </c>
      <c r="H12" s="21"/>
      <c r="I12" s="91">
        <v>52.6</v>
      </c>
      <c r="J12" s="21"/>
      <c r="K12" s="91">
        <v>56.3</v>
      </c>
      <c r="L12" s="22"/>
    </row>
    <row r="13" spans="1:12" ht="39.75" customHeight="1">
      <c r="A13" s="48"/>
      <c r="B13" s="56" t="s">
        <v>90</v>
      </c>
      <c r="C13" s="56"/>
      <c r="D13" s="56"/>
      <c r="E13" s="90">
        <v>365</v>
      </c>
      <c r="F13" s="20"/>
      <c r="G13" s="90">
        <v>46527400</v>
      </c>
      <c r="H13" s="21"/>
      <c r="I13" s="91">
        <v>45</v>
      </c>
      <c r="J13" s="21"/>
      <c r="K13" s="91">
        <v>46.3</v>
      </c>
      <c r="L13" s="22"/>
    </row>
    <row r="14" spans="1:12" ht="39.75" customHeight="1">
      <c r="A14" s="48"/>
      <c r="B14" s="56" t="s">
        <v>55</v>
      </c>
      <c r="C14" s="56"/>
      <c r="D14" s="56"/>
      <c r="E14" s="90">
        <v>1850</v>
      </c>
      <c r="F14" s="20"/>
      <c r="G14" s="90">
        <v>138978400</v>
      </c>
      <c r="H14" s="21"/>
      <c r="I14" s="91">
        <v>50.6</v>
      </c>
      <c r="J14" s="21"/>
      <c r="K14" s="91">
        <v>51.7</v>
      </c>
      <c r="L14" s="22"/>
    </row>
    <row r="15" spans="1:12" ht="39.75" customHeight="1">
      <c r="A15" s="48"/>
      <c r="B15" s="57" t="s">
        <v>76</v>
      </c>
      <c r="C15" s="57"/>
      <c r="D15" s="57"/>
      <c r="E15" s="90">
        <f>SUM(E7,E12,E13:E14)</f>
        <v>80254</v>
      </c>
      <c r="F15" s="20"/>
      <c r="G15" s="90">
        <f>SUM(G7,G12,G13:G14)</f>
        <v>5535185400</v>
      </c>
      <c r="H15" s="21"/>
      <c r="I15" s="91">
        <v>51.6</v>
      </c>
      <c r="J15" s="21"/>
      <c r="K15" s="91">
        <v>52.7</v>
      </c>
      <c r="L15" s="22"/>
    </row>
    <row r="16" spans="1:12" ht="39.75" customHeight="1">
      <c r="A16" s="48" t="s">
        <v>72</v>
      </c>
      <c r="B16" s="65" t="s">
        <v>69</v>
      </c>
      <c r="C16" s="66"/>
      <c r="D16" s="67"/>
      <c r="E16" s="90">
        <v>31977</v>
      </c>
      <c r="F16" s="20"/>
      <c r="G16" s="90">
        <v>609868400</v>
      </c>
      <c r="H16" s="21"/>
      <c r="I16" s="91">
        <v>51.2</v>
      </c>
      <c r="J16" s="21"/>
      <c r="K16" s="91">
        <v>58.9</v>
      </c>
      <c r="L16" s="22"/>
    </row>
    <row r="17" spans="1:12" ht="39.75" customHeight="1">
      <c r="A17" s="48"/>
      <c r="B17" s="56" t="s">
        <v>75</v>
      </c>
      <c r="C17" s="56"/>
      <c r="D17" s="56"/>
      <c r="E17" s="90">
        <v>8816</v>
      </c>
      <c r="F17" s="20"/>
      <c r="G17" s="90">
        <v>147600100</v>
      </c>
      <c r="H17" s="21"/>
      <c r="I17" s="91">
        <v>55.7</v>
      </c>
      <c r="J17" s="21"/>
      <c r="K17" s="91">
        <v>56.5</v>
      </c>
      <c r="L17" s="22"/>
    </row>
    <row r="18" spans="1:12" ht="39.75" customHeight="1">
      <c r="A18" s="48"/>
      <c r="B18" s="56" t="s">
        <v>70</v>
      </c>
      <c r="C18" s="56"/>
      <c r="D18" s="56"/>
      <c r="E18" s="79">
        <v>0</v>
      </c>
      <c r="F18" s="20"/>
      <c r="G18" s="79">
        <v>0</v>
      </c>
      <c r="H18" s="21"/>
      <c r="I18" s="92">
        <v>0</v>
      </c>
      <c r="J18" s="21"/>
      <c r="K18" s="23">
        <v>0</v>
      </c>
      <c r="L18" s="22"/>
    </row>
    <row r="19" spans="1:12" ht="39.75" customHeight="1">
      <c r="A19" s="48"/>
      <c r="B19" s="57" t="s">
        <v>8</v>
      </c>
      <c r="C19" s="57"/>
      <c r="D19" s="57"/>
      <c r="E19" s="90">
        <f>SUM(E16:E18)</f>
        <v>40793</v>
      </c>
      <c r="F19" s="20"/>
      <c r="G19" s="90">
        <f>SUM(G16:G18)</f>
        <v>757468500</v>
      </c>
      <c r="H19" s="21"/>
      <c r="I19" s="91">
        <v>52.2</v>
      </c>
      <c r="J19" s="21"/>
      <c r="K19" s="91">
        <v>58.4</v>
      </c>
      <c r="L19" s="22"/>
    </row>
    <row r="20" spans="1:12" ht="39.75" customHeight="1" thickBot="1">
      <c r="A20" s="68" t="s">
        <v>71</v>
      </c>
      <c r="B20" s="69"/>
      <c r="C20" s="69"/>
      <c r="D20" s="69"/>
      <c r="E20" s="93">
        <f>SUM(E15+E19)</f>
        <v>121047</v>
      </c>
      <c r="F20" s="24"/>
      <c r="G20" s="94">
        <f>SUM(G15,G19)</f>
        <v>6292653900</v>
      </c>
      <c r="H20" s="25"/>
      <c r="I20" s="95">
        <v>51.8</v>
      </c>
      <c r="J20" s="25"/>
      <c r="K20" s="95">
        <v>53.3</v>
      </c>
      <c r="L20" s="26"/>
    </row>
    <row r="21" ht="13.5">
      <c r="E21" s="5" t="s">
        <v>91</v>
      </c>
    </row>
  </sheetData>
  <sheetProtection/>
  <mergeCells count="26">
    <mergeCell ref="A20:D20"/>
    <mergeCell ref="C11:D11"/>
    <mergeCell ref="C12:D12"/>
    <mergeCell ref="B13:D13"/>
    <mergeCell ref="B14:D14"/>
    <mergeCell ref="A5:A15"/>
    <mergeCell ref="A16:A19"/>
    <mergeCell ref="B15:D15"/>
    <mergeCell ref="C7:D7"/>
    <mergeCell ref="C5:D5"/>
    <mergeCell ref="B18:D18"/>
    <mergeCell ref="B19:D19"/>
    <mergeCell ref="B5:B7"/>
    <mergeCell ref="B8:B12"/>
    <mergeCell ref="C9:C10"/>
    <mergeCell ref="C6:D6"/>
    <mergeCell ref="C8:D8"/>
    <mergeCell ref="B16:D16"/>
    <mergeCell ref="B17:D17"/>
    <mergeCell ref="A1:L1"/>
    <mergeCell ref="A3:D4"/>
    <mergeCell ref="E3:F4"/>
    <mergeCell ref="G3:H4"/>
    <mergeCell ref="I3:L3"/>
    <mergeCell ref="I4:J4"/>
    <mergeCell ref="K4:L4"/>
  </mergeCells>
  <printOptions/>
  <pageMargins left="0.5905511811023623" right="0.5905511811023623" top="0.984251968503937" bottom="0.984251968503937" header="0.5118110236220472" footer="0.5118110236220472"/>
  <pageSetup firstPageNumber="234" useFirstPageNumber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L16"/>
  <sheetViews>
    <sheetView zoomScale="85" zoomScaleNormal="85" zoomScalePageLayoutView="0" workbookViewId="0" topLeftCell="A1">
      <selection activeCell="G6" sqref="G6"/>
    </sheetView>
  </sheetViews>
  <sheetFormatPr defaultColWidth="9.00390625" defaultRowHeight="13.5"/>
  <cols>
    <col min="1" max="2" width="3.25390625" style="5" customWidth="1"/>
    <col min="3" max="3" width="4.50390625" style="5" customWidth="1"/>
    <col min="4" max="4" width="8.375" style="5" customWidth="1"/>
    <col min="5" max="5" width="20.125" style="5" customWidth="1"/>
    <col min="6" max="6" width="3.50390625" style="5" bestFit="1" customWidth="1"/>
    <col min="7" max="7" width="20.125" style="5" customWidth="1"/>
    <col min="8" max="8" width="3.50390625" style="5" bestFit="1" customWidth="1"/>
    <col min="9" max="9" width="9.00390625" style="5" customWidth="1"/>
    <col min="10" max="10" width="3.50390625" style="5" bestFit="1" customWidth="1"/>
    <col min="11" max="11" width="9.00390625" style="5" customWidth="1"/>
    <col min="12" max="12" width="3.50390625" style="5" bestFit="1" customWidth="1"/>
    <col min="13" max="16384" width="9.00390625" style="5" customWidth="1"/>
  </cols>
  <sheetData>
    <row r="1" spans="1:12" s="2" customFormat="1" ht="24.75" customHeight="1">
      <c r="A1" s="42" t="s">
        <v>106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8" s="2" customFormat="1" ht="24.75" customHeight="1" thickBot="1">
      <c r="A2" s="1"/>
      <c r="B2" s="1"/>
      <c r="C2" s="1"/>
      <c r="E2" s="3"/>
      <c r="F2" s="3"/>
      <c r="G2" s="4"/>
      <c r="H2" s="4"/>
    </row>
    <row r="3" spans="1:12" ht="32.25" customHeight="1">
      <c r="A3" s="49" t="s">
        <v>51</v>
      </c>
      <c r="B3" s="52"/>
      <c r="C3" s="52"/>
      <c r="D3" s="38"/>
      <c r="E3" s="37" t="s">
        <v>73</v>
      </c>
      <c r="F3" s="37"/>
      <c r="G3" s="37" t="s">
        <v>61</v>
      </c>
      <c r="H3" s="37"/>
      <c r="I3" s="37" t="s">
        <v>53</v>
      </c>
      <c r="J3" s="38"/>
      <c r="K3" s="38"/>
      <c r="L3" s="39"/>
    </row>
    <row r="4" spans="1:12" ht="32.25" customHeight="1" thickBot="1">
      <c r="A4" s="53"/>
      <c r="B4" s="54"/>
      <c r="C4" s="54"/>
      <c r="D4" s="55"/>
      <c r="E4" s="40"/>
      <c r="F4" s="40"/>
      <c r="G4" s="40"/>
      <c r="H4" s="40"/>
      <c r="I4" s="40" t="s">
        <v>74</v>
      </c>
      <c r="J4" s="40"/>
      <c r="K4" s="40" t="s">
        <v>62</v>
      </c>
      <c r="L4" s="41"/>
    </row>
    <row r="5" spans="1:12" ht="39.75" customHeight="1">
      <c r="A5" s="71" t="s">
        <v>35</v>
      </c>
      <c r="B5" s="58" t="s">
        <v>54</v>
      </c>
      <c r="C5" s="37" t="s">
        <v>63</v>
      </c>
      <c r="D5" s="37"/>
      <c r="E5" s="96">
        <v>32805</v>
      </c>
      <c r="F5" s="11" t="s">
        <v>3</v>
      </c>
      <c r="G5" s="88">
        <v>2124632300</v>
      </c>
      <c r="H5" s="18" t="s">
        <v>2</v>
      </c>
      <c r="I5" s="30" t="s">
        <v>94</v>
      </c>
      <c r="J5" s="18" t="s">
        <v>86</v>
      </c>
      <c r="K5" s="30" t="s">
        <v>94</v>
      </c>
      <c r="L5" s="19" t="s">
        <v>86</v>
      </c>
    </row>
    <row r="6" spans="1:12" ht="39.75" customHeight="1">
      <c r="A6" s="72"/>
      <c r="B6" s="59"/>
      <c r="C6" s="56" t="s">
        <v>64</v>
      </c>
      <c r="D6" s="56"/>
      <c r="E6" s="90">
        <v>18522</v>
      </c>
      <c r="F6" s="20"/>
      <c r="G6" s="90">
        <v>426363600</v>
      </c>
      <c r="H6" s="21"/>
      <c r="I6" s="31" t="s">
        <v>94</v>
      </c>
      <c r="J6" s="21"/>
      <c r="K6" s="31" t="s">
        <v>94</v>
      </c>
      <c r="L6" s="22"/>
    </row>
    <row r="7" spans="1:12" ht="39.75" customHeight="1">
      <c r="A7" s="72"/>
      <c r="B7" s="60"/>
      <c r="C7" s="56" t="s">
        <v>65</v>
      </c>
      <c r="D7" s="56"/>
      <c r="E7" s="90">
        <f>SUM(E5:E6)</f>
        <v>51327</v>
      </c>
      <c r="F7" s="20"/>
      <c r="G7" s="90">
        <f>SUM(G5:G6)</f>
        <v>2550995900</v>
      </c>
      <c r="H7" s="21"/>
      <c r="I7" s="31" t="s">
        <v>94</v>
      </c>
      <c r="J7" s="21"/>
      <c r="K7" s="31" t="s">
        <v>94</v>
      </c>
      <c r="L7" s="22"/>
    </row>
    <row r="8" spans="1:12" ht="39.75" customHeight="1">
      <c r="A8" s="72"/>
      <c r="B8" s="61" t="s">
        <v>87</v>
      </c>
      <c r="C8" s="56" t="s">
        <v>63</v>
      </c>
      <c r="D8" s="56"/>
      <c r="E8" s="90">
        <v>2751</v>
      </c>
      <c r="F8" s="20"/>
      <c r="G8" s="90">
        <v>175154400</v>
      </c>
      <c r="H8" s="21"/>
      <c r="I8" s="31" t="s">
        <v>94</v>
      </c>
      <c r="J8" s="21"/>
      <c r="K8" s="31" t="s">
        <v>94</v>
      </c>
      <c r="L8" s="22"/>
    </row>
    <row r="9" spans="1:12" ht="39.75" customHeight="1">
      <c r="A9" s="72"/>
      <c r="B9" s="59"/>
      <c r="C9" s="64" t="s">
        <v>64</v>
      </c>
      <c r="D9" s="35" t="s">
        <v>66</v>
      </c>
      <c r="E9" s="90">
        <v>3493</v>
      </c>
      <c r="F9" s="20"/>
      <c r="G9" s="90">
        <v>101930400</v>
      </c>
      <c r="H9" s="21"/>
      <c r="I9" s="31" t="s">
        <v>94</v>
      </c>
      <c r="J9" s="21"/>
      <c r="K9" s="31" t="s">
        <v>94</v>
      </c>
      <c r="L9" s="22"/>
    </row>
    <row r="10" spans="1:12" ht="39.75" customHeight="1">
      <c r="A10" s="72"/>
      <c r="B10" s="62"/>
      <c r="C10" s="64"/>
      <c r="D10" s="35" t="s">
        <v>67</v>
      </c>
      <c r="E10" s="79">
        <v>0</v>
      </c>
      <c r="F10" s="20"/>
      <c r="G10" s="79">
        <v>0</v>
      </c>
      <c r="H10" s="21"/>
      <c r="I10" s="32" t="s">
        <v>94</v>
      </c>
      <c r="J10" s="21"/>
      <c r="K10" s="23" t="s">
        <v>94</v>
      </c>
      <c r="L10" s="22"/>
    </row>
    <row r="11" spans="1:12" ht="39.75" customHeight="1">
      <c r="A11" s="72"/>
      <c r="B11" s="62"/>
      <c r="C11" s="56" t="s">
        <v>68</v>
      </c>
      <c r="D11" s="56"/>
      <c r="E11" s="90">
        <v>803</v>
      </c>
      <c r="F11" s="20"/>
      <c r="G11" s="90">
        <v>62830700</v>
      </c>
      <c r="H11" s="21"/>
      <c r="I11" s="31" t="s">
        <v>94</v>
      </c>
      <c r="J11" s="21"/>
      <c r="K11" s="31" t="s">
        <v>94</v>
      </c>
      <c r="L11" s="22"/>
    </row>
    <row r="12" spans="1:12" ht="39.75" customHeight="1">
      <c r="A12" s="72"/>
      <c r="B12" s="63"/>
      <c r="C12" s="56" t="s">
        <v>77</v>
      </c>
      <c r="D12" s="56"/>
      <c r="E12" s="90">
        <f>SUM(E8:E11)</f>
        <v>7047</v>
      </c>
      <c r="F12" s="20"/>
      <c r="G12" s="90">
        <f>SUM(G8:G11)</f>
        <v>339915500</v>
      </c>
      <c r="H12" s="21"/>
      <c r="I12" s="31" t="s">
        <v>94</v>
      </c>
      <c r="J12" s="21"/>
      <c r="K12" s="31" t="s">
        <v>94</v>
      </c>
      <c r="L12" s="22"/>
    </row>
    <row r="13" spans="1:12" ht="39.75" customHeight="1">
      <c r="A13" s="72"/>
      <c r="B13" s="56" t="s">
        <v>90</v>
      </c>
      <c r="C13" s="56"/>
      <c r="D13" s="56"/>
      <c r="E13" s="90">
        <v>244</v>
      </c>
      <c r="F13" s="20"/>
      <c r="G13" s="90">
        <v>32082900</v>
      </c>
      <c r="H13" s="21"/>
      <c r="I13" s="31" t="s">
        <v>94</v>
      </c>
      <c r="J13" s="21"/>
      <c r="K13" s="31" t="s">
        <v>94</v>
      </c>
      <c r="L13" s="22"/>
    </row>
    <row r="14" spans="1:12" ht="39.75" customHeight="1">
      <c r="A14" s="47"/>
      <c r="B14" s="56" t="s">
        <v>55</v>
      </c>
      <c r="C14" s="56"/>
      <c r="D14" s="56"/>
      <c r="E14" s="90">
        <v>1256</v>
      </c>
      <c r="F14" s="20"/>
      <c r="G14" s="90">
        <v>73547300</v>
      </c>
      <c r="H14" s="21"/>
      <c r="I14" s="31" t="s">
        <v>94</v>
      </c>
      <c r="J14" s="21"/>
      <c r="K14" s="31" t="s">
        <v>94</v>
      </c>
      <c r="L14" s="22"/>
    </row>
    <row r="15" spans="1:12" ht="39.75" customHeight="1" thickBot="1">
      <c r="A15" s="73" t="s">
        <v>76</v>
      </c>
      <c r="B15" s="74"/>
      <c r="C15" s="74"/>
      <c r="D15" s="75"/>
      <c r="E15" s="94">
        <f>SUM(E7,E12,E13:E14)</f>
        <v>59874</v>
      </c>
      <c r="F15" s="24"/>
      <c r="G15" s="94">
        <f>SUM(G7,G12,G13:G14)</f>
        <v>2996541600</v>
      </c>
      <c r="H15" s="25"/>
      <c r="I15" s="33" t="s">
        <v>94</v>
      </c>
      <c r="J15" s="25"/>
      <c r="K15" s="33" t="s">
        <v>94</v>
      </c>
      <c r="L15" s="26"/>
    </row>
    <row r="16" ht="13.5">
      <c r="E16" s="5" t="s">
        <v>91</v>
      </c>
    </row>
  </sheetData>
  <sheetProtection/>
  <mergeCells count="20">
    <mergeCell ref="A5:A14"/>
    <mergeCell ref="A15:D15"/>
    <mergeCell ref="A1:L1"/>
    <mergeCell ref="A3:D4"/>
    <mergeCell ref="E3:F4"/>
    <mergeCell ref="G3:H4"/>
    <mergeCell ref="I3:L3"/>
    <mergeCell ref="I4:J4"/>
    <mergeCell ref="K4:L4"/>
    <mergeCell ref="B5:B7"/>
    <mergeCell ref="B13:D13"/>
    <mergeCell ref="B14:D14"/>
    <mergeCell ref="C5:D5"/>
    <mergeCell ref="C6:D6"/>
    <mergeCell ref="C7:D7"/>
    <mergeCell ref="B8:B12"/>
    <mergeCell ref="C8:D8"/>
    <mergeCell ref="C9:C10"/>
    <mergeCell ref="C11:D11"/>
    <mergeCell ref="C12:D12"/>
  </mergeCells>
  <printOptions/>
  <pageMargins left="0.5905511811023623" right="0.5905511811023623" top="0.984251968503937" bottom="0.984251968503937" header="0.5118110236220472" footer="0.5118110236220472"/>
  <pageSetup firstPageNumber="234" useFirstPageNumber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view="pageBreakPreview" zoomScale="75" zoomScaleNormal="50" zoomScaleSheetLayoutView="75" zoomScalePageLayoutView="0" workbookViewId="0" topLeftCell="A1">
      <pane xSplit="6" ySplit="5" topLeftCell="G2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K23" sqref="K23"/>
    </sheetView>
  </sheetViews>
  <sheetFormatPr defaultColWidth="9.00390625" defaultRowHeight="13.5"/>
  <cols>
    <col min="1" max="1" width="0.875" style="7" customWidth="1"/>
    <col min="2" max="2" width="5.375" style="7" customWidth="1"/>
    <col min="3" max="3" width="4.00390625" style="7" customWidth="1"/>
    <col min="4" max="4" width="3.625" style="7" customWidth="1"/>
    <col min="5" max="5" width="18.625" style="7" customWidth="1"/>
    <col min="6" max="6" width="0.875" style="7" customWidth="1"/>
    <col min="7" max="7" width="16.875" style="99" customWidth="1"/>
    <col min="8" max="8" width="2.125" style="99" customWidth="1"/>
    <col min="9" max="9" width="16.875" style="99" customWidth="1"/>
    <col min="10" max="10" width="2.125" style="99" customWidth="1"/>
    <col min="11" max="11" width="16.875" style="99" customWidth="1"/>
    <col min="12" max="12" width="2.125" style="99" customWidth="1"/>
    <col min="13" max="13" width="16.00390625" style="99" customWidth="1"/>
    <col min="14" max="14" width="2.125" style="99" customWidth="1"/>
    <col min="15" max="15" width="16.625" style="99" customWidth="1"/>
    <col min="16" max="16" width="2.125" style="99" customWidth="1"/>
    <col min="17" max="17" width="7.125" style="7" customWidth="1"/>
    <col min="18" max="18" width="2.125" style="7" customWidth="1"/>
    <col min="19" max="19" width="7.125" style="7" customWidth="1"/>
    <col min="20" max="20" width="2.125" style="7" customWidth="1"/>
    <col min="21" max="21" width="7.125" style="7" customWidth="1"/>
    <col min="22" max="22" width="2.125" style="7" customWidth="1"/>
    <col min="23" max="23" width="7.125" style="7" customWidth="1"/>
    <col min="24" max="24" width="2.125" style="7" customWidth="1"/>
    <col min="25" max="25" width="15.50390625" style="100" customWidth="1"/>
    <col min="26" max="26" width="4.00390625" style="100" customWidth="1"/>
    <col min="27" max="16384" width="9.00390625" style="7" customWidth="1"/>
  </cols>
  <sheetData>
    <row r="1" spans="1:13" ht="19.5" customHeight="1">
      <c r="A1" s="97" t="s">
        <v>107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8" t="s">
        <v>93</v>
      </c>
    </row>
    <row r="2" spans="2:24" ht="16.5" customHeight="1" thickBot="1">
      <c r="B2" s="101"/>
      <c r="C2" s="101"/>
      <c r="D2" s="101"/>
      <c r="E2" s="101"/>
      <c r="F2" s="101"/>
      <c r="G2" s="7"/>
      <c r="H2" s="7"/>
      <c r="I2" s="7"/>
      <c r="J2" s="7"/>
      <c r="K2" s="7"/>
      <c r="L2" s="7"/>
      <c r="M2" s="7"/>
      <c r="N2" s="7"/>
      <c r="O2" s="7"/>
      <c r="P2" s="7"/>
      <c r="S2" s="101"/>
      <c r="T2" s="101"/>
      <c r="U2" s="101"/>
      <c r="V2" s="101"/>
      <c r="W2" s="101"/>
      <c r="X2" s="101"/>
    </row>
    <row r="3" spans="1:26" ht="15" customHeight="1">
      <c r="A3" s="102" t="s">
        <v>36</v>
      </c>
      <c r="B3" s="103"/>
      <c r="C3" s="103"/>
      <c r="D3" s="103"/>
      <c r="E3" s="103"/>
      <c r="F3" s="52"/>
      <c r="G3" s="104" t="s">
        <v>9</v>
      </c>
      <c r="H3" s="105"/>
      <c r="I3" s="106" t="s">
        <v>10</v>
      </c>
      <c r="J3" s="105"/>
      <c r="K3" s="106" t="s">
        <v>11</v>
      </c>
      <c r="L3" s="105"/>
      <c r="M3" s="106" t="s">
        <v>40</v>
      </c>
      <c r="N3" s="105"/>
      <c r="O3" s="106" t="s">
        <v>41</v>
      </c>
      <c r="P3" s="105"/>
      <c r="Q3" s="107" t="s">
        <v>79</v>
      </c>
      <c r="R3" s="108"/>
      <c r="S3" s="108"/>
      <c r="T3" s="108"/>
      <c r="U3" s="108"/>
      <c r="V3" s="108"/>
      <c r="W3" s="108"/>
      <c r="X3" s="109"/>
      <c r="Y3" s="110" t="s">
        <v>33</v>
      </c>
      <c r="Z3" s="111"/>
    </row>
    <row r="4" spans="1:26" ht="15" customHeight="1">
      <c r="A4" s="112"/>
      <c r="B4" s="66"/>
      <c r="C4" s="66"/>
      <c r="D4" s="66"/>
      <c r="E4" s="66"/>
      <c r="F4" s="67"/>
      <c r="G4" s="113"/>
      <c r="H4" s="114"/>
      <c r="I4" s="115"/>
      <c r="J4" s="114"/>
      <c r="K4" s="115"/>
      <c r="L4" s="114"/>
      <c r="M4" s="115"/>
      <c r="N4" s="114"/>
      <c r="O4" s="115"/>
      <c r="P4" s="114"/>
      <c r="Q4" s="65" t="s">
        <v>12</v>
      </c>
      <c r="R4" s="66"/>
      <c r="S4" s="66"/>
      <c r="T4" s="67"/>
      <c r="U4" s="65" t="s">
        <v>13</v>
      </c>
      <c r="V4" s="66"/>
      <c r="W4" s="66"/>
      <c r="X4" s="67"/>
      <c r="Y4" s="116"/>
      <c r="Z4" s="117"/>
    </row>
    <row r="5" spans="1:26" ht="15" customHeight="1" thickBot="1">
      <c r="A5" s="118"/>
      <c r="B5" s="119"/>
      <c r="C5" s="119"/>
      <c r="D5" s="119"/>
      <c r="E5" s="119"/>
      <c r="F5" s="120"/>
      <c r="G5" s="121"/>
      <c r="H5" s="122"/>
      <c r="I5" s="123"/>
      <c r="J5" s="122"/>
      <c r="K5" s="123"/>
      <c r="L5" s="122"/>
      <c r="M5" s="123"/>
      <c r="N5" s="122"/>
      <c r="O5" s="123"/>
      <c r="P5" s="122"/>
      <c r="Q5" s="124" t="s">
        <v>49</v>
      </c>
      <c r="R5" s="119"/>
      <c r="S5" s="124" t="s">
        <v>50</v>
      </c>
      <c r="T5" s="120"/>
      <c r="U5" s="124" t="s">
        <v>49</v>
      </c>
      <c r="V5" s="120"/>
      <c r="W5" s="119" t="s">
        <v>50</v>
      </c>
      <c r="X5" s="120"/>
      <c r="Y5" s="125" t="s">
        <v>34</v>
      </c>
      <c r="Z5" s="126"/>
    </row>
    <row r="6" spans="1:26" ht="13.5" customHeight="1">
      <c r="A6" s="127"/>
      <c r="B6" s="128" t="s">
        <v>14</v>
      </c>
      <c r="C6" s="129" t="s">
        <v>39</v>
      </c>
      <c r="D6" s="129"/>
      <c r="E6" s="129"/>
      <c r="F6" s="130"/>
      <c r="G6" s="131">
        <v>1449343000000</v>
      </c>
      <c r="H6" s="132" t="s">
        <v>2</v>
      </c>
      <c r="I6" s="131">
        <v>1472475732422</v>
      </c>
      <c r="J6" s="132" t="s">
        <v>2</v>
      </c>
      <c r="K6" s="131">
        <v>1459873643860</v>
      </c>
      <c r="L6" s="132" t="s">
        <v>78</v>
      </c>
      <c r="M6" s="133">
        <v>1604284423</v>
      </c>
      <c r="N6" s="132" t="s">
        <v>2</v>
      </c>
      <c r="O6" s="131">
        <v>10997804139</v>
      </c>
      <c r="P6" s="132" t="s">
        <v>78</v>
      </c>
      <c r="Q6" s="134">
        <v>100.7</v>
      </c>
      <c r="R6" s="135" t="s">
        <v>6</v>
      </c>
      <c r="S6" s="134">
        <v>99.7</v>
      </c>
      <c r="T6" s="135" t="s">
        <v>6</v>
      </c>
      <c r="U6" s="134">
        <v>99.1</v>
      </c>
      <c r="V6" s="135" t="s">
        <v>6</v>
      </c>
      <c r="W6" s="134">
        <v>99</v>
      </c>
      <c r="X6" s="135" t="s">
        <v>6</v>
      </c>
      <c r="Y6" s="133">
        <v>2282397501</v>
      </c>
      <c r="Z6" s="136" t="s">
        <v>2</v>
      </c>
    </row>
    <row r="7" spans="1:26" s="147" customFormat="1" ht="13.5" customHeight="1">
      <c r="A7" s="112"/>
      <c r="B7" s="137"/>
      <c r="C7" s="138"/>
      <c r="D7" s="138"/>
      <c r="E7" s="138"/>
      <c r="F7" s="67"/>
      <c r="G7" s="139"/>
      <c r="H7" s="140"/>
      <c r="I7" s="139"/>
      <c r="J7" s="141"/>
      <c r="K7" s="139"/>
      <c r="L7" s="141"/>
      <c r="M7" s="142"/>
      <c r="N7" s="141"/>
      <c r="O7" s="139"/>
      <c r="P7" s="140"/>
      <c r="Q7" s="143"/>
      <c r="R7" s="144"/>
      <c r="S7" s="143"/>
      <c r="T7" s="145"/>
      <c r="U7" s="143"/>
      <c r="V7" s="144"/>
      <c r="W7" s="143"/>
      <c r="X7" s="144"/>
      <c r="Y7" s="142"/>
      <c r="Z7" s="146"/>
    </row>
    <row r="8" spans="1:26" ht="27.75" customHeight="1">
      <c r="A8" s="148"/>
      <c r="B8" s="66" t="s">
        <v>15</v>
      </c>
      <c r="C8" s="149"/>
      <c r="D8" s="138" t="s">
        <v>37</v>
      </c>
      <c r="E8" s="138"/>
      <c r="F8" s="150"/>
      <c r="G8" s="151">
        <v>379303000000</v>
      </c>
      <c r="H8" s="152"/>
      <c r="I8" s="151">
        <v>388501215962</v>
      </c>
      <c r="J8" s="153"/>
      <c r="K8" s="151">
        <v>379787859438</v>
      </c>
      <c r="L8" s="154"/>
      <c r="M8" s="155">
        <v>1174478190</v>
      </c>
      <c r="N8" s="154"/>
      <c r="O8" s="151">
        <v>7538878334</v>
      </c>
      <c r="P8" s="152"/>
      <c r="Q8" s="156">
        <v>100.1</v>
      </c>
      <c r="R8" s="157"/>
      <c r="S8" s="156">
        <v>99.8</v>
      </c>
      <c r="T8" s="158"/>
      <c r="U8" s="156">
        <v>97.8</v>
      </c>
      <c r="V8" s="157"/>
      <c r="W8" s="156">
        <v>97.3</v>
      </c>
      <c r="X8" s="158"/>
      <c r="Y8" s="155">
        <v>261308100</v>
      </c>
      <c r="Z8" s="159"/>
    </row>
    <row r="9" spans="1:26" ht="27.75" customHeight="1">
      <c r="A9" s="148"/>
      <c r="B9" s="160"/>
      <c r="C9" s="161"/>
      <c r="D9" s="36" t="s">
        <v>16</v>
      </c>
      <c r="E9" s="162" t="s">
        <v>17</v>
      </c>
      <c r="F9" s="163"/>
      <c r="G9" s="151">
        <v>294723000000</v>
      </c>
      <c r="H9" s="164"/>
      <c r="I9" s="151">
        <v>303666109851</v>
      </c>
      <c r="J9" s="153"/>
      <c r="K9" s="151">
        <v>295024488797</v>
      </c>
      <c r="L9" s="154"/>
      <c r="M9" s="155">
        <v>1101515693</v>
      </c>
      <c r="N9" s="154"/>
      <c r="O9" s="151">
        <v>7540105361</v>
      </c>
      <c r="P9" s="164"/>
      <c r="Q9" s="156">
        <v>100.1</v>
      </c>
      <c r="R9" s="157"/>
      <c r="S9" s="156">
        <v>100.2</v>
      </c>
      <c r="T9" s="157"/>
      <c r="U9" s="156">
        <v>97.2</v>
      </c>
      <c r="V9" s="158"/>
      <c r="W9" s="156">
        <v>96.6</v>
      </c>
      <c r="X9" s="158"/>
      <c r="Y9" s="165" t="s">
        <v>97</v>
      </c>
      <c r="Z9" s="159"/>
    </row>
    <row r="10" spans="1:26" ht="27.75" customHeight="1">
      <c r="A10" s="148"/>
      <c r="B10" s="160"/>
      <c r="C10" s="161"/>
      <c r="D10" s="36" t="s">
        <v>16</v>
      </c>
      <c r="E10" s="162" t="s">
        <v>18</v>
      </c>
      <c r="F10" s="163"/>
      <c r="G10" s="151">
        <v>81498000000</v>
      </c>
      <c r="H10" s="164"/>
      <c r="I10" s="151">
        <v>81844012302</v>
      </c>
      <c r="J10" s="153"/>
      <c r="K10" s="151">
        <v>81772276832</v>
      </c>
      <c r="L10" s="154"/>
      <c r="M10" s="155">
        <v>72962497</v>
      </c>
      <c r="N10" s="154"/>
      <c r="O10" s="151">
        <v>-1227027</v>
      </c>
      <c r="P10" s="164"/>
      <c r="Q10" s="156">
        <v>100.3</v>
      </c>
      <c r="R10" s="157"/>
      <c r="S10" s="156">
        <v>98.5</v>
      </c>
      <c r="T10" s="157"/>
      <c r="U10" s="156">
        <v>99.9</v>
      </c>
      <c r="V10" s="158"/>
      <c r="W10" s="156">
        <v>99.8</v>
      </c>
      <c r="X10" s="158"/>
      <c r="Y10" s="155">
        <v>261308100</v>
      </c>
      <c r="Z10" s="159"/>
    </row>
    <row r="11" spans="1:26" ht="27.75" customHeight="1">
      <c r="A11" s="148"/>
      <c r="B11" s="160"/>
      <c r="C11" s="161"/>
      <c r="D11" s="36" t="s">
        <v>16</v>
      </c>
      <c r="E11" s="162" t="s">
        <v>19</v>
      </c>
      <c r="F11" s="163"/>
      <c r="G11" s="151">
        <v>3082000000</v>
      </c>
      <c r="H11" s="164"/>
      <c r="I11" s="151">
        <v>2991093809</v>
      </c>
      <c r="J11" s="153"/>
      <c r="K11" s="151">
        <v>2991093809</v>
      </c>
      <c r="L11" s="154"/>
      <c r="M11" s="155">
        <v>0</v>
      </c>
      <c r="N11" s="166"/>
      <c r="O11" s="151">
        <v>0</v>
      </c>
      <c r="P11" s="167"/>
      <c r="Q11" s="156">
        <v>97.1</v>
      </c>
      <c r="R11" s="157"/>
      <c r="S11" s="156">
        <v>98.1</v>
      </c>
      <c r="T11" s="157"/>
      <c r="U11" s="156">
        <v>100</v>
      </c>
      <c r="V11" s="158"/>
      <c r="W11" s="156">
        <v>100</v>
      </c>
      <c r="X11" s="158"/>
      <c r="Y11" s="168">
        <v>0</v>
      </c>
      <c r="Z11" s="159"/>
    </row>
    <row r="12" spans="1:26" ht="27.75" customHeight="1">
      <c r="A12" s="148"/>
      <c r="B12" s="66" t="s">
        <v>15</v>
      </c>
      <c r="C12" s="149"/>
      <c r="D12" s="138" t="s">
        <v>38</v>
      </c>
      <c r="E12" s="138"/>
      <c r="F12" s="150"/>
      <c r="G12" s="151">
        <v>400464000000</v>
      </c>
      <c r="H12" s="152"/>
      <c r="I12" s="151">
        <v>404136589339</v>
      </c>
      <c r="J12" s="153"/>
      <c r="K12" s="151">
        <v>404248266206</v>
      </c>
      <c r="L12" s="154"/>
      <c r="M12" s="155">
        <v>241585311</v>
      </c>
      <c r="N12" s="154"/>
      <c r="O12" s="151">
        <v>-353262178</v>
      </c>
      <c r="P12" s="152"/>
      <c r="Q12" s="156">
        <v>100.9</v>
      </c>
      <c r="R12" s="157"/>
      <c r="S12" s="156">
        <v>99.2</v>
      </c>
      <c r="T12" s="157"/>
      <c r="U12" s="156">
        <v>100</v>
      </c>
      <c r="V12" s="158"/>
      <c r="W12" s="156">
        <v>100</v>
      </c>
      <c r="X12" s="158"/>
      <c r="Y12" s="155">
        <v>2000550051</v>
      </c>
      <c r="Z12" s="159"/>
    </row>
    <row r="13" spans="1:26" ht="27.75" customHeight="1">
      <c r="A13" s="148"/>
      <c r="B13" s="160"/>
      <c r="C13" s="161"/>
      <c r="D13" s="36" t="s">
        <v>16</v>
      </c>
      <c r="E13" s="162" t="s">
        <v>17</v>
      </c>
      <c r="F13" s="163"/>
      <c r="G13" s="151">
        <v>15872000000</v>
      </c>
      <c r="H13" s="164"/>
      <c r="I13" s="151">
        <v>16186132654</v>
      </c>
      <c r="J13" s="153"/>
      <c r="K13" s="151">
        <v>15854321311</v>
      </c>
      <c r="L13" s="154"/>
      <c r="M13" s="155">
        <v>17531085</v>
      </c>
      <c r="N13" s="154"/>
      <c r="O13" s="151">
        <v>314280258</v>
      </c>
      <c r="P13" s="164"/>
      <c r="Q13" s="156">
        <v>99.9</v>
      </c>
      <c r="R13" s="157"/>
      <c r="S13" s="156">
        <v>99.7</v>
      </c>
      <c r="T13" s="157"/>
      <c r="U13" s="156">
        <v>98</v>
      </c>
      <c r="V13" s="158"/>
      <c r="W13" s="156">
        <v>98</v>
      </c>
      <c r="X13" s="158"/>
      <c r="Y13" s="155">
        <v>112400</v>
      </c>
      <c r="Z13" s="159"/>
    </row>
    <row r="14" spans="1:26" ht="27.75" customHeight="1">
      <c r="A14" s="148"/>
      <c r="B14" s="160"/>
      <c r="C14" s="161"/>
      <c r="D14" s="36" t="s">
        <v>16</v>
      </c>
      <c r="E14" s="162" t="s">
        <v>18</v>
      </c>
      <c r="F14" s="163"/>
      <c r="G14" s="151">
        <v>384592000000</v>
      </c>
      <c r="H14" s="164"/>
      <c r="I14" s="151">
        <v>387950456685</v>
      </c>
      <c r="J14" s="153"/>
      <c r="K14" s="151">
        <v>388393944895</v>
      </c>
      <c r="L14" s="154"/>
      <c r="M14" s="155">
        <v>224054226</v>
      </c>
      <c r="N14" s="154"/>
      <c r="O14" s="151">
        <v>-667542436</v>
      </c>
      <c r="P14" s="164"/>
      <c r="Q14" s="156">
        <v>101</v>
      </c>
      <c r="R14" s="157"/>
      <c r="S14" s="156">
        <v>99.2</v>
      </c>
      <c r="T14" s="157"/>
      <c r="U14" s="156">
        <v>100.1</v>
      </c>
      <c r="V14" s="158"/>
      <c r="W14" s="156">
        <v>100.1</v>
      </c>
      <c r="X14" s="158"/>
      <c r="Y14" s="155">
        <v>2000437651</v>
      </c>
      <c r="Z14" s="159"/>
    </row>
    <row r="15" spans="1:26" ht="27.75" customHeight="1">
      <c r="A15" s="148"/>
      <c r="B15" s="66" t="s">
        <v>15</v>
      </c>
      <c r="C15" s="149"/>
      <c r="D15" s="36" t="s">
        <v>16</v>
      </c>
      <c r="E15" s="162" t="s">
        <v>20</v>
      </c>
      <c r="F15" s="163"/>
      <c r="G15" s="151">
        <v>479566000000</v>
      </c>
      <c r="H15" s="152"/>
      <c r="I15" s="151">
        <v>486032047926</v>
      </c>
      <c r="J15" s="153"/>
      <c r="K15" s="151">
        <v>486032047926</v>
      </c>
      <c r="L15" s="154"/>
      <c r="M15" s="168">
        <v>0</v>
      </c>
      <c r="N15" s="166"/>
      <c r="O15" s="151">
        <v>0</v>
      </c>
      <c r="P15" s="167"/>
      <c r="Q15" s="156">
        <v>101.3</v>
      </c>
      <c r="R15" s="157"/>
      <c r="S15" s="156">
        <v>99.9</v>
      </c>
      <c r="T15" s="157"/>
      <c r="U15" s="156">
        <v>100</v>
      </c>
      <c r="V15" s="158"/>
      <c r="W15" s="156">
        <v>100</v>
      </c>
      <c r="X15" s="158"/>
      <c r="Y15" s="165" t="s">
        <v>98</v>
      </c>
      <c r="Z15" s="159"/>
    </row>
    <row r="16" spans="1:26" ht="27.75" customHeight="1">
      <c r="A16" s="148"/>
      <c r="B16" s="66" t="s">
        <v>15</v>
      </c>
      <c r="C16" s="149"/>
      <c r="D16" s="36" t="s">
        <v>16</v>
      </c>
      <c r="E16" s="162" t="s">
        <v>0</v>
      </c>
      <c r="F16" s="163"/>
      <c r="G16" s="151">
        <v>41259000000</v>
      </c>
      <c r="H16" s="152"/>
      <c r="I16" s="151">
        <v>43548053821</v>
      </c>
      <c r="J16" s="153"/>
      <c r="K16" s="151">
        <v>41327140339</v>
      </c>
      <c r="L16" s="154"/>
      <c r="M16" s="155">
        <v>40012843</v>
      </c>
      <c r="N16" s="154"/>
      <c r="O16" s="151">
        <v>2180900639</v>
      </c>
      <c r="P16" s="152"/>
      <c r="Q16" s="156">
        <v>100.2</v>
      </c>
      <c r="R16" s="157"/>
      <c r="S16" s="156">
        <v>101.8</v>
      </c>
      <c r="T16" s="157"/>
      <c r="U16" s="156">
        <v>94.9</v>
      </c>
      <c r="V16" s="158"/>
      <c r="W16" s="156">
        <v>93</v>
      </c>
      <c r="X16" s="158"/>
      <c r="Y16" s="155">
        <v>17839700</v>
      </c>
      <c r="Z16" s="159"/>
    </row>
    <row r="17" spans="1:26" ht="27.75" customHeight="1">
      <c r="A17" s="148"/>
      <c r="B17" s="66" t="s">
        <v>15</v>
      </c>
      <c r="C17" s="149"/>
      <c r="D17" s="36" t="s">
        <v>16</v>
      </c>
      <c r="E17" s="162" t="s">
        <v>21</v>
      </c>
      <c r="F17" s="163"/>
      <c r="G17" s="151">
        <v>10874000000</v>
      </c>
      <c r="H17" s="152"/>
      <c r="I17" s="151">
        <v>11064026585</v>
      </c>
      <c r="J17" s="153"/>
      <c r="K17" s="151">
        <v>11064017626</v>
      </c>
      <c r="L17" s="154"/>
      <c r="M17" s="168">
        <v>0</v>
      </c>
      <c r="N17" s="166"/>
      <c r="O17" s="151">
        <v>8959</v>
      </c>
      <c r="P17" s="167"/>
      <c r="Q17" s="156">
        <v>101.7</v>
      </c>
      <c r="R17" s="157"/>
      <c r="S17" s="156">
        <v>99.2</v>
      </c>
      <c r="T17" s="157"/>
      <c r="U17" s="156">
        <v>100</v>
      </c>
      <c r="V17" s="158"/>
      <c r="W17" s="156">
        <v>100</v>
      </c>
      <c r="X17" s="158"/>
      <c r="Y17" s="169">
        <v>0</v>
      </c>
      <c r="Z17" s="159"/>
    </row>
    <row r="18" spans="1:26" ht="27.75" customHeight="1">
      <c r="A18" s="148"/>
      <c r="B18" s="66" t="s">
        <v>15</v>
      </c>
      <c r="C18" s="149"/>
      <c r="D18" s="36" t="s">
        <v>16</v>
      </c>
      <c r="E18" s="162" t="s">
        <v>4</v>
      </c>
      <c r="F18" s="163"/>
      <c r="G18" s="151">
        <v>1372000000</v>
      </c>
      <c r="H18" s="152"/>
      <c r="I18" s="151">
        <v>1360354971</v>
      </c>
      <c r="J18" s="153"/>
      <c r="K18" s="151">
        <v>1359178771</v>
      </c>
      <c r="L18" s="154"/>
      <c r="M18" s="168">
        <v>0</v>
      </c>
      <c r="N18" s="166"/>
      <c r="O18" s="151">
        <v>1176200</v>
      </c>
      <c r="P18" s="170"/>
      <c r="Q18" s="156">
        <v>99.1</v>
      </c>
      <c r="R18" s="157"/>
      <c r="S18" s="156">
        <v>101.2</v>
      </c>
      <c r="T18" s="157"/>
      <c r="U18" s="156">
        <v>99.9</v>
      </c>
      <c r="V18" s="158"/>
      <c r="W18" s="156">
        <v>99.8</v>
      </c>
      <c r="X18" s="158"/>
      <c r="Y18" s="168">
        <v>0</v>
      </c>
      <c r="Z18" s="159"/>
    </row>
    <row r="19" spans="1:26" ht="27.75" customHeight="1">
      <c r="A19" s="148"/>
      <c r="B19" s="66" t="s">
        <v>15</v>
      </c>
      <c r="C19" s="149"/>
      <c r="D19" s="36" t="s">
        <v>16</v>
      </c>
      <c r="E19" s="162" t="s">
        <v>23</v>
      </c>
      <c r="F19" s="163"/>
      <c r="G19" s="151">
        <v>47646800000</v>
      </c>
      <c r="H19" s="152"/>
      <c r="I19" s="151">
        <v>47881188424</v>
      </c>
      <c r="J19" s="153"/>
      <c r="K19" s="151">
        <v>47346866126</v>
      </c>
      <c r="L19" s="154"/>
      <c r="M19" s="171">
        <v>0</v>
      </c>
      <c r="N19" s="166"/>
      <c r="O19" s="151">
        <v>534322298</v>
      </c>
      <c r="P19" s="170"/>
      <c r="Q19" s="156">
        <v>99.4</v>
      </c>
      <c r="R19" s="157"/>
      <c r="S19" s="156">
        <v>99.4</v>
      </c>
      <c r="T19" s="157"/>
      <c r="U19" s="156">
        <v>98.9</v>
      </c>
      <c r="V19" s="158"/>
      <c r="W19" s="156">
        <v>98.8</v>
      </c>
      <c r="X19" s="158"/>
      <c r="Y19" s="172">
        <v>0</v>
      </c>
      <c r="Z19" s="159"/>
    </row>
    <row r="20" spans="1:26" ht="27.75" customHeight="1">
      <c r="A20" s="148"/>
      <c r="B20" s="66" t="s">
        <v>15</v>
      </c>
      <c r="C20" s="66"/>
      <c r="D20" s="36"/>
      <c r="E20" s="162" t="s">
        <v>22</v>
      </c>
      <c r="F20" s="163"/>
      <c r="G20" s="151">
        <v>81228000000</v>
      </c>
      <c r="H20" s="152"/>
      <c r="I20" s="151">
        <v>81959210774</v>
      </c>
      <c r="J20" s="153"/>
      <c r="K20" s="151">
        <v>81138834182</v>
      </c>
      <c r="L20" s="154"/>
      <c r="M20" s="155">
        <v>148208079</v>
      </c>
      <c r="N20" s="166"/>
      <c r="O20" s="151">
        <v>672168513</v>
      </c>
      <c r="P20" s="167"/>
      <c r="Q20" s="156">
        <v>99.9</v>
      </c>
      <c r="R20" s="157"/>
      <c r="S20" s="156" t="s">
        <v>96</v>
      </c>
      <c r="T20" s="157"/>
      <c r="U20" s="156">
        <v>99</v>
      </c>
      <c r="V20" s="157"/>
      <c r="W20" s="156" t="s">
        <v>96</v>
      </c>
      <c r="X20" s="158"/>
      <c r="Y20" s="172">
        <v>2699650</v>
      </c>
      <c r="Z20" s="159"/>
    </row>
    <row r="21" spans="1:26" ht="27.75" customHeight="1">
      <c r="A21" s="148"/>
      <c r="B21" s="36"/>
      <c r="C21" s="36"/>
      <c r="D21" s="36" t="s">
        <v>16</v>
      </c>
      <c r="E21" s="162" t="s">
        <v>22</v>
      </c>
      <c r="F21" s="163"/>
      <c r="G21" s="151">
        <v>77519000000</v>
      </c>
      <c r="H21" s="152"/>
      <c r="I21" s="151">
        <v>78256880074</v>
      </c>
      <c r="J21" s="153"/>
      <c r="K21" s="151">
        <v>77436487382</v>
      </c>
      <c r="L21" s="154"/>
      <c r="M21" s="155">
        <v>148208079</v>
      </c>
      <c r="N21" s="166"/>
      <c r="O21" s="151">
        <v>672184613</v>
      </c>
      <c r="P21" s="167"/>
      <c r="Q21" s="156">
        <v>99.9</v>
      </c>
      <c r="R21" s="157"/>
      <c r="S21" s="156">
        <v>100</v>
      </c>
      <c r="T21" s="157"/>
      <c r="U21" s="156">
        <v>99</v>
      </c>
      <c r="V21" s="157"/>
      <c r="W21" s="156">
        <v>98.8</v>
      </c>
      <c r="X21" s="158"/>
      <c r="Y21" s="172">
        <v>2608550</v>
      </c>
      <c r="Z21" s="159"/>
    </row>
    <row r="22" spans="1:26" ht="27.75" customHeight="1">
      <c r="A22" s="148"/>
      <c r="B22" s="36"/>
      <c r="C22" s="36"/>
      <c r="D22" s="36" t="s">
        <v>16</v>
      </c>
      <c r="E22" s="162" t="s">
        <v>99</v>
      </c>
      <c r="F22" s="163"/>
      <c r="G22" s="151">
        <v>2980000000</v>
      </c>
      <c r="H22" s="152"/>
      <c r="I22" s="151">
        <v>2996541600</v>
      </c>
      <c r="J22" s="153"/>
      <c r="K22" s="151">
        <v>2996558800</v>
      </c>
      <c r="L22" s="154"/>
      <c r="M22" s="155">
        <v>0</v>
      </c>
      <c r="N22" s="166"/>
      <c r="O22" s="151">
        <v>-17200</v>
      </c>
      <c r="P22" s="167"/>
      <c r="Q22" s="156">
        <v>100.6</v>
      </c>
      <c r="R22" s="157"/>
      <c r="S22" s="156" t="s">
        <v>96</v>
      </c>
      <c r="T22" s="157"/>
      <c r="U22" s="156">
        <v>100</v>
      </c>
      <c r="V22" s="157"/>
      <c r="W22" s="156" t="s">
        <v>98</v>
      </c>
      <c r="X22" s="158"/>
      <c r="Y22" s="172">
        <v>51800</v>
      </c>
      <c r="Z22" s="159"/>
    </row>
    <row r="23" spans="1:26" ht="27.75" customHeight="1">
      <c r="A23" s="148"/>
      <c r="B23" s="36"/>
      <c r="C23" s="36"/>
      <c r="D23" s="36" t="s">
        <v>16</v>
      </c>
      <c r="E23" s="162" t="s">
        <v>100</v>
      </c>
      <c r="F23" s="163"/>
      <c r="G23" s="151">
        <v>729000000</v>
      </c>
      <c r="H23" s="152"/>
      <c r="I23" s="151">
        <v>705789100</v>
      </c>
      <c r="J23" s="153"/>
      <c r="K23" s="151">
        <v>705788000</v>
      </c>
      <c r="L23" s="154"/>
      <c r="M23" s="155">
        <v>0</v>
      </c>
      <c r="N23" s="166"/>
      <c r="O23" s="151">
        <v>1100</v>
      </c>
      <c r="P23" s="167"/>
      <c r="Q23" s="156">
        <v>96.8</v>
      </c>
      <c r="R23" s="157"/>
      <c r="S23" s="156" t="s">
        <v>96</v>
      </c>
      <c r="T23" s="157"/>
      <c r="U23" s="156">
        <v>100</v>
      </c>
      <c r="V23" s="157"/>
      <c r="W23" s="156" t="s">
        <v>101</v>
      </c>
      <c r="X23" s="158"/>
      <c r="Y23" s="172">
        <v>39300</v>
      </c>
      <c r="Z23" s="159"/>
    </row>
    <row r="24" spans="1:26" ht="27.75" customHeight="1">
      <c r="A24" s="148"/>
      <c r="B24" s="66" t="s">
        <v>15</v>
      </c>
      <c r="C24" s="149"/>
      <c r="D24" s="36" t="s">
        <v>16</v>
      </c>
      <c r="E24" s="162" t="s">
        <v>7</v>
      </c>
      <c r="F24" s="163"/>
      <c r="G24" s="151">
        <v>40000</v>
      </c>
      <c r="H24" s="152"/>
      <c r="I24" s="151">
        <v>40400</v>
      </c>
      <c r="J24" s="153"/>
      <c r="K24" s="151">
        <v>40400</v>
      </c>
      <c r="L24" s="154"/>
      <c r="M24" s="155">
        <v>0</v>
      </c>
      <c r="N24" s="154"/>
      <c r="O24" s="151">
        <v>0</v>
      </c>
      <c r="P24" s="167"/>
      <c r="Q24" s="156">
        <v>101</v>
      </c>
      <c r="R24" s="157"/>
      <c r="S24" s="156">
        <v>101</v>
      </c>
      <c r="T24" s="157"/>
      <c r="U24" s="156">
        <v>100</v>
      </c>
      <c r="V24" s="157"/>
      <c r="W24" s="156">
        <v>100</v>
      </c>
      <c r="X24" s="158"/>
      <c r="Y24" s="155" t="s">
        <v>98</v>
      </c>
      <c r="Z24" s="159"/>
    </row>
    <row r="25" spans="1:26" ht="27.75" customHeight="1">
      <c r="A25" s="148"/>
      <c r="B25" s="66" t="s">
        <v>15</v>
      </c>
      <c r="C25" s="149"/>
      <c r="D25" s="36" t="s">
        <v>16</v>
      </c>
      <c r="E25" s="162" t="s">
        <v>92</v>
      </c>
      <c r="F25" s="163"/>
      <c r="G25" s="151">
        <v>40000</v>
      </c>
      <c r="H25" s="152"/>
      <c r="I25" s="151">
        <v>43200</v>
      </c>
      <c r="J25" s="153"/>
      <c r="K25" s="151">
        <v>43200</v>
      </c>
      <c r="L25" s="154"/>
      <c r="M25" s="155">
        <v>0</v>
      </c>
      <c r="N25" s="173"/>
      <c r="O25" s="151">
        <v>0</v>
      </c>
      <c r="P25" s="170"/>
      <c r="Q25" s="156" t="s">
        <v>96</v>
      </c>
      <c r="R25" s="157"/>
      <c r="S25" s="156" t="s">
        <v>94</v>
      </c>
      <c r="T25" s="157"/>
      <c r="U25" s="156" t="s">
        <v>96</v>
      </c>
      <c r="V25" s="158"/>
      <c r="W25" s="156" t="s">
        <v>94</v>
      </c>
      <c r="X25" s="158"/>
      <c r="Y25" s="155" t="s">
        <v>96</v>
      </c>
      <c r="Z25" s="159"/>
    </row>
    <row r="26" spans="1:26" ht="27.75" customHeight="1">
      <c r="A26" s="148"/>
      <c r="B26" s="66" t="s">
        <v>15</v>
      </c>
      <c r="C26" s="149"/>
      <c r="D26" s="36" t="s">
        <v>16</v>
      </c>
      <c r="E26" s="162" t="s">
        <v>85</v>
      </c>
      <c r="F26" s="163"/>
      <c r="G26" s="151">
        <v>7920000</v>
      </c>
      <c r="H26" s="152"/>
      <c r="I26" s="151">
        <v>8274700</v>
      </c>
      <c r="J26" s="153"/>
      <c r="K26" s="151">
        <v>8274700</v>
      </c>
      <c r="L26" s="154"/>
      <c r="M26" s="155">
        <v>0</v>
      </c>
      <c r="N26" s="173"/>
      <c r="O26" s="151">
        <v>0</v>
      </c>
      <c r="P26" s="170"/>
      <c r="Q26" s="156">
        <v>104.5</v>
      </c>
      <c r="R26" s="157"/>
      <c r="S26" s="156">
        <v>104.2</v>
      </c>
      <c r="T26" s="157"/>
      <c r="U26" s="156">
        <v>100</v>
      </c>
      <c r="V26" s="158"/>
      <c r="W26" s="156">
        <v>100</v>
      </c>
      <c r="X26" s="158"/>
      <c r="Y26" s="174" t="s">
        <v>96</v>
      </c>
      <c r="Z26" s="159"/>
    </row>
    <row r="27" spans="1:26" ht="27.75" customHeight="1">
      <c r="A27" s="148"/>
      <c r="B27" s="66" t="s">
        <v>15</v>
      </c>
      <c r="C27" s="149"/>
      <c r="D27" s="36" t="s">
        <v>16</v>
      </c>
      <c r="E27" s="162" t="s">
        <v>95</v>
      </c>
      <c r="F27" s="163"/>
      <c r="G27" s="151">
        <v>1304000000</v>
      </c>
      <c r="H27" s="152"/>
      <c r="I27" s="151">
        <v>1237576600</v>
      </c>
      <c r="J27" s="153"/>
      <c r="K27" s="151">
        <v>1237344000</v>
      </c>
      <c r="L27" s="154"/>
      <c r="M27" s="155">
        <v>0</v>
      </c>
      <c r="N27" s="173"/>
      <c r="O27" s="151">
        <v>232600</v>
      </c>
      <c r="P27" s="170"/>
      <c r="Q27" s="156">
        <v>94.9</v>
      </c>
      <c r="R27" s="157"/>
      <c r="S27" s="156">
        <v>97.1</v>
      </c>
      <c r="T27" s="157"/>
      <c r="U27" s="156">
        <v>100</v>
      </c>
      <c r="V27" s="158"/>
      <c r="W27" s="156">
        <v>100</v>
      </c>
      <c r="X27" s="158"/>
      <c r="Y27" s="169">
        <v>0</v>
      </c>
      <c r="Z27" s="159"/>
    </row>
    <row r="28" spans="1:26" ht="27.75" customHeight="1">
      <c r="A28" s="148"/>
      <c r="B28" s="66" t="s">
        <v>15</v>
      </c>
      <c r="C28" s="149"/>
      <c r="D28" s="175" t="s">
        <v>102</v>
      </c>
      <c r="E28" s="175"/>
      <c r="F28" s="150"/>
      <c r="G28" s="151">
        <v>6318200000</v>
      </c>
      <c r="H28" s="152"/>
      <c r="I28" s="151">
        <v>6747109720</v>
      </c>
      <c r="J28" s="153"/>
      <c r="K28" s="151">
        <v>6323730946</v>
      </c>
      <c r="L28" s="154"/>
      <c r="M28" s="155">
        <v>0</v>
      </c>
      <c r="N28" s="154"/>
      <c r="O28" s="151">
        <v>423378774</v>
      </c>
      <c r="P28" s="170"/>
      <c r="Q28" s="156">
        <v>100.1</v>
      </c>
      <c r="R28" s="157"/>
      <c r="S28" s="156" t="s">
        <v>96</v>
      </c>
      <c r="T28" s="157"/>
      <c r="U28" s="156">
        <v>93.7</v>
      </c>
      <c r="V28" s="158"/>
      <c r="W28" s="156" t="s">
        <v>98</v>
      </c>
      <c r="X28" s="158"/>
      <c r="Y28" s="155" t="s">
        <v>98</v>
      </c>
      <c r="Z28" s="159"/>
    </row>
    <row r="29" spans="1:26" ht="27.75" customHeight="1">
      <c r="A29" s="148"/>
      <c r="B29" s="160"/>
      <c r="C29" s="176"/>
      <c r="D29" s="36" t="s">
        <v>16</v>
      </c>
      <c r="E29" s="162" t="s">
        <v>24</v>
      </c>
      <c r="F29" s="163"/>
      <c r="G29" s="151">
        <v>0</v>
      </c>
      <c r="H29" s="152"/>
      <c r="I29" s="151">
        <v>0</v>
      </c>
      <c r="J29" s="153"/>
      <c r="K29" s="151">
        <v>0</v>
      </c>
      <c r="L29" s="154"/>
      <c r="M29" s="155">
        <v>0</v>
      </c>
      <c r="N29" s="154"/>
      <c r="O29" s="151">
        <v>0</v>
      </c>
      <c r="P29" s="170"/>
      <c r="Q29" s="156" t="s">
        <v>98</v>
      </c>
      <c r="R29" s="157"/>
      <c r="S29" s="156" t="s">
        <v>94</v>
      </c>
      <c r="T29" s="157"/>
      <c r="U29" s="156" t="s">
        <v>98</v>
      </c>
      <c r="V29" s="158"/>
      <c r="W29" s="156" t="s">
        <v>94</v>
      </c>
      <c r="X29" s="158"/>
      <c r="Y29" s="155" t="s">
        <v>98</v>
      </c>
      <c r="Z29" s="159"/>
    </row>
    <row r="30" spans="1:26" ht="27.75" customHeight="1">
      <c r="A30" s="177"/>
      <c r="B30" s="178"/>
      <c r="C30" s="179"/>
      <c r="D30" s="36" t="s">
        <v>16</v>
      </c>
      <c r="E30" s="180" t="s">
        <v>84</v>
      </c>
      <c r="F30" s="181"/>
      <c r="G30" s="155">
        <v>0</v>
      </c>
      <c r="H30" s="182"/>
      <c r="I30" s="183">
        <v>0</v>
      </c>
      <c r="J30" s="184"/>
      <c r="K30" s="183">
        <v>0</v>
      </c>
      <c r="L30" s="185"/>
      <c r="M30" s="155">
        <v>0</v>
      </c>
      <c r="N30" s="185"/>
      <c r="O30" s="151">
        <v>0</v>
      </c>
      <c r="P30" s="186"/>
      <c r="Q30" s="156" t="s">
        <v>96</v>
      </c>
      <c r="R30" s="187"/>
      <c r="S30" s="188" t="s">
        <v>94</v>
      </c>
      <c r="T30" s="187"/>
      <c r="U30" s="156" t="s">
        <v>96</v>
      </c>
      <c r="V30" s="189"/>
      <c r="W30" s="188" t="s">
        <v>94</v>
      </c>
      <c r="X30" s="189"/>
      <c r="Y30" s="155" t="s">
        <v>94</v>
      </c>
      <c r="Z30" s="190"/>
    </row>
    <row r="31" spans="1:26" ht="19.5" customHeight="1">
      <c r="A31" s="177"/>
      <c r="B31" s="178"/>
      <c r="C31" s="179"/>
      <c r="D31" s="36" t="s">
        <v>16</v>
      </c>
      <c r="E31" s="162" t="s">
        <v>5</v>
      </c>
      <c r="F31" s="181"/>
      <c r="G31" s="155">
        <v>6294200000</v>
      </c>
      <c r="H31" s="182"/>
      <c r="I31" s="183">
        <v>6292988300</v>
      </c>
      <c r="J31" s="184"/>
      <c r="K31" s="183">
        <v>6292909500</v>
      </c>
      <c r="L31" s="185"/>
      <c r="M31" s="191">
        <v>0</v>
      </c>
      <c r="N31" s="185"/>
      <c r="O31" s="151">
        <v>78800</v>
      </c>
      <c r="P31" s="186"/>
      <c r="Q31" s="156">
        <v>100</v>
      </c>
      <c r="R31" s="187"/>
      <c r="S31" s="188" t="s">
        <v>94</v>
      </c>
      <c r="T31" s="187"/>
      <c r="U31" s="156">
        <v>100</v>
      </c>
      <c r="V31" s="189"/>
      <c r="W31" s="188" t="s">
        <v>98</v>
      </c>
      <c r="X31" s="189"/>
      <c r="Y31" s="192" t="s">
        <v>94</v>
      </c>
      <c r="Z31" s="190"/>
    </row>
    <row r="32" spans="1:26" ht="25.5" customHeight="1" thickBot="1">
      <c r="A32" s="193"/>
      <c r="B32" s="194"/>
      <c r="C32" s="195"/>
      <c r="D32" s="36" t="s">
        <v>16</v>
      </c>
      <c r="E32" s="196" t="s">
        <v>23</v>
      </c>
      <c r="F32" s="197"/>
      <c r="G32" s="198">
        <v>24000000</v>
      </c>
      <c r="H32" s="199"/>
      <c r="I32" s="200">
        <v>454121420</v>
      </c>
      <c r="J32" s="201"/>
      <c r="K32" s="200">
        <v>30821446</v>
      </c>
      <c r="L32" s="202"/>
      <c r="M32" s="198">
        <v>0</v>
      </c>
      <c r="N32" s="202"/>
      <c r="O32" s="198">
        <v>423299974</v>
      </c>
      <c r="P32" s="203"/>
      <c r="Q32" s="204">
        <v>128.4</v>
      </c>
      <c r="R32" s="205"/>
      <c r="S32" s="204">
        <v>96.8</v>
      </c>
      <c r="T32" s="205"/>
      <c r="U32" s="204">
        <v>6.8</v>
      </c>
      <c r="V32" s="206"/>
      <c r="W32" s="204">
        <v>5.7</v>
      </c>
      <c r="X32" s="206"/>
      <c r="Y32" s="207" t="s">
        <v>94</v>
      </c>
      <c r="Z32" s="208"/>
    </row>
    <row r="33" spans="2:4" ht="25.5" customHeight="1" thickBot="1">
      <c r="B33" s="209" t="s">
        <v>80</v>
      </c>
      <c r="C33" s="209"/>
      <c r="D33" s="209"/>
    </row>
    <row r="34" spans="1:26" ht="25.5" customHeight="1">
      <c r="A34" s="210"/>
      <c r="B34" s="211"/>
      <c r="C34" s="212"/>
      <c r="D34" s="212"/>
      <c r="E34" s="213" t="s">
        <v>81</v>
      </c>
      <c r="F34" s="214"/>
      <c r="G34" s="215">
        <v>272383000000</v>
      </c>
      <c r="H34" s="216"/>
      <c r="I34" s="215">
        <v>281309430642</v>
      </c>
      <c r="J34" s="216"/>
      <c r="K34" s="215">
        <v>272667809588</v>
      </c>
      <c r="L34" s="217"/>
      <c r="M34" s="218">
        <v>1101515693</v>
      </c>
      <c r="N34" s="217"/>
      <c r="O34" s="219">
        <v>7540105361</v>
      </c>
      <c r="P34" s="217"/>
      <c r="Q34" s="220">
        <v>100.1</v>
      </c>
      <c r="R34" s="221"/>
      <c r="S34" s="220">
        <v>100.2</v>
      </c>
      <c r="T34" s="221"/>
      <c r="U34" s="220">
        <v>96.9</v>
      </c>
      <c r="V34" s="221"/>
      <c r="W34" s="220">
        <v>96.4</v>
      </c>
      <c r="X34" s="214"/>
      <c r="Y34" s="222" t="s">
        <v>96</v>
      </c>
      <c r="Z34" s="223"/>
    </row>
    <row r="35" spans="1:26" ht="14.25">
      <c r="A35" s="148"/>
      <c r="B35" s="160"/>
      <c r="C35" s="176"/>
      <c r="D35" s="176"/>
      <c r="E35" s="162" t="s">
        <v>82</v>
      </c>
      <c r="F35" s="224"/>
      <c r="G35" s="225">
        <v>14172000000</v>
      </c>
      <c r="H35" s="166"/>
      <c r="I35" s="225">
        <v>14155867985</v>
      </c>
      <c r="J35" s="166"/>
      <c r="K35" s="225">
        <v>14155867985</v>
      </c>
      <c r="L35" s="166"/>
      <c r="M35" s="172">
        <v>0</v>
      </c>
      <c r="N35" s="226"/>
      <c r="O35" s="172">
        <v>0</v>
      </c>
      <c r="P35" s="166"/>
      <c r="Q35" s="227">
        <v>99.9</v>
      </c>
      <c r="R35" s="228"/>
      <c r="S35" s="229">
        <v>100</v>
      </c>
      <c r="T35" s="228"/>
      <c r="U35" s="227">
        <v>100</v>
      </c>
      <c r="V35" s="228"/>
      <c r="W35" s="229">
        <v>100</v>
      </c>
      <c r="X35" s="224"/>
      <c r="Y35" s="230" t="s">
        <v>98</v>
      </c>
      <c r="Z35" s="159"/>
    </row>
    <row r="36" spans="1:26" ht="15" thickBot="1">
      <c r="A36" s="231"/>
      <c r="B36" s="232"/>
      <c r="C36" s="233"/>
      <c r="D36" s="233"/>
      <c r="E36" s="234" t="s">
        <v>83</v>
      </c>
      <c r="F36" s="235"/>
      <c r="G36" s="236">
        <v>8168000000</v>
      </c>
      <c r="H36" s="237"/>
      <c r="I36" s="236">
        <v>8200811224</v>
      </c>
      <c r="J36" s="237"/>
      <c r="K36" s="236">
        <v>8200811224</v>
      </c>
      <c r="L36" s="237"/>
      <c r="M36" s="238">
        <v>0</v>
      </c>
      <c r="N36" s="239"/>
      <c r="O36" s="238">
        <v>0</v>
      </c>
      <c r="P36" s="237"/>
      <c r="Q36" s="240">
        <v>100.4</v>
      </c>
      <c r="R36" s="241"/>
      <c r="S36" s="240">
        <v>99.9</v>
      </c>
      <c r="T36" s="241"/>
      <c r="U36" s="242">
        <v>100</v>
      </c>
      <c r="V36" s="241"/>
      <c r="W36" s="243">
        <v>100</v>
      </c>
      <c r="X36" s="235"/>
      <c r="Y36" s="244" t="s">
        <v>96</v>
      </c>
      <c r="Z36" s="245"/>
    </row>
  </sheetData>
  <sheetProtection/>
  <mergeCells count="46">
    <mergeCell ref="B27:C27"/>
    <mergeCell ref="B28:C28"/>
    <mergeCell ref="D28:E28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W6:W7"/>
    <mergeCell ref="Y6:Y7"/>
    <mergeCell ref="B8:C8"/>
    <mergeCell ref="D8:E8"/>
    <mergeCell ref="B12:C12"/>
    <mergeCell ref="D12:E12"/>
    <mergeCell ref="K6:K7"/>
    <mergeCell ref="M6:M7"/>
    <mergeCell ref="O6:O7"/>
    <mergeCell ref="Q6:Q7"/>
    <mergeCell ref="S6:S7"/>
    <mergeCell ref="U6:U7"/>
    <mergeCell ref="A6:A7"/>
    <mergeCell ref="B6:B7"/>
    <mergeCell ref="C6:E7"/>
    <mergeCell ref="F6:F7"/>
    <mergeCell ref="G6:G7"/>
    <mergeCell ref="I6:I7"/>
    <mergeCell ref="O3:P5"/>
    <mergeCell ref="Q3:X3"/>
    <mergeCell ref="Y3:Z4"/>
    <mergeCell ref="Q4:T4"/>
    <mergeCell ref="U4:X4"/>
    <mergeCell ref="Q5:R5"/>
    <mergeCell ref="S5:T5"/>
    <mergeCell ref="U5:V5"/>
    <mergeCell ref="W5:X5"/>
    <mergeCell ref="Y5:Z5"/>
    <mergeCell ref="A1:L1"/>
    <mergeCell ref="A3:F5"/>
    <mergeCell ref="G3:H5"/>
    <mergeCell ref="I3:J5"/>
    <mergeCell ref="K3:L5"/>
    <mergeCell ref="M3:N5"/>
  </mergeCells>
  <printOptions horizontalCentered="1"/>
  <pageMargins left="0.1968503937007874" right="0.2362204724409449" top="0.7874015748031497" bottom="0.7874015748031497" header="0.5118110236220472" footer="0.5118110236220472"/>
  <pageSetup firstPageNumber="230" useFirstPageNumber="1" fitToWidth="0" fitToHeight="1" horizontalDpi="600" verticalDpi="600" orientation="portrait" paperSize="9" scale="91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B4" sqref="B4:F5"/>
    </sheetView>
  </sheetViews>
  <sheetFormatPr defaultColWidth="9.00390625" defaultRowHeight="13.5"/>
  <cols>
    <col min="1" max="1" width="7.125" style="247" bestFit="1" customWidth="1"/>
    <col min="2" max="5" width="5.625" style="247" customWidth="1"/>
    <col min="6" max="6" width="20.75390625" style="247" customWidth="1"/>
    <col min="7" max="7" width="2.50390625" style="247" customWidth="1"/>
    <col min="8" max="8" width="19.375" style="248" customWidth="1"/>
    <col min="9" max="9" width="2.625" style="248" customWidth="1"/>
    <col min="10" max="10" width="16.75390625" style="248" customWidth="1"/>
    <col min="11" max="16384" width="9.00390625" style="247" customWidth="1"/>
  </cols>
  <sheetData>
    <row r="1" spans="1:10" ht="24.75" customHeight="1">
      <c r="A1" s="246" t="s">
        <v>108</v>
      </c>
      <c r="B1" s="246"/>
      <c r="C1" s="246"/>
      <c r="D1" s="246"/>
      <c r="E1" s="246"/>
      <c r="F1" s="246"/>
      <c r="G1" s="246"/>
      <c r="H1" s="246"/>
      <c r="I1" s="246"/>
      <c r="J1" s="246"/>
    </row>
    <row r="2" ht="24.75" customHeight="1" thickBot="1"/>
    <row r="3" spans="1:10" ht="39.75" customHeight="1" thickBot="1">
      <c r="A3" s="249" t="s">
        <v>46</v>
      </c>
      <c r="B3" s="250"/>
      <c r="C3" s="250"/>
      <c r="D3" s="250"/>
      <c r="E3" s="250"/>
      <c r="F3" s="250"/>
      <c r="G3" s="251"/>
      <c r="H3" s="252" t="s">
        <v>11</v>
      </c>
      <c r="I3" s="253"/>
      <c r="J3" s="254" t="s">
        <v>25</v>
      </c>
    </row>
    <row r="4" spans="1:10" s="261" customFormat="1" ht="19.5" customHeight="1">
      <c r="A4" s="255" t="s">
        <v>14</v>
      </c>
      <c r="B4" s="256" t="s">
        <v>47</v>
      </c>
      <c r="C4" s="256"/>
      <c r="D4" s="256"/>
      <c r="E4" s="256"/>
      <c r="F4" s="256"/>
      <c r="G4" s="257"/>
      <c r="H4" s="258">
        <f>H6+H14</f>
        <v>1230048397</v>
      </c>
      <c r="I4" s="259" t="s">
        <v>2</v>
      </c>
      <c r="J4" s="260"/>
    </row>
    <row r="5" spans="1:10" s="267" customFormat="1" ht="19.5" customHeight="1">
      <c r="A5" s="255"/>
      <c r="B5" s="262"/>
      <c r="C5" s="262"/>
      <c r="D5" s="262"/>
      <c r="E5" s="262"/>
      <c r="F5" s="262"/>
      <c r="G5" s="263"/>
      <c r="H5" s="264"/>
      <c r="I5" s="265"/>
      <c r="J5" s="266"/>
    </row>
    <row r="6" spans="1:10" ht="39.75" customHeight="1">
      <c r="A6" s="268"/>
      <c r="B6" s="269" t="s">
        <v>15</v>
      </c>
      <c r="C6" s="270" t="s">
        <v>45</v>
      </c>
      <c r="D6" s="270"/>
      <c r="E6" s="270"/>
      <c r="F6" s="270"/>
      <c r="G6" s="271"/>
      <c r="H6" s="272">
        <v>1229638797</v>
      </c>
      <c r="I6" s="273"/>
      <c r="J6" s="274"/>
    </row>
    <row r="7" spans="1:10" ht="39.75" customHeight="1">
      <c r="A7" s="268"/>
      <c r="B7" s="269"/>
      <c r="C7" s="269" t="s">
        <v>16</v>
      </c>
      <c r="D7" s="275" t="s">
        <v>26</v>
      </c>
      <c r="E7" s="275"/>
      <c r="F7" s="275"/>
      <c r="G7" s="271"/>
      <c r="H7" s="272">
        <v>853915513</v>
      </c>
      <c r="I7" s="273"/>
      <c r="J7" s="274"/>
    </row>
    <row r="8" spans="1:10" ht="39.75" customHeight="1">
      <c r="A8" s="268"/>
      <c r="B8" s="269"/>
      <c r="C8" s="269"/>
      <c r="D8" s="269" t="s">
        <v>27</v>
      </c>
      <c r="E8" s="276" t="s">
        <v>28</v>
      </c>
      <c r="F8" s="276"/>
      <c r="G8" s="277"/>
      <c r="H8" s="272">
        <v>853915513</v>
      </c>
      <c r="I8" s="273"/>
      <c r="J8" s="274"/>
    </row>
    <row r="9" spans="1:10" ht="39.75" customHeight="1">
      <c r="A9" s="268"/>
      <c r="B9" s="269"/>
      <c r="C9" s="269" t="s">
        <v>16</v>
      </c>
      <c r="D9" s="275" t="s">
        <v>29</v>
      </c>
      <c r="E9" s="275"/>
      <c r="F9" s="275"/>
      <c r="G9" s="271"/>
      <c r="H9" s="272">
        <v>375723284</v>
      </c>
      <c r="I9" s="273"/>
      <c r="J9" s="274"/>
    </row>
    <row r="10" spans="1:10" ht="39.75" customHeight="1">
      <c r="A10" s="268"/>
      <c r="B10" s="269"/>
      <c r="C10" s="269"/>
      <c r="D10" s="269" t="s">
        <v>27</v>
      </c>
      <c r="E10" s="276" t="s">
        <v>30</v>
      </c>
      <c r="F10" s="276"/>
      <c r="G10" s="277"/>
      <c r="H10" s="272">
        <v>375723284</v>
      </c>
      <c r="I10" s="273"/>
      <c r="J10" s="274"/>
    </row>
    <row r="11" spans="1:10" ht="39.75" customHeight="1">
      <c r="A11" s="268"/>
      <c r="B11" s="269"/>
      <c r="C11" s="269"/>
      <c r="D11" s="269"/>
      <c r="E11" s="269"/>
      <c r="F11" s="278" t="s">
        <v>42</v>
      </c>
      <c r="G11" s="277"/>
      <c r="H11" s="272">
        <v>15945325</v>
      </c>
      <c r="I11" s="273"/>
      <c r="J11" s="274"/>
    </row>
    <row r="12" spans="1:10" ht="39.75" customHeight="1">
      <c r="A12" s="268"/>
      <c r="B12" s="269"/>
      <c r="C12" s="269"/>
      <c r="D12" s="269"/>
      <c r="E12" s="269"/>
      <c r="F12" s="278" t="s">
        <v>43</v>
      </c>
      <c r="G12" s="277"/>
      <c r="H12" s="272">
        <v>19576756</v>
      </c>
      <c r="I12" s="273"/>
      <c r="J12" s="274"/>
    </row>
    <row r="13" spans="1:10" ht="39.75" customHeight="1">
      <c r="A13" s="268"/>
      <c r="B13" s="269"/>
      <c r="C13" s="269"/>
      <c r="D13" s="269"/>
      <c r="E13" s="269"/>
      <c r="F13" s="278" t="s">
        <v>44</v>
      </c>
      <c r="G13" s="279"/>
      <c r="H13" s="272">
        <v>340201203</v>
      </c>
      <c r="I13" s="273"/>
      <c r="J13" s="274"/>
    </row>
    <row r="14" spans="1:10" ht="39.75" customHeight="1">
      <c r="A14" s="268"/>
      <c r="B14" s="269" t="s">
        <v>15</v>
      </c>
      <c r="C14" s="275" t="s">
        <v>48</v>
      </c>
      <c r="D14" s="275"/>
      <c r="E14" s="275"/>
      <c r="F14" s="275"/>
      <c r="G14" s="271"/>
      <c r="H14" s="272">
        <v>409600</v>
      </c>
      <c r="I14" s="273"/>
      <c r="J14" s="274"/>
    </row>
    <row r="15" spans="1:10" ht="39.75" customHeight="1">
      <c r="A15" s="268"/>
      <c r="B15" s="269"/>
      <c r="C15" s="269" t="s">
        <v>16</v>
      </c>
      <c r="D15" s="275" t="s">
        <v>31</v>
      </c>
      <c r="E15" s="275"/>
      <c r="F15" s="275"/>
      <c r="G15" s="271"/>
      <c r="H15" s="272">
        <v>409600</v>
      </c>
      <c r="I15" s="273"/>
      <c r="J15" s="274"/>
    </row>
    <row r="16" spans="1:10" ht="39.75" customHeight="1" thickBot="1">
      <c r="A16" s="280"/>
      <c r="B16" s="281"/>
      <c r="C16" s="281"/>
      <c r="D16" s="281" t="s">
        <v>27</v>
      </c>
      <c r="E16" s="282" t="s">
        <v>32</v>
      </c>
      <c r="F16" s="282"/>
      <c r="G16" s="283"/>
      <c r="H16" s="284">
        <v>409600</v>
      </c>
      <c r="I16" s="285"/>
      <c r="J16" s="286"/>
    </row>
  </sheetData>
  <sheetProtection/>
  <mergeCells count="15">
    <mergeCell ref="A1:J1"/>
    <mergeCell ref="A3:G3"/>
    <mergeCell ref="H3:I3"/>
    <mergeCell ref="A4:A5"/>
    <mergeCell ref="B4:F5"/>
    <mergeCell ref="G4:G5"/>
    <mergeCell ref="H4:H5"/>
    <mergeCell ref="J4:J5"/>
    <mergeCell ref="E16:F16"/>
    <mergeCell ref="D7:F7"/>
    <mergeCell ref="E8:F8"/>
    <mergeCell ref="D9:F9"/>
    <mergeCell ref="E10:F10"/>
    <mergeCell ref="C14:F14"/>
    <mergeCell ref="D15:F15"/>
  </mergeCells>
  <printOptions/>
  <pageMargins left="0.5905511811023623" right="0.5905511811023623" top="0.984251968503937" bottom="0.984251968503937" header="0.5118110236220472" footer="0.5118110236220472"/>
  <pageSetup firstPageNumber="232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竹中　誠一</dc:creator>
  <cp:keywords/>
  <dc:description/>
  <cp:lastModifiedBy>職員端末機30年度3月調達</cp:lastModifiedBy>
  <cp:lastPrinted>2020-09-17T08:52:03Z</cp:lastPrinted>
  <dcterms:created xsi:type="dcterms:W3CDTF">1999-07-03T04:28:12Z</dcterms:created>
  <dcterms:modified xsi:type="dcterms:W3CDTF">2020-09-17T08:52:05Z</dcterms:modified>
  <cp:category/>
  <cp:version/>
  <cp:contentType/>
  <cp:contentStatus/>
</cp:coreProperties>
</file>