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tabRatio="597" activeTab="0"/>
  </bookViews>
  <sheets>
    <sheet name="会計職員調" sheetId="1" r:id="rId1"/>
  </sheets>
  <definedNames>
    <definedName name="_xlnm.Print_Area" localSheetId="0">'会計職員調'!$A$1:$P$29</definedName>
  </definedNames>
  <calcPr fullCalcOnLoad="1"/>
</workbook>
</file>

<file path=xl/sharedStrings.xml><?xml version="1.0" encoding="utf-8"?>
<sst xmlns="http://schemas.openxmlformats.org/spreadsheetml/2006/main" count="46" uniqueCount="34">
  <si>
    <t>区分</t>
  </si>
  <si>
    <t>計</t>
  </si>
  <si>
    <t>合計</t>
  </si>
  <si>
    <t>小計</t>
  </si>
  <si>
    <t>本        庁</t>
  </si>
  <si>
    <t>出納員</t>
  </si>
  <si>
    <t>会計員</t>
  </si>
  <si>
    <t>発令者</t>
  </si>
  <si>
    <t>充職者</t>
  </si>
  <si>
    <t>予算執行機関・指定出先機関</t>
  </si>
  <si>
    <t>総務部</t>
  </si>
  <si>
    <t>商工労働部</t>
  </si>
  <si>
    <t>環境農林水産部</t>
  </si>
  <si>
    <t>教育委員会</t>
  </si>
  <si>
    <t>公安委員会</t>
  </si>
  <si>
    <t>人事委員会</t>
  </si>
  <si>
    <t>議会事務局</t>
  </si>
  <si>
    <t>知事部局</t>
  </si>
  <si>
    <t>出納員　　　　合計</t>
  </si>
  <si>
    <t>会計員　　　　合計</t>
  </si>
  <si>
    <t>会計職員に関する調</t>
  </si>
  <si>
    <t>労働委員会事務局</t>
  </si>
  <si>
    <t>政策企画部</t>
  </si>
  <si>
    <t>都市整備部</t>
  </si>
  <si>
    <t>住宅まちづくり部</t>
  </si>
  <si>
    <t>会計局</t>
  </si>
  <si>
    <t>監査委員事務局</t>
  </si>
  <si>
    <t>府民文化部</t>
  </si>
  <si>
    <t>福祉部</t>
  </si>
  <si>
    <t>健康医療部</t>
  </si>
  <si>
    <t>財　　　　務　　　　部</t>
  </si>
  <si>
    <t>副首都推進局</t>
  </si>
  <si>
    <t>ＩＲ推進局</t>
  </si>
  <si>
    <t>平成31年3月31日現在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</si>
</sst>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#\,##0;*#\,##0;* &quot;-&quot;;@"/>
    <numFmt numFmtId="177" formatCode="\ * #,##0\ ;\ * \-#,##0\ _ * &quot;-&quot;\ ;\ @"/>
    <numFmt numFmtId="178" formatCode="\ *#\,##0;\ * \-#,##0\ \ * &quot;-&quot;\ ;\ @"/>
    <numFmt numFmtId="179" formatCode="\ *#\,##0\ ;\ * \-#,##0\ \ * &quot;-&quot;\ ;\ @"/>
    <numFmt numFmtId="180" formatCode="\ * #,##0\ ;\ * \-#,##0\ \ * &quot;-&quot;\ ;\ @"/>
    <numFmt numFmtId="181" formatCode="\ * #,##0;\ * \-#,##0\ \ * &quot;-&quot;\ ;\ @"/>
    <numFmt numFmtId="182" formatCode="0.0_ "/>
    <numFmt numFmtId="183" formatCode="#,##0.0_ "/>
    <numFmt numFmtId="184" formatCode="#,##0_ "/>
    <numFmt numFmtId="185" formatCode="#,##0;&quot;△ &quot;#,##0"/>
    <numFmt numFmtId="186" formatCode="0_);\(0\)"/>
    <numFmt numFmtId="187" formatCode="#,##0_);[Red]\(#,##0\)"/>
    <numFmt numFmtId="188" formatCode="0.0_);[Red]\(0.0\)"/>
    <numFmt numFmtId="189" formatCode="0_ "/>
    <numFmt numFmtId="190" formatCode="#,##0_);\(#,##0\)"/>
    <numFmt numFmtId="191" formatCode="0.0_);\(0.0\)"/>
    <numFmt numFmtId="192" formatCode="#,##0.00_ "/>
    <numFmt numFmtId="193" formatCode="0.00_ "/>
    <numFmt numFmtId="194" formatCode="[$-411]ggge&quot;年&quot;m&quot;月&quot;\ d&quot;日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 style="double"/>
      <top style="dashed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41" fontId="1" fillId="0" borderId="13" xfId="49" applyNumberFormat="1" applyFont="1" applyBorder="1" applyAlignment="1">
      <alignment vertical="center"/>
    </xf>
    <xf numFmtId="41" fontId="1" fillId="0" borderId="14" xfId="49" applyNumberFormat="1" applyFont="1" applyBorder="1" applyAlignment="1">
      <alignment vertical="center"/>
    </xf>
    <xf numFmtId="187" fontId="1" fillId="0" borderId="15" xfId="0" applyNumberFormat="1" applyFont="1" applyBorder="1" applyAlignment="1">
      <alignment vertical="center"/>
    </xf>
    <xf numFmtId="187" fontId="1" fillId="0" borderId="16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distributed"/>
    </xf>
    <xf numFmtId="41" fontId="6" fillId="0" borderId="13" xfId="49" applyNumberFormat="1" applyFont="1" applyBorder="1" applyAlignment="1">
      <alignment vertical="center"/>
    </xf>
    <xf numFmtId="41" fontId="6" fillId="0" borderId="14" xfId="49" applyNumberFormat="1" applyFont="1" applyBorder="1" applyAlignment="1">
      <alignment vertical="center"/>
    </xf>
    <xf numFmtId="0" fontId="1" fillId="0" borderId="17" xfId="0" applyFont="1" applyBorder="1" applyAlignment="1">
      <alignment horizontal="distributed" vertical="center"/>
    </xf>
    <xf numFmtId="41" fontId="1" fillId="0" borderId="17" xfId="49" applyNumberFormat="1" applyFont="1" applyBorder="1" applyAlignment="1">
      <alignment vertical="center"/>
    </xf>
    <xf numFmtId="41" fontId="1" fillId="0" borderId="18" xfId="49" applyNumberFormat="1" applyFont="1" applyBorder="1" applyAlignment="1">
      <alignment vertical="center"/>
    </xf>
    <xf numFmtId="41" fontId="1" fillId="0" borderId="19" xfId="49" applyNumberFormat="1" applyFont="1" applyBorder="1" applyAlignment="1">
      <alignment vertical="center"/>
    </xf>
    <xf numFmtId="41" fontId="6" fillId="0" borderId="17" xfId="49" applyNumberFormat="1" applyFont="1" applyBorder="1" applyAlignment="1">
      <alignment vertical="center"/>
    </xf>
    <xf numFmtId="41" fontId="6" fillId="0" borderId="18" xfId="49" applyNumberFormat="1" applyFont="1" applyBorder="1" applyAlignment="1">
      <alignment vertical="center"/>
    </xf>
    <xf numFmtId="187" fontId="1" fillId="0" borderId="19" xfId="0" applyNumberFormat="1" applyFont="1" applyBorder="1" applyAlignment="1">
      <alignment vertical="center"/>
    </xf>
    <xf numFmtId="187" fontId="1" fillId="0" borderId="20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41" fontId="1" fillId="0" borderId="22" xfId="49" applyNumberFormat="1" applyFont="1" applyBorder="1" applyAlignment="1">
      <alignment vertical="center"/>
    </xf>
    <xf numFmtId="41" fontId="6" fillId="0" borderId="21" xfId="49" applyNumberFormat="1" applyFont="1" applyBorder="1" applyAlignment="1">
      <alignment vertical="center"/>
    </xf>
    <xf numFmtId="41" fontId="6" fillId="0" borderId="23" xfId="49" applyNumberFormat="1" applyFont="1" applyBorder="1" applyAlignment="1">
      <alignment vertical="center"/>
    </xf>
    <xf numFmtId="187" fontId="1" fillId="0" borderId="24" xfId="0" applyNumberFormat="1" applyFont="1" applyBorder="1" applyAlignment="1">
      <alignment vertical="center"/>
    </xf>
    <xf numFmtId="187" fontId="1" fillId="0" borderId="25" xfId="0" applyNumberFormat="1" applyFont="1" applyBorder="1" applyAlignment="1">
      <alignment vertical="center"/>
    </xf>
    <xf numFmtId="41" fontId="1" fillId="0" borderId="26" xfId="49" applyNumberFormat="1" applyFont="1" applyBorder="1" applyAlignment="1">
      <alignment vertical="center"/>
    </xf>
    <xf numFmtId="41" fontId="1" fillId="0" borderId="26" xfId="49" applyNumberFormat="1" applyFont="1" applyBorder="1" applyAlignment="1">
      <alignment horizontal="right" vertical="center"/>
    </xf>
    <xf numFmtId="41" fontId="1" fillId="0" borderId="10" xfId="49" applyNumberFormat="1" applyFont="1" applyBorder="1" applyAlignment="1">
      <alignment vertical="center"/>
    </xf>
    <xf numFmtId="41" fontId="1" fillId="0" borderId="11" xfId="49" applyNumberFormat="1" applyFont="1" applyBorder="1" applyAlignment="1">
      <alignment vertical="center"/>
    </xf>
    <xf numFmtId="41" fontId="1" fillId="0" borderId="27" xfId="49" applyNumberFormat="1" applyFont="1" applyBorder="1" applyAlignment="1">
      <alignment vertical="center"/>
    </xf>
    <xf numFmtId="187" fontId="1" fillId="0" borderId="27" xfId="0" applyNumberFormat="1" applyFont="1" applyBorder="1" applyAlignment="1">
      <alignment vertical="center"/>
    </xf>
    <xf numFmtId="187" fontId="1" fillId="0" borderId="28" xfId="0" applyNumberFormat="1" applyFont="1" applyBorder="1" applyAlignment="1">
      <alignment vertical="center"/>
    </xf>
    <xf numFmtId="41" fontId="1" fillId="0" borderId="29" xfId="49" applyNumberFormat="1" applyFont="1" applyBorder="1" applyAlignment="1">
      <alignment vertical="center"/>
    </xf>
    <xf numFmtId="41" fontId="1" fillId="0" borderId="30" xfId="49" applyNumberFormat="1" applyFont="1" applyBorder="1" applyAlignment="1">
      <alignment vertical="center"/>
    </xf>
    <xf numFmtId="41" fontId="1" fillId="0" borderId="24" xfId="49" applyNumberFormat="1" applyFont="1" applyBorder="1" applyAlignment="1">
      <alignment vertical="center"/>
    </xf>
    <xf numFmtId="187" fontId="1" fillId="0" borderId="31" xfId="0" applyNumberFormat="1" applyFont="1" applyBorder="1" applyAlignment="1">
      <alignment vertical="center"/>
    </xf>
    <xf numFmtId="0" fontId="1" fillId="33" borderId="0" xfId="0" applyFont="1" applyFill="1" applyAlignment="1">
      <alignment/>
    </xf>
    <xf numFmtId="0" fontId="7" fillId="0" borderId="32" xfId="0" applyFont="1" applyBorder="1" applyAlignment="1">
      <alignment horizontal="center" vertical="center"/>
    </xf>
    <xf numFmtId="41" fontId="1" fillId="0" borderId="33" xfId="49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41" fontId="1" fillId="0" borderId="35" xfId="49" applyNumberFormat="1" applyFont="1" applyBorder="1" applyAlignment="1">
      <alignment vertical="center"/>
    </xf>
    <xf numFmtId="41" fontId="1" fillId="0" borderId="36" xfId="49" applyNumberFormat="1" applyFont="1" applyBorder="1" applyAlignment="1">
      <alignment vertical="center"/>
    </xf>
    <xf numFmtId="0" fontId="0" fillId="0" borderId="0" xfId="0" applyFont="1" applyAlignment="1">
      <alignment/>
    </xf>
    <xf numFmtId="41" fontId="1" fillId="0" borderId="37" xfId="49" applyNumberFormat="1" applyFont="1" applyBorder="1" applyAlignment="1">
      <alignment vertical="center"/>
    </xf>
    <xf numFmtId="41" fontId="1" fillId="0" borderId="21" xfId="49" applyNumberFormat="1" applyFont="1" applyBorder="1" applyAlignment="1">
      <alignment vertical="center"/>
    </xf>
    <xf numFmtId="41" fontId="1" fillId="0" borderId="38" xfId="49" applyNumberFormat="1" applyFont="1" applyBorder="1" applyAlignment="1">
      <alignment vertical="center"/>
    </xf>
    <xf numFmtId="41" fontId="1" fillId="0" borderId="39" xfId="49" applyNumberFormat="1" applyFont="1" applyBorder="1" applyAlignment="1">
      <alignment vertical="center"/>
    </xf>
    <xf numFmtId="187" fontId="1" fillId="0" borderId="39" xfId="0" applyNumberFormat="1" applyFont="1" applyBorder="1" applyAlignment="1">
      <alignment vertical="center"/>
    </xf>
    <xf numFmtId="187" fontId="1" fillId="0" borderId="40" xfId="0" applyNumberFormat="1" applyFont="1" applyBorder="1" applyAlignment="1">
      <alignment vertical="center"/>
    </xf>
    <xf numFmtId="41" fontId="1" fillId="0" borderId="41" xfId="49" applyNumberFormat="1" applyFont="1" applyBorder="1" applyAlignment="1">
      <alignment vertical="center"/>
    </xf>
    <xf numFmtId="41" fontId="1" fillId="0" borderId="42" xfId="49" applyNumberFormat="1" applyFont="1" applyBorder="1" applyAlignment="1">
      <alignment vertical="center"/>
    </xf>
    <xf numFmtId="41" fontId="1" fillId="0" borderId="43" xfId="49" applyNumberFormat="1" applyFont="1" applyBorder="1" applyAlignment="1">
      <alignment vertical="center"/>
    </xf>
    <xf numFmtId="187" fontId="1" fillId="0" borderId="43" xfId="0" applyNumberFormat="1" applyFont="1" applyBorder="1" applyAlignment="1">
      <alignment vertical="center"/>
    </xf>
    <xf numFmtId="187" fontId="1" fillId="0" borderId="44" xfId="0" applyNumberFormat="1" applyFont="1" applyBorder="1" applyAlignment="1">
      <alignment vertical="center"/>
    </xf>
    <xf numFmtId="187" fontId="1" fillId="0" borderId="45" xfId="0" applyNumberFormat="1" applyFont="1" applyBorder="1" applyAlignment="1">
      <alignment vertical="center"/>
    </xf>
    <xf numFmtId="187" fontId="1" fillId="0" borderId="46" xfId="0" applyNumberFormat="1" applyFont="1" applyBorder="1" applyAlignment="1">
      <alignment vertical="center"/>
    </xf>
    <xf numFmtId="187" fontId="1" fillId="0" borderId="47" xfId="0" applyNumberFormat="1" applyFont="1" applyBorder="1" applyAlignment="1">
      <alignment vertical="center"/>
    </xf>
    <xf numFmtId="0" fontId="1" fillId="0" borderId="48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distributed"/>
    </xf>
    <xf numFmtId="0" fontId="1" fillId="0" borderId="52" xfId="0" applyFont="1" applyBorder="1" applyAlignment="1">
      <alignment horizontal="center" vertical="distributed"/>
    </xf>
    <xf numFmtId="0" fontId="1" fillId="0" borderId="53" xfId="0" applyFont="1" applyBorder="1" applyAlignment="1">
      <alignment horizontal="distributed" vertical="center" wrapText="1"/>
    </xf>
    <xf numFmtId="0" fontId="1" fillId="0" borderId="27" xfId="0" applyFont="1" applyBorder="1" applyAlignment="1">
      <alignment horizontal="distributed" vertical="center" wrapText="1"/>
    </xf>
    <xf numFmtId="0" fontId="1" fillId="0" borderId="54" xfId="0" applyFont="1" applyBorder="1" applyAlignment="1">
      <alignment horizontal="distributed" vertical="center" wrapText="1"/>
    </xf>
    <xf numFmtId="0" fontId="1" fillId="0" borderId="28" xfId="0" applyFont="1" applyBorder="1" applyAlignment="1">
      <alignment horizontal="distributed" vertical="center" wrapText="1"/>
    </xf>
    <xf numFmtId="0" fontId="1" fillId="0" borderId="55" xfId="0" applyFont="1" applyBorder="1" applyAlignment="1">
      <alignment horizontal="distributed" vertical="center"/>
    </xf>
    <xf numFmtId="0" fontId="1" fillId="0" borderId="56" xfId="0" applyFont="1" applyBorder="1" applyAlignment="1">
      <alignment horizontal="distributed" vertical="center"/>
    </xf>
    <xf numFmtId="0" fontId="1" fillId="0" borderId="5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5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60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61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pane xSplit="2" ySplit="5" topLeftCell="C6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D25" sqref="D25"/>
    </sheetView>
  </sheetViews>
  <sheetFormatPr defaultColWidth="9.00390625" defaultRowHeight="19.5" customHeight="1"/>
  <cols>
    <col min="1" max="1" width="2.625" style="1" customWidth="1"/>
    <col min="2" max="2" width="15.25390625" style="1" customWidth="1"/>
    <col min="3" max="10" width="6.00390625" style="1" customWidth="1"/>
    <col min="11" max="11" width="6.00390625" style="2" customWidth="1"/>
    <col min="12" max="13" width="6.00390625" style="1" customWidth="1"/>
    <col min="14" max="14" width="6.00390625" style="2" customWidth="1"/>
    <col min="15" max="15" width="6.125" style="2" customWidth="1"/>
    <col min="16" max="16" width="6.25390625" style="2" customWidth="1"/>
    <col min="17" max="17" width="5.625" style="2" customWidth="1"/>
  </cols>
  <sheetData>
    <row r="1" spans="2:4" ht="27" customHeight="1">
      <c r="B1" s="3" t="s">
        <v>20</v>
      </c>
      <c r="D1" s="5"/>
    </row>
    <row r="2" spans="1:17" s="49" customFormat="1" ht="19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 t="s">
        <v>33</v>
      </c>
      <c r="Q2" s="2"/>
    </row>
    <row r="3" spans="1:17" s="49" customFormat="1" ht="24.75" customHeight="1">
      <c r="A3" s="73" t="s">
        <v>0</v>
      </c>
      <c r="B3" s="74"/>
      <c r="C3" s="74" t="s">
        <v>4</v>
      </c>
      <c r="D3" s="74"/>
      <c r="E3" s="74"/>
      <c r="F3" s="74"/>
      <c r="G3" s="74"/>
      <c r="H3" s="79"/>
      <c r="I3" s="64" t="s">
        <v>9</v>
      </c>
      <c r="J3" s="65"/>
      <c r="K3" s="65"/>
      <c r="L3" s="65"/>
      <c r="M3" s="65"/>
      <c r="N3" s="66"/>
      <c r="O3" s="69" t="s">
        <v>18</v>
      </c>
      <c r="P3" s="71" t="s">
        <v>19</v>
      </c>
      <c r="Q3" s="2"/>
    </row>
    <row r="4" spans="1:17" s="49" customFormat="1" ht="24.75" customHeight="1">
      <c r="A4" s="75"/>
      <c r="B4" s="76"/>
      <c r="C4" s="76" t="s">
        <v>5</v>
      </c>
      <c r="D4" s="76"/>
      <c r="E4" s="76"/>
      <c r="F4" s="76" t="s">
        <v>6</v>
      </c>
      <c r="G4" s="76"/>
      <c r="H4" s="77"/>
      <c r="I4" s="78" t="s">
        <v>5</v>
      </c>
      <c r="J4" s="76"/>
      <c r="K4" s="77"/>
      <c r="L4" s="76" t="s">
        <v>6</v>
      </c>
      <c r="M4" s="76"/>
      <c r="N4" s="77"/>
      <c r="O4" s="70"/>
      <c r="P4" s="72"/>
      <c r="Q4" s="2"/>
    </row>
    <row r="5" spans="1:17" s="49" customFormat="1" ht="24.75" customHeight="1">
      <c r="A5" s="75"/>
      <c r="B5" s="76"/>
      <c r="C5" s="6" t="s">
        <v>8</v>
      </c>
      <c r="D5" s="6" t="s">
        <v>7</v>
      </c>
      <c r="E5" s="6" t="s">
        <v>1</v>
      </c>
      <c r="F5" s="6" t="s">
        <v>8</v>
      </c>
      <c r="G5" s="6" t="s">
        <v>7</v>
      </c>
      <c r="H5" s="46" t="s">
        <v>1</v>
      </c>
      <c r="I5" s="44" t="s">
        <v>8</v>
      </c>
      <c r="J5" s="6" t="s">
        <v>7</v>
      </c>
      <c r="K5" s="7" t="s">
        <v>1</v>
      </c>
      <c r="L5" s="6" t="s">
        <v>8</v>
      </c>
      <c r="M5" s="6" t="s">
        <v>7</v>
      </c>
      <c r="N5" s="7" t="s">
        <v>1</v>
      </c>
      <c r="O5" s="70"/>
      <c r="P5" s="72"/>
      <c r="Q5" s="2"/>
    </row>
    <row r="6" spans="1:17" s="49" customFormat="1" ht="24.75" customHeight="1">
      <c r="A6" s="8"/>
      <c r="B6" s="9" t="s">
        <v>31</v>
      </c>
      <c r="C6" s="10">
        <v>1</v>
      </c>
      <c r="D6" s="10">
        <v>0</v>
      </c>
      <c r="E6" s="10">
        <f>SUM(C6:D6)</f>
        <v>1</v>
      </c>
      <c r="F6" s="10">
        <v>1</v>
      </c>
      <c r="G6" s="10">
        <v>0</v>
      </c>
      <c r="H6" s="47">
        <f>SUM(F6:G6)</f>
        <v>1</v>
      </c>
      <c r="I6" s="45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2">
        <f>E6+K6</f>
        <v>1</v>
      </c>
      <c r="P6" s="13">
        <f>H6+N6</f>
        <v>1</v>
      </c>
      <c r="Q6" s="43"/>
    </row>
    <row r="7" spans="1:17" s="49" customFormat="1" ht="24.75" customHeight="1">
      <c r="A7" s="14"/>
      <c r="B7" s="9" t="s">
        <v>22</v>
      </c>
      <c r="C7" s="10">
        <v>8</v>
      </c>
      <c r="D7" s="10">
        <v>0</v>
      </c>
      <c r="E7" s="10">
        <f>SUM(C7:D7)</f>
        <v>8</v>
      </c>
      <c r="F7" s="10">
        <f aca="true" t="shared" si="0" ref="F7:F25">C7</f>
        <v>8</v>
      </c>
      <c r="G7" s="10">
        <v>5</v>
      </c>
      <c r="H7" s="47">
        <f>SUM(F7:G7)</f>
        <v>13</v>
      </c>
      <c r="I7" s="45">
        <v>2</v>
      </c>
      <c r="J7" s="10">
        <v>0</v>
      </c>
      <c r="K7" s="11">
        <f>SUM(I7:J7)</f>
        <v>2</v>
      </c>
      <c r="L7" s="15">
        <f>I7</f>
        <v>2</v>
      </c>
      <c r="M7" s="15">
        <v>1</v>
      </c>
      <c r="N7" s="16">
        <f>SUM(L7:M7)</f>
        <v>3</v>
      </c>
      <c r="O7" s="12">
        <f>E7+K7</f>
        <v>10</v>
      </c>
      <c r="P7" s="13">
        <f>H7+N7</f>
        <v>16</v>
      </c>
      <c r="Q7" s="43"/>
    </row>
    <row r="8" spans="1:17" s="49" customFormat="1" ht="24.75" customHeight="1">
      <c r="A8" s="67" t="s">
        <v>17</v>
      </c>
      <c r="B8" s="17" t="s">
        <v>10</v>
      </c>
      <c r="C8" s="18">
        <v>7</v>
      </c>
      <c r="D8" s="18">
        <v>0</v>
      </c>
      <c r="E8" s="18">
        <f aca="true" t="shared" si="1" ref="E8:E25">SUM(C8:D8)</f>
        <v>7</v>
      </c>
      <c r="F8" s="18">
        <f t="shared" si="0"/>
        <v>7</v>
      </c>
      <c r="G8" s="18">
        <v>34</v>
      </c>
      <c r="H8" s="19">
        <f aca="true" t="shared" si="2" ref="H8:H25">SUM(F8:G8)</f>
        <v>41</v>
      </c>
      <c r="I8" s="20">
        <v>0</v>
      </c>
      <c r="J8" s="18">
        <v>0</v>
      </c>
      <c r="K8" s="19">
        <f aca="true" t="shared" si="3" ref="K8:K25">SUM(I8:J8)</f>
        <v>0</v>
      </c>
      <c r="L8" s="21">
        <f aca="true" t="shared" si="4" ref="L8:L18">I8</f>
        <v>0</v>
      </c>
      <c r="M8" s="21">
        <v>0</v>
      </c>
      <c r="N8" s="22">
        <f aca="true" t="shared" si="5" ref="N8:N25">SUM(L8:M8)</f>
        <v>0</v>
      </c>
      <c r="O8" s="23">
        <f aca="true" t="shared" si="6" ref="O8:O25">E8+K8</f>
        <v>7</v>
      </c>
      <c r="P8" s="24">
        <f aca="true" t="shared" si="7" ref="P8:P25">H8+N8</f>
        <v>41</v>
      </c>
      <c r="Q8" s="43"/>
    </row>
    <row r="9" spans="1:17" s="49" customFormat="1" ht="24.75" customHeight="1">
      <c r="A9" s="67"/>
      <c r="B9" s="25" t="s">
        <v>30</v>
      </c>
      <c r="C9" s="18">
        <v>4</v>
      </c>
      <c r="D9" s="18">
        <v>0</v>
      </c>
      <c r="E9" s="18">
        <f>SUM(C9:D9)</f>
        <v>4</v>
      </c>
      <c r="F9" s="18">
        <f t="shared" si="0"/>
        <v>4</v>
      </c>
      <c r="G9" s="18">
        <v>32</v>
      </c>
      <c r="H9" s="19">
        <f>SUM(F9:G9)</f>
        <v>36</v>
      </c>
      <c r="I9" s="20">
        <v>11</v>
      </c>
      <c r="J9" s="18">
        <v>0</v>
      </c>
      <c r="K9" s="19">
        <f>SUM(I9:J9)</f>
        <v>11</v>
      </c>
      <c r="L9" s="21">
        <f>I9</f>
        <v>11</v>
      </c>
      <c r="M9" s="21">
        <v>825</v>
      </c>
      <c r="N9" s="22">
        <f>SUM(L9:M9)</f>
        <v>836</v>
      </c>
      <c r="O9" s="23">
        <f>E9+K9</f>
        <v>15</v>
      </c>
      <c r="P9" s="24">
        <f>H9+N9</f>
        <v>872</v>
      </c>
      <c r="Q9" s="43"/>
    </row>
    <row r="10" spans="1:17" s="49" customFormat="1" ht="24.75" customHeight="1">
      <c r="A10" s="68"/>
      <c r="B10" s="17" t="s">
        <v>27</v>
      </c>
      <c r="C10" s="18">
        <v>6</v>
      </c>
      <c r="D10" s="18">
        <v>0</v>
      </c>
      <c r="E10" s="18">
        <f t="shared" si="1"/>
        <v>6</v>
      </c>
      <c r="F10" s="18">
        <f t="shared" si="0"/>
        <v>6</v>
      </c>
      <c r="G10" s="18">
        <v>58</v>
      </c>
      <c r="H10" s="19">
        <f t="shared" si="2"/>
        <v>64</v>
      </c>
      <c r="I10" s="20">
        <v>3</v>
      </c>
      <c r="J10" s="18">
        <v>0</v>
      </c>
      <c r="K10" s="19">
        <f t="shared" si="3"/>
        <v>3</v>
      </c>
      <c r="L10" s="18">
        <f t="shared" si="4"/>
        <v>3</v>
      </c>
      <c r="M10" s="18">
        <v>12</v>
      </c>
      <c r="N10" s="19">
        <f t="shared" si="5"/>
        <v>15</v>
      </c>
      <c r="O10" s="23">
        <f t="shared" si="6"/>
        <v>9</v>
      </c>
      <c r="P10" s="24">
        <f>H10+N10</f>
        <v>79</v>
      </c>
      <c r="Q10" s="43"/>
    </row>
    <row r="11" spans="1:17" s="49" customFormat="1" ht="24.75" customHeight="1">
      <c r="A11" s="68"/>
      <c r="B11" s="17" t="s">
        <v>32</v>
      </c>
      <c r="C11" s="18">
        <v>1</v>
      </c>
      <c r="D11" s="18">
        <v>0</v>
      </c>
      <c r="E11" s="18">
        <v>1</v>
      </c>
      <c r="F11" s="18">
        <f t="shared" si="0"/>
        <v>1</v>
      </c>
      <c r="G11" s="18">
        <v>0</v>
      </c>
      <c r="H11" s="50">
        <f t="shared" si="2"/>
        <v>1</v>
      </c>
      <c r="I11" s="4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3">
        <v>1</v>
      </c>
      <c r="P11" s="24">
        <v>0</v>
      </c>
      <c r="Q11" s="43"/>
    </row>
    <row r="12" spans="1:17" s="49" customFormat="1" ht="24.75" customHeight="1">
      <c r="A12" s="68"/>
      <c r="B12" s="17" t="s">
        <v>28</v>
      </c>
      <c r="C12" s="18">
        <v>5</v>
      </c>
      <c r="D12" s="18">
        <v>0</v>
      </c>
      <c r="E12" s="18">
        <f t="shared" si="1"/>
        <v>5</v>
      </c>
      <c r="F12" s="18">
        <f t="shared" si="0"/>
        <v>5</v>
      </c>
      <c r="G12" s="18">
        <v>7</v>
      </c>
      <c r="H12" s="47">
        <f t="shared" si="2"/>
        <v>12</v>
      </c>
      <c r="I12" s="48">
        <v>12</v>
      </c>
      <c r="J12" s="18">
        <v>0</v>
      </c>
      <c r="K12" s="19">
        <f t="shared" si="3"/>
        <v>12</v>
      </c>
      <c r="L12" s="18">
        <f t="shared" si="4"/>
        <v>12</v>
      </c>
      <c r="M12" s="18">
        <v>80</v>
      </c>
      <c r="N12" s="19">
        <f t="shared" si="5"/>
        <v>92</v>
      </c>
      <c r="O12" s="23">
        <f t="shared" si="6"/>
        <v>17</v>
      </c>
      <c r="P12" s="24">
        <f t="shared" si="7"/>
        <v>104</v>
      </c>
      <c r="Q12" s="43"/>
    </row>
    <row r="13" spans="1:17" s="49" customFormat="1" ht="24.75" customHeight="1">
      <c r="A13" s="68"/>
      <c r="B13" s="17" t="s">
        <v>29</v>
      </c>
      <c r="C13" s="18">
        <v>6</v>
      </c>
      <c r="D13" s="18">
        <v>0</v>
      </c>
      <c r="E13" s="18">
        <f t="shared" si="1"/>
        <v>6</v>
      </c>
      <c r="F13" s="18">
        <f t="shared" si="0"/>
        <v>6</v>
      </c>
      <c r="G13" s="18">
        <v>54</v>
      </c>
      <c r="H13" s="19">
        <f t="shared" si="2"/>
        <v>60</v>
      </c>
      <c r="I13" s="20">
        <v>14</v>
      </c>
      <c r="J13" s="18">
        <v>0</v>
      </c>
      <c r="K13" s="19">
        <f t="shared" si="3"/>
        <v>14</v>
      </c>
      <c r="L13" s="18">
        <f t="shared" si="4"/>
        <v>14</v>
      </c>
      <c r="M13" s="18">
        <v>90</v>
      </c>
      <c r="N13" s="19">
        <f t="shared" si="5"/>
        <v>104</v>
      </c>
      <c r="O13" s="23">
        <f t="shared" si="6"/>
        <v>20</v>
      </c>
      <c r="P13" s="24">
        <f t="shared" si="7"/>
        <v>164</v>
      </c>
      <c r="Q13" s="43"/>
    </row>
    <row r="14" spans="1:17" s="49" customFormat="1" ht="24.75" customHeight="1">
      <c r="A14" s="68"/>
      <c r="B14" s="17" t="s">
        <v>11</v>
      </c>
      <c r="C14" s="18">
        <v>4</v>
      </c>
      <c r="D14" s="18">
        <v>0</v>
      </c>
      <c r="E14" s="18">
        <f t="shared" si="1"/>
        <v>4</v>
      </c>
      <c r="F14" s="18">
        <f t="shared" si="0"/>
        <v>4</v>
      </c>
      <c r="G14" s="18">
        <v>44</v>
      </c>
      <c r="H14" s="19">
        <f t="shared" si="2"/>
        <v>48</v>
      </c>
      <c r="I14" s="20">
        <v>7</v>
      </c>
      <c r="J14" s="18">
        <v>0</v>
      </c>
      <c r="K14" s="19">
        <f t="shared" si="3"/>
        <v>7</v>
      </c>
      <c r="L14" s="18">
        <f t="shared" si="4"/>
        <v>7</v>
      </c>
      <c r="M14" s="18">
        <v>14</v>
      </c>
      <c r="N14" s="19">
        <f t="shared" si="5"/>
        <v>21</v>
      </c>
      <c r="O14" s="23">
        <f t="shared" si="6"/>
        <v>11</v>
      </c>
      <c r="P14" s="24">
        <f t="shared" si="7"/>
        <v>69</v>
      </c>
      <c r="Q14" s="43"/>
    </row>
    <row r="15" spans="1:17" s="49" customFormat="1" ht="24.75" customHeight="1">
      <c r="A15" s="68"/>
      <c r="B15" s="17" t="s">
        <v>12</v>
      </c>
      <c r="C15" s="18">
        <v>10</v>
      </c>
      <c r="D15" s="18">
        <v>0</v>
      </c>
      <c r="E15" s="18">
        <f t="shared" si="1"/>
        <v>10</v>
      </c>
      <c r="F15" s="18">
        <f t="shared" si="0"/>
        <v>10</v>
      </c>
      <c r="G15" s="18">
        <v>58</v>
      </c>
      <c r="H15" s="19">
        <f t="shared" si="2"/>
        <v>68</v>
      </c>
      <c r="I15" s="20">
        <v>6</v>
      </c>
      <c r="J15" s="18">
        <v>0</v>
      </c>
      <c r="K15" s="19">
        <f t="shared" si="3"/>
        <v>6</v>
      </c>
      <c r="L15" s="18">
        <v>5</v>
      </c>
      <c r="M15" s="18">
        <v>59</v>
      </c>
      <c r="N15" s="19">
        <f t="shared" si="5"/>
        <v>64</v>
      </c>
      <c r="O15" s="23">
        <f t="shared" si="6"/>
        <v>16</v>
      </c>
      <c r="P15" s="24">
        <f t="shared" si="7"/>
        <v>132</v>
      </c>
      <c r="Q15" s="43"/>
    </row>
    <row r="16" spans="1:17" s="49" customFormat="1" ht="24.75" customHeight="1">
      <c r="A16" s="68"/>
      <c r="B16" s="17" t="s">
        <v>23</v>
      </c>
      <c r="C16" s="18">
        <v>8</v>
      </c>
      <c r="D16" s="18">
        <v>0</v>
      </c>
      <c r="E16" s="18">
        <f t="shared" si="1"/>
        <v>8</v>
      </c>
      <c r="F16" s="18">
        <f t="shared" si="0"/>
        <v>8</v>
      </c>
      <c r="G16" s="18">
        <v>11</v>
      </c>
      <c r="H16" s="19">
        <f t="shared" si="2"/>
        <v>19</v>
      </c>
      <c r="I16" s="20">
        <v>12</v>
      </c>
      <c r="J16" s="18">
        <v>0</v>
      </c>
      <c r="K16" s="19">
        <f t="shared" si="3"/>
        <v>12</v>
      </c>
      <c r="L16" s="18">
        <v>15</v>
      </c>
      <c r="M16" s="18">
        <v>149</v>
      </c>
      <c r="N16" s="19">
        <f t="shared" si="5"/>
        <v>164</v>
      </c>
      <c r="O16" s="23">
        <f t="shared" si="6"/>
        <v>20</v>
      </c>
      <c r="P16" s="24">
        <f t="shared" si="7"/>
        <v>183</v>
      </c>
      <c r="Q16" s="43"/>
    </row>
    <row r="17" spans="1:17" s="49" customFormat="1" ht="24.75" customHeight="1">
      <c r="A17" s="68"/>
      <c r="B17" s="17" t="s">
        <v>24</v>
      </c>
      <c r="C17" s="18">
        <v>9</v>
      </c>
      <c r="D17" s="18">
        <v>0</v>
      </c>
      <c r="E17" s="18">
        <f t="shared" si="1"/>
        <v>9</v>
      </c>
      <c r="F17" s="18">
        <f t="shared" si="0"/>
        <v>9</v>
      </c>
      <c r="G17" s="18">
        <v>27</v>
      </c>
      <c r="H17" s="19">
        <f t="shared" si="2"/>
        <v>36</v>
      </c>
      <c r="I17" s="20">
        <v>0</v>
      </c>
      <c r="J17" s="18">
        <v>0</v>
      </c>
      <c r="K17" s="19">
        <f t="shared" si="3"/>
        <v>0</v>
      </c>
      <c r="L17" s="18">
        <f t="shared" si="4"/>
        <v>0</v>
      </c>
      <c r="M17" s="18">
        <v>0</v>
      </c>
      <c r="N17" s="19">
        <f t="shared" si="5"/>
        <v>0</v>
      </c>
      <c r="O17" s="23">
        <f t="shared" si="6"/>
        <v>9</v>
      </c>
      <c r="P17" s="24">
        <f t="shared" si="7"/>
        <v>36</v>
      </c>
      <c r="Q17" s="43"/>
    </row>
    <row r="18" spans="1:17" s="49" customFormat="1" ht="24.75" customHeight="1">
      <c r="A18" s="68"/>
      <c r="B18" s="17" t="s">
        <v>25</v>
      </c>
      <c r="C18" s="18">
        <v>3</v>
      </c>
      <c r="D18" s="18">
        <v>0</v>
      </c>
      <c r="E18" s="18">
        <f t="shared" si="1"/>
        <v>3</v>
      </c>
      <c r="F18" s="18">
        <v>19</v>
      </c>
      <c r="G18" s="18">
        <v>6</v>
      </c>
      <c r="H18" s="19">
        <f t="shared" si="2"/>
        <v>25</v>
      </c>
      <c r="I18" s="20">
        <v>0</v>
      </c>
      <c r="J18" s="18">
        <v>0</v>
      </c>
      <c r="K18" s="19">
        <f t="shared" si="3"/>
        <v>0</v>
      </c>
      <c r="L18" s="18">
        <f t="shared" si="4"/>
        <v>0</v>
      </c>
      <c r="M18" s="18">
        <v>0</v>
      </c>
      <c r="N18" s="19">
        <f t="shared" si="5"/>
        <v>0</v>
      </c>
      <c r="O18" s="23">
        <f t="shared" si="6"/>
        <v>3</v>
      </c>
      <c r="P18" s="24">
        <f t="shared" si="7"/>
        <v>25</v>
      </c>
      <c r="Q18" s="43"/>
    </row>
    <row r="19" spans="1:17" s="49" customFormat="1" ht="24.75" customHeight="1" thickBot="1">
      <c r="A19" s="14"/>
      <c r="B19" s="26" t="s">
        <v>3</v>
      </c>
      <c r="C19" s="51">
        <f aca="true" t="shared" si="8" ref="C19:I19">SUM(C6:C18)</f>
        <v>72</v>
      </c>
      <c r="D19" s="51">
        <f t="shared" si="8"/>
        <v>0</v>
      </c>
      <c r="E19" s="51">
        <f t="shared" si="8"/>
        <v>72</v>
      </c>
      <c r="F19" s="51">
        <f t="shared" si="8"/>
        <v>88</v>
      </c>
      <c r="G19" s="51">
        <f t="shared" si="8"/>
        <v>336</v>
      </c>
      <c r="H19" s="51">
        <f t="shared" si="8"/>
        <v>424</v>
      </c>
      <c r="I19" s="27">
        <f t="shared" si="8"/>
        <v>67</v>
      </c>
      <c r="J19" s="28">
        <f>SUM(J7:J18)</f>
        <v>0</v>
      </c>
      <c r="K19" s="29">
        <f>SUM(K6:K18)</f>
        <v>67</v>
      </c>
      <c r="L19" s="28">
        <f>SUM(L6:L18)</f>
        <v>69</v>
      </c>
      <c r="M19" s="28">
        <f>SUM(M6:M18)</f>
        <v>1230</v>
      </c>
      <c r="N19" s="29">
        <f>SUM(N6:N18)</f>
        <v>1299</v>
      </c>
      <c r="O19" s="30">
        <f>E19+K19</f>
        <v>139</v>
      </c>
      <c r="P19" s="31">
        <f>H19+N19</f>
        <v>1723</v>
      </c>
      <c r="Q19" s="43"/>
    </row>
    <row r="20" spans="1:17" s="49" customFormat="1" ht="24.75" customHeight="1" thickTop="1">
      <c r="A20" s="88" t="s">
        <v>13</v>
      </c>
      <c r="B20" s="89"/>
      <c r="C20" s="32">
        <v>9</v>
      </c>
      <c r="D20" s="32">
        <v>0</v>
      </c>
      <c r="E20" s="32">
        <f t="shared" si="1"/>
        <v>9</v>
      </c>
      <c r="F20" s="32">
        <f t="shared" si="0"/>
        <v>9</v>
      </c>
      <c r="G20" s="32">
        <v>31</v>
      </c>
      <c r="H20" s="52">
        <f t="shared" si="2"/>
        <v>40</v>
      </c>
      <c r="I20" s="53">
        <v>185</v>
      </c>
      <c r="J20" s="33">
        <v>0</v>
      </c>
      <c r="K20" s="52">
        <f t="shared" si="3"/>
        <v>185</v>
      </c>
      <c r="L20" s="32">
        <f aca="true" t="shared" si="9" ref="L20:L25">I20</f>
        <v>185</v>
      </c>
      <c r="M20" s="32">
        <v>437</v>
      </c>
      <c r="N20" s="52">
        <f t="shared" si="5"/>
        <v>622</v>
      </c>
      <c r="O20" s="54">
        <f t="shared" si="6"/>
        <v>194</v>
      </c>
      <c r="P20" s="55">
        <f t="shared" si="7"/>
        <v>662</v>
      </c>
      <c r="Q20" s="43"/>
    </row>
    <row r="21" spans="1:17" s="49" customFormat="1" ht="24.75" customHeight="1">
      <c r="A21" s="80" t="s">
        <v>14</v>
      </c>
      <c r="B21" s="81"/>
      <c r="C21" s="34">
        <v>8</v>
      </c>
      <c r="D21" s="34">
        <v>0</v>
      </c>
      <c r="E21" s="34">
        <f t="shared" si="1"/>
        <v>8</v>
      </c>
      <c r="F21" s="34">
        <f t="shared" si="0"/>
        <v>8</v>
      </c>
      <c r="G21" s="34">
        <v>96</v>
      </c>
      <c r="H21" s="35">
        <f t="shared" si="2"/>
        <v>104</v>
      </c>
      <c r="I21" s="36">
        <v>65</v>
      </c>
      <c r="J21" s="34">
        <v>0</v>
      </c>
      <c r="K21" s="35">
        <f t="shared" si="3"/>
        <v>65</v>
      </c>
      <c r="L21" s="34">
        <f t="shared" si="9"/>
        <v>65</v>
      </c>
      <c r="M21" s="34">
        <v>714</v>
      </c>
      <c r="N21" s="35">
        <f t="shared" si="5"/>
        <v>779</v>
      </c>
      <c r="O21" s="37">
        <f t="shared" si="6"/>
        <v>73</v>
      </c>
      <c r="P21" s="38">
        <f t="shared" si="7"/>
        <v>883</v>
      </c>
      <c r="Q21" s="43"/>
    </row>
    <row r="22" spans="1:17" s="49" customFormat="1" ht="24.75" customHeight="1">
      <c r="A22" s="80" t="s">
        <v>15</v>
      </c>
      <c r="B22" s="81"/>
      <c r="C22" s="34">
        <v>1</v>
      </c>
      <c r="D22" s="34">
        <v>0</v>
      </c>
      <c r="E22" s="34">
        <f t="shared" si="1"/>
        <v>1</v>
      </c>
      <c r="F22" s="34">
        <f t="shared" si="0"/>
        <v>1</v>
      </c>
      <c r="G22" s="34">
        <v>0</v>
      </c>
      <c r="H22" s="35">
        <f t="shared" si="2"/>
        <v>1</v>
      </c>
      <c r="I22" s="36">
        <v>0</v>
      </c>
      <c r="J22" s="34">
        <v>0</v>
      </c>
      <c r="K22" s="35">
        <f t="shared" si="3"/>
        <v>0</v>
      </c>
      <c r="L22" s="34">
        <f t="shared" si="9"/>
        <v>0</v>
      </c>
      <c r="M22" s="34">
        <v>0</v>
      </c>
      <c r="N22" s="35">
        <f t="shared" si="5"/>
        <v>0</v>
      </c>
      <c r="O22" s="37">
        <f t="shared" si="6"/>
        <v>1</v>
      </c>
      <c r="P22" s="38">
        <f t="shared" si="7"/>
        <v>1</v>
      </c>
      <c r="Q22" s="43"/>
    </row>
    <row r="23" spans="1:17" s="49" customFormat="1" ht="24.75" customHeight="1">
      <c r="A23" s="80" t="s">
        <v>26</v>
      </c>
      <c r="B23" s="81"/>
      <c r="C23" s="34">
        <v>1</v>
      </c>
      <c r="D23" s="34">
        <v>0</v>
      </c>
      <c r="E23" s="34">
        <f t="shared" si="1"/>
        <v>1</v>
      </c>
      <c r="F23" s="34">
        <f t="shared" si="0"/>
        <v>1</v>
      </c>
      <c r="G23" s="34">
        <v>0</v>
      </c>
      <c r="H23" s="35">
        <f t="shared" si="2"/>
        <v>1</v>
      </c>
      <c r="I23" s="36">
        <v>0</v>
      </c>
      <c r="J23" s="34">
        <v>0</v>
      </c>
      <c r="K23" s="35">
        <f t="shared" si="3"/>
        <v>0</v>
      </c>
      <c r="L23" s="34">
        <f t="shared" si="9"/>
        <v>0</v>
      </c>
      <c r="M23" s="34">
        <v>0</v>
      </c>
      <c r="N23" s="35">
        <f t="shared" si="5"/>
        <v>0</v>
      </c>
      <c r="O23" s="37">
        <f t="shared" si="6"/>
        <v>1</v>
      </c>
      <c r="P23" s="38">
        <f t="shared" si="7"/>
        <v>1</v>
      </c>
      <c r="Q23" s="43"/>
    </row>
    <row r="24" spans="1:17" s="49" customFormat="1" ht="24.75" customHeight="1">
      <c r="A24" s="80" t="s">
        <v>16</v>
      </c>
      <c r="B24" s="81"/>
      <c r="C24" s="34">
        <v>3</v>
      </c>
      <c r="D24" s="34">
        <v>0</v>
      </c>
      <c r="E24" s="34">
        <f t="shared" si="1"/>
        <v>3</v>
      </c>
      <c r="F24" s="34">
        <f t="shared" si="0"/>
        <v>3</v>
      </c>
      <c r="G24" s="34">
        <v>8</v>
      </c>
      <c r="H24" s="35">
        <f t="shared" si="2"/>
        <v>11</v>
      </c>
      <c r="I24" s="36">
        <v>0</v>
      </c>
      <c r="J24" s="34">
        <v>0</v>
      </c>
      <c r="K24" s="35">
        <f t="shared" si="3"/>
        <v>0</v>
      </c>
      <c r="L24" s="34">
        <f t="shared" si="9"/>
        <v>0</v>
      </c>
      <c r="M24" s="34">
        <v>0</v>
      </c>
      <c r="N24" s="35">
        <f t="shared" si="5"/>
        <v>0</v>
      </c>
      <c r="O24" s="37">
        <f t="shared" si="6"/>
        <v>3</v>
      </c>
      <c r="P24" s="38">
        <f t="shared" si="7"/>
        <v>11</v>
      </c>
      <c r="Q24" s="43"/>
    </row>
    <row r="25" spans="1:17" s="49" customFormat="1" ht="24.75" customHeight="1" thickBot="1">
      <c r="A25" s="82" t="s">
        <v>21</v>
      </c>
      <c r="B25" s="83"/>
      <c r="C25" s="39">
        <v>0</v>
      </c>
      <c r="D25" s="39">
        <v>0</v>
      </c>
      <c r="E25" s="39">
        <f t="shared" si="1"/>
        <v>0</v>
      </c>
      <c r="F25" s="39">
        <v>0</v>
      </c>
      <c r="G25" s="39">
        <v>0</v>
      </c>
      <c r="H25" s="40">
        <f t="shared" si="2"/>
        <v>0</v>
      </c>
      <c r="I25" s="41">
        <v>1</v>
      </c>
      <c r="J25" s="39">
        <v>0</v>
      </c>
      <c r="K25" s="40">
        <f t="shared" si="3"/>
        <v>1</v>
      </c>
      <c r="L25" s="39">
        <f t="shared" si="9"/>
        <v>1</v>
      </c>
      <c r="M25" s="39">
        <v>4</v>
      </c>
      <c r="N25" s="40">
        <f t="shared" si="5"/>
        <v>5</v>
      </c>
      <c r="O25" s="30">
        <f t="shared" si="6"/>
        <v>1</v>
      </c>
      <c r="P25" s="31">
        <f t="shared" si="7"/>
        <v>5</v>
      </c>
      <c r="Q25" s="43"/>
    </row>
    <row r="26" spans="1:17" s="49" customFormat="1" ht="24.75" customHeight="1" thickBot="1" thickTop="1">
      <c r="A26" s="84" t="s">
        <v>3</v>
      </c>
      <c r="B26" s="85"/>
      <c r="C26" s="56">
        <f aca="true" t="shared" si="10" ref="C26:N26">SUM(C20:C25)</f>
        <v>22</v>
      </c>
      <c r="D26" s="56">
        <f t="shared" si="10"/>
        <v>0</v>
      </c>
      <c r="E26" s="56">
        <f t="shared" si="10"/>
        <v>22</v>
      </c>
      <c r="F26" s="56">
        <f t="shared" si="10"/>
        <v>22</v>
      </c>
      <c r="G26" s="56">
        <f t="shared" si="10"/>
        <v>135</v>
      </c>
      <c r="H26" s="57">
        <f t="shared" si="10"/>
        <v>157</v>
      </c>
      <c r="I26" s="58">
        <f t="shared" si="10"/>
        <v>251</v>
      </c>
      <c r="J26" s="56">
        <f t="shared" si="10"/>
        <v>0</v>
      </c>
      <c r="K26" s="57">
        <f t="shared" si="10"/>
        <v>251</v>
      </c>
      <c r="L26" s="56">
        <f t="shared" si="10"/>
        <v>251</v>
      </c>
      <c r="M26" s="56">
        <f t="shared" si="10"/>
        <v>1155</v>
      </c>
      <c r="N26" s="57">
        <f t="shared" si="10"/>
        <v>1406</v>
      </c>
      <c r="O26" s="59">
        <f>E26+K26</f>
        <v>273</v>
      </c>
      <c r="P26" s="60">
        <f>H26+N26</f>
        <v>1563</v>
      </c>
      <c r="Q26" s="43"/>
    </row>
    <row r="27" spans="1:17" s="49" customFormat="1" ht="24.75" customHeight="1" thickBot="1" thickTop="1">
      <c r="A27" s="86" t="s">
        <v>2</v>
      </c>
      <c r="B27" s="87"/>
      <c r="C27" s="42">
        <f>C19+C26</f>
        <v>94</v>
      </c>
      <c r="D27" s="42">
        <f>D19+D26</f>
        <v>0</v>
      </c>
      <c r="E27" s="42">
        <f aca="true" t="shared" si="11" ref="E27:N27">E19+E26</f>
        <v>94</v>
      </c>
      <c r="F27" s="42">
        <f t="shared" si="11"/>
        <v>110</v>
      </c>
      <c r="G27" s="42">
        <f t="shared" si="11"/>
        <v>471</v>
      </c>
      <c r="H27" s="61">
        <f t="shared" si="11"/>
        <v>581</v>
      </c>
      <c r="I27" s="62">
        <f t="shared" si="11"/>
        <v>318</v>
      </c>
      <c r="J27" s="42">
        <f t="shared" si="11"/>
        <v>0</v>
      </c>
      <c r="K27" s="61">
        <f t="shared" si="11"/>
        <v>318</v>
      </c>
      <c r="L27" s="42">
        <f t="shared" si="11"/>
        <v>320</v>
      </c>
      <c r="M27" s="42">
        <f t="shared" si="11"/>
        <v>2385</v>
      </c>
      <c r="N27" s="61">
        <f t="shared" si="11"/>
        <v>2705</v>
      </c>
      <c r="O27" s="62">
        <f>E27+K27</f>
        <v>412</v>
      </c>
      <c r="P27" s="63">
        <f>H27+N27</f>
        <v>3286</v>
      </c>
      <c r="Q27" s="43"/>
    </row>
    <row r="28" spans="1:17" s="49" customFormat="1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1"/>
      <c r="M28" s="1"/>
      <c r="N28" s="2"/>
      <c r="O28" s="2"/>
      <c r="P28" s="2"/>
      <c r="Q28" s="2"/>
    </row>
    <row r="29" spans="1:17" s="49" customFormat="1" ht="19.5" customHeight="1">
      <c r="A29" s="1"/>
      <c r="B29" s="1"/>
      <c r="C29" s="4"/>
      <c r="D29" s="1"/>
      <c r="E29" s="1"/>
      <c r="F29" s="1"/>
      <c r="G29" s="1"/>
      <c r="H29" s="1"/>
      <c r="I29" s="1"/>
      <c r="J29" s="1"/>
      <c r="K29" s="2"/>
      <c r="L29" s="1"/>
      <c r="M29" s="1"/>
      <c r="N29" s="2"/>
      <c r="O29" s="2"/>
      <c r="P29" s="2"/>
      <c r="Q29" s="2"/>
    </row>
  </sheetData>
  <sheetProtection/>
  <mergeCells count="18">
    <mergeCell ref="A24:B24"/>
    <mergeCell ref="A25:B25"/>
    <mergeCell ref="A26:B26"/>
    <mergeCell ref="A27:B27"/>
    <mergeCell ref="A20:B20"/>
    <mergeCell ref="A21:B21"/>
    <mergeCell ref="A22:B22"/>
    <mergeCell ref="A23:B23"/>
    <mergeCell ref="I3:N3"/>
    <mergeCell ref="A8:A18"/>
    <mergeCell ref="O3:O5"/>
    <mergeCell ref="P3:P5"/>
    <mergeCell ref="A3:B5"/>
    <mergeCell ref="C4:E4"/>
    <mergeCell ref="F4:H4"/>
    <mergeCell ref="I4:K4"/>
    <mergeCell ref="C3:H3"/>
    <mergeCell ref="L4:N4"/>
  </mergeCells>
  <printOptions/>
  <pageMargins left="0.5905511811023623" right="0.7874015748031497" top="0.984251968503937" bottom="0.984251968503937" header="0.5118110236220472" footer="0.5118110236220472"/>
  <pageSetup firstPageNumber="10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2018-05-30T05:44:19Z</cp:lastPrinted>
  <dcterms:created xsi:type="dcterms:W3CDTF">2001-06-08T05:36:00Z</dcterms:created>
  <dcterms:modified xsi:type="dcterms:W3CDTF">2019-06-07T00:59:37Z</dcterms:modified>
  <cp:category/>
  <cp:version/>
  <cp:contentType/>
  <cp:contentStatus/>
</cp:coreProperties>
</file>