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55" activeTab="0"/>
  </bookViews>
  <sheets>
    <sheet name="13 平成30年度 債権回収・整理計画 調" sheetId="1" r:id="rId1"/>
  </sheets>
  <definedNames>
    <definedName name="_xlnm.Print_Area" localSheetId="0">'13 平成30年度 債権回収・整理計画 調'!$A$1:$V$25</definedName>
  </definedNames>
  <calcPr fullCalcOnLoad="1"/>
</workbook>
</file>

<file path=xl/sharedStrings.xml><?xml version="1.0" encoding="utf-8"?>
<sst xmlns="http://schemas.openxmlformats.org/spreadsheetml/2006/main" count="81" uniqueCount="45">
  <si>
    <t>回収債権</t>
  </si>
  <si>
    <t>公債権</t>
  </si>
  <si>
    <t>私債権</t>
  </si>
  <si>
    <t>整理債権</t>
  </si>
  <si>
    <t>部局名</t>
  </si>
  <si>
    <t>内　　　訳</t>
  </si>
  <si>
    <t>住宅まちづくり部</t>
  </si>
  <si>
    <t>計</t>
  </si>
  <si>
    <t>目標
進捗率</t>
  </si>
  <si>
    <t>滞納債権</t>
  </si>
  <si>
    <t>進捗実績</t>
  </si>
  <si>
    <t>処理目標</t>
  </si>
  <si>
    <t>警察本部</t>
  </si>
  <si>
    <t>都市整備部</t>
  </si>
  <si>
    <t>環境農林水産部</t>
  </si>
  <si>
    <t>商工労働部</t>
  </si>
  <si>
    <t>健康医療部</t>
  </si>
  <si>
    <t>福祉部</t>
  </si>
  <si>
    <t>財務部</t>
  </si>
  <si>
    <t>総務部</t>
  </si>
  <si>
    <t>政策企画部</t>
  </si>
  <si>
    <t>（単位：千円）</t>
  </si>
  <si>
    <t>教育庁</t>
  </si>
  <si>
    <t>皆増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</si>
  <si>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</si>
  <si>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</si>
  <si>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</si>
  <si>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</si>
  <si>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</si>
  <si>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</si>
  <si>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</si>
  <si>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</si>
  <si>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</si>
  <si>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</si>
  <si>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</si>
  <si>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</si>
  <si>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</si>
  <si>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</si>
  <si>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</si>
  <si>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－</t>
  </si>
  <si>
    <t>1　平成30年度　債権回収・整理計画調（企業会計分を除く）</t>
  </si>
  <si>
    <r>
      <t xml:space="preserve">滞納債権
</t>
    </r>
    <r>
      <rPr>
        <sz val="9"/>
        <rFont val="ＭＳ Ｐゴシック"/>
        <family val="3"/>
      </rPr>
      <t>（H30.6.1）</t>
    </r>
  </si>
  <si>
    <r>
      <t xml:space="preserve">処理目標
</t>
    </r>
    <r>
      <rPr>
        <sz val="9"/>
        <rFont val="ＭＳ Ｐゴシック"/>
        <family val="3"/>
      </rPr>
      <t>（H30.6.1）</t>
    </r>
  </si>
  <si>
    <r>
      <t xml:space="preserve">進捗実績
</t>
    </r>
    <r>
      <rPr>
        <sz val="9"/>
        <rFont val="ＭＳ Ｐゴシック"/>
        <family val="3"/>
      </rPr>
      <t>（H30.10.31）</t>
    </r>
  </si>
  <si>
    <t>※平成29年度決算収入未済額（約334億円）と計画合計（約255億円）の差は、市町村が賦課徴収を行う「個人府民税」などによるもの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</si>
</sst>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[DBNum3][$-411]0"/>
    <numFmt numFmtId="183" formatCode="#,##0_);[Red]\(#,##0\)"/>
  </numFmts>
  <fonts count="53">
    <font>
      <sz val="11"/>
      <name val="ＭＳ Ｐ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80" fontId="15" fillId="0" borderId="12" xfId="0" applyNumberFormat="1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80" fontId="18" fillId="0" borderId="0" xfId="0" applyNumberFormat="1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83" fontId="17" fillId="0" borderId="39" xfId="0" applyNumberFormat="1" applyFont="1" applyBorder="1" applyAlignment="1">
      <alignment vertical="center"/>
    </xf>
    <xf numFmtId="183" fontId="17" fillId="0" borderId="40" xfId="0" applyNumberFormat="1" applyFont="1" applyBorder="1" applyAlignment="1">
      <alignment vertical="center"/>
    </xf>
    <xf numFmtId="183" fontId="17" fillId="0" borderId="41" xfId="0" applyNumberFormat="1" applyFont="1" applyBorder="1" applyAlignment="1">
      <alignment vertical="center"/>
    </xf>
    <xf numFmtId="9" fontId="17" fillId="0" borderId="42" xfId="0" applyNumberFormat="1" applyFont="1" applyBorder="1" applyAlignment="1">
      <alignment vertical="center"/>
    </xf>
    <xf numFmtId="183" fontId="17" fillId="0" borderId="43" xfId="0" applyNumberFormat="1" applyFont="1" applyBorder="1" applyAlignment="1">
      <alignment horizontal="center" vertical="center"/>
    </xf>
    <xf numFmtId="183" fontId="17" fillId="0" borderId="44" xfId="0" applyNumberFormat="1" applyFont="1" applyBorder="1" applyAlignment="1">
      <alignment vertical="center"/>
    </xf>
    <xf numFmtId="183" fontId="17" fillId="0" borderId="45" xfId="0" applyNumberFormat="1" applyFont="1" applyBorder="1" applyAlignment="1">
      <alignment vertical="center"/>
    </xf>
    <xf numFmtId="9" fontId="17" fillId="0" borderId="46" xfId="0" applyNumberFormat="1" applyFont="1" applyBorder="1" applyAlignment="1">
      <alignment vertical="center" wrapText="1"/>
    </xf>
    <xf numFmtId="183" fontId="17" fillId="0" borderId="44" xfId="0" applyNumberFormat="1" applyFont="1" applyBorder="1" applyAlignment="1">
      <alignment horizontal="center" vertical="center"/>
    </xf>
    <xf numFmtId="183" fontId="17" fillId="0" borderId="45" xfId="0" applyNumberFormat="1" applyFont="1" applyBorder="1" applyAlignment="1">
      <alignment horizontal="center" vertical="center"/>
    </xf>
    <xf numFmtId="9" fontId="17" fillId="0" borderId="46" xfId="0" applyNumberFormat="1" applyFont="1" applyBorder="1" applyAlignment="1">
      <alignment horizontal="center" vertical="center"/>
    </xf>
    <xf numFmtId="9" fontId="17" fillId="0" borderId="47" xfId="0" applyNumberFormat="1" applyFont="1" applyBorder="1" applyAlignment="1">
      <alignment horizontal="center" vertical="center"/>
    </xf>
    <xf numFmtId="183" fontId="17" fillId="0" borderId="32" xfId="0" applyNumberFormat="1" applyFont="1" applyBorder="1" applyAlignment="1">
      <alignment vertical="center"/>
    </xf>
    <xf numFmtId="183" fontId="17" fillId="0" borderId="35" xfId="0" applyNumberFormat="1" applyFont="1" applyBorder="1" applyAlignment="1">
      <alignment vertical="center"/>
    </xf>
    <xf numFmtId="183" fontId="17" fillId="0" borderId="48" xfId="0" applyNumberFormat="1" applyFont="1" applyBorder="1" applyAlignment="1">
      <alignment vertical="center"/>
    </xf>
    <xf numFmtId="183" fontId="17" fillId="0" borderId="43" xfId="0" applyNumberFormat="1" applyFont="1" applyBorder="1" applyAlignment="1">
      <alignment vertical="center"/>
    </xf>
    <xf numFmtId="183" fontId="17" fillId="0" borderId="49" xfId="0" applyNumberFormat="1" applyFont="1" applyBorder="1" applyAlignment="1">
      <alignment vertical="center"/>
    </xf>
    <xf numFmtId="9" fontId="17" fillId="0" borderId="50" xfId="0" applyNumberFormat="1" applyFont="1" applyBorder="1" applyAlignment="1">
      <alignment vertical="center" wrapText="1"/>
    </xf>
    <xf numFmtId="183" fontId="17" fillId="0" borderId="51" xfId="0" applyNumberFormat="1" applyFont="1" applyBorder="1" applyAlignment="1">
      <alignment vertical="center"/>
    </xf>
    <xf numFmtId="9" fontId="17" fillId="0" borderId="47" xfId="0" applyNumberFormat="1" applyFont="1" applyBorder="1" applyAlignment="1">
      <alignment vertical="center"/>
    </xf>
    <xf numFmtId="183" fontId="17" fillId="33" borderId="48" xfId="0" applyNumberFormat="1" applyFont="1" applyFill="1" applyBorder="1" applyAlignment="1">
      <alignment vertical="center"/>
    </xf>
    <xf numFmtId="9" fontId="17" fillId="0" borderId="47" xfId="0" applyNumberFormat="1" applyFont="1" applyBorder="1" applyAlignment="1">
      <alignment vertical="center" wrapText="1"/>
    </xf>
    <xf numFmtId="183" fontId="17" fillId="0" borderId="51" xfId="0" applyNumberFormat="1" applyFont="1" applyBorder="1" applyAlignment="1">
      <alignment horizontal="center" vertical="center"/>
    </xf>
    <xf numFmtId="183" fontId="17" fillId="0" borderId="49" xfId="0" applyNumberFormat="1" applyFont="1" applyBorder="1" applyAlignment="1">
      <alignment horizontal="center" vertical="center"/>
    </xf>
    <xf numFmtId="9" fontId="17" fillId="0" borderId="50" xfId="0" applyNumberFormat="1" applyFont="1" applyBorder="1" applyAlignment="1">
      <alignment horizontal="center" vertical="center" wrapText="1"/>
    </xf>
    <xf numFmtId="9" fontId="17" fillId="0" borderId="47" xfId="0" applyNumberFormat="1" applyFont="1" applyBorder="1" applyAlignment="1">
      <alignment horizontal="center" vertical="center" wrapText="1"/>
    </xf>
    <xf numFmtId="183" fontId="17" fillId="0" borderId="32" xfId="0" applyNumberFormat="1" applyFont="1" applyBorder="1" applyAlignment="1">
      <alignment horizontal="right" vertical="center"/>
    </xf>
    <xf numFmtId="183" fontId="17" fillId="0" borderId="35" xfId="0" applyNumberFormat="1" applyFont="1" applyBorder="1" applyAlignment="1">
      <alignment horizontal="right" vertical="center"/>
    </xf>
    <xf numFmtId="183" fontId="17" fillId="0" borderId="48" xfId="0" applyNumberFormat="1" applyFont="1" applyBorder="1" applyAlignment="1">
      <alignment horizontal="right" vertical="center"/>
    </xf>
    <xf numFmtId="9" fontId="17" fillId="0" borderId="42" xfId="0" applyNumberFormat="1" applyFont="1" applyBorder="1" applyAlignment="1">
      <alignment horizontal="right" vertical="center"/>
    </xf>
    <xf numFmtId="9" fontId="17" fillId="0" borderId="52" xfId="0" applyNumberFormat="1" applyFont="1" applyBorder="1" applyAlignment="1">
      <alignment vertical="center" wrapText="1"/>
    </xf>
    <xf numFmtId="9" fontId="17" fillId="0" borderId="50" xfId="0" applyNumberFormat="1" applyFont="1" applyBorder="1" applyAlignment="1">
      <alignment horizontal="center" vertical="center"/>
    </xf>
    <xf numFmtId="9" fontId="17" fillId="0" borderId="50" xfId="0" applyNumberFormat="1" applyFont="1" applyBorder="1" applyAlignment="1">
      <alignment horizontal="right" vertical="center"/>
    </xf>
    <xf numFmtId="183" fontId="17" fillId="0" borderId="53" xfId="0" applyNumberFormat="1" applyFont="1" applyBorder="1" applyAlignment="1">
      <alignment vertical="center"/>
    </xf>
    <xf numFmtId="183" fontId="17" fillId="0" borderId="54" xfId="0" applyNumberFormat="1" applyFont="1" applyBorder="1" applyAlignment="1">
      <alignment vertical="center"/>
    </xf>
    <xf numFmtId="183" fontId="17" fillId="0" borderId="55" xfId="0" applyNumberFormat="1" applyFont="1" applyBorder="1" applyAlignment="1">
      <alignment vertical="center"/>
    </xf>
    <xf numFmtId="9" fontId="17" fillId="0" borderId="26" xfId="0" applyNumberFormat="1" applyFont="1" applyBorder="1" applyAlignment="1">
      <alignment vertical="center"/>
    </xf>
    <xf numFmtId="183" fontId="17" fillId="0" borderId="56" xfId="0" applyNumberFormat="1" applyFont="1" applyBorder="1" applyAlignment="1">
      <alignment vertical="center"/>
    </xf>
    <xf numFmtId="183" fontId="17" fillId="0" borderId="57" xfId="0" applyNumberFormat="1" applyFont="1" applyBorder="1" applyAlignment="1">
      <alignment vertical="center"/>
    </xf>
    <xf numFmtId="9" fontId="17" fillId="0" borderId="58" xfId="0" applyNumberFormat="1" applyFont="1" applyBorder="1" applyAlignment="1">
      <alignment vertical="center" wrapText="1"/>
    </xf>
    <xf numFmtId="183" fontId="17" fillId="0" borderId="59" xfId="0" applyNumberFormat="1" applyFont="1" applyBorder="1" applyAlignment="1">
      <alignment vertical="center"/>
    </xf>
    <xf numFmtId="9" fontId="17" fillId="0" borderId="60" xfId="0" applyNumberFormat="1" applyFont="1" applyBorder="1" applyAlignment="1">
      <alignment vertical="center" wrapText="1"/>
    </xf>
    <xf numFmtId="183" fontId="17" fillId="0" borderId="61" xfId="0" applyNumberFormat="1" applyFont="1" applyBorder="1" applyAlignment="1">
      <alignment vertical="center"/>
    </xf>
    <xf numFmtId="183" fontId="17" fillId="0" borderId="62" xfId="0" applyNumberFormat="1" applyFont="1" applyBorder="1" applyAlignment="1">
      <alignment vertical="center"/>
    </xf>
    <xf numFmtId="183" fontId="17" fillId="0" borderId="63" xfId="0" applyNumberFormat="1" applyFont="1" applyBorder="1" applyAlignment="1">
      <alignment vertical="center"/>
    </xf>
    <xf numFmtId="9" fontId="17" fillId="0" borderId="64" xfId="0" applyNumberFormat="1" applyFont="1" applyBorder="1" applyAlignment="1">
      <alignment vertical="center"/>
    </xf>
    <xf numFmtId="183" fontId="17" fillId="0" borderId="65" xfId="0" applyNumberFormat="1" applyFont="1" applyBorder="1" applyAlignment="1">
      <alignment vertical="center"/>
    </xf>
    <xf numFmtId="9" fontId="17" fillId="0" borderId="66" xfId="0" applyNumberFormat="1" applyFont="1" applyFill="1" applyBorder="1" applyAlignment="1">
      <alignment horizontal="right" vertical="center" wrapText="1"/>
    </xf>
    <xf numFmtId="183" fontId="17" fillId="0" borderId="67" xfId="0" applyNumberFormat="1" applyFont="1" applyBorder="1" applyAlignment="1">
      <alignment vertical="center"/>
    </xf>
    <xf numFmtId="183" fontId="17" fillId="0" borderId="68" xfId="0" applyNumberFormat="1" applyFont="1" applyBorder="1" applyAlignment="1">
      <alignment vertical="center"/>
    </xf>
    <xf numFmtId="9" fontId="17" fillId="0" borderId="66" xfId="0" applyNumberFormat="1" applyFont="1" applyBorder="1" applyAlignment="1">
      <alignment horizontal="right" vertical="center" wrapText="1"/>
    </xf>
    <xf numFmtId="9" fontId="17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5" zoomScaleNormal="85" zoomScalePageLayoutView="0" workbookViewId="0" topLeftCell="A1">
      <selection activeCell="B1" sqref="B1:B16384"/>
    </sheetView>
  </sheetViews>
  <sheetFormatPr defaultColWidth="9.00390625" defaultRowHeight="13.5"/>
  <cols>
    <col min="1" max="1" width="1.37890625" style="21" customWidth="1"/>
    <col min="2" max="2" width="14.00390625" style="21" customWidth="1"/>
    <col min="3" max="3" width="11.25390625" style="21" bestFit="1" customWidth="1"/>
    <col min="4" max="4" width="12.25390625" style="21" bestFit="1" customWidth="1"/>
    <col min="5" max="5" width="11.375" style="21" bestFit="1" customWidth="1"/>
    <col min="6" max="6" width="6.00390625" style="21" customWidth="1"/>
    <col min="7" max="7" width="10.00390625" style="21" bestFit="1" customWidth="1"/>
    <col min="8" max="9" width="9.125" style="21" bestFit="1" customWidth="1"/>
    <col min="10" max="10" width="6.375" style="22" customWidth="1"/>
    <col min="11" max="11" width="10.25390625" style="21" bestFit="1" customWidth="1"/>
    <col min="12" max="12" width="9.125" style="21" bestFit="1" customWidth="1"/>
    <col min="13" max="13" width="9.50390625" style="21" bestFit="1" customWidth="1"/>
    <col min="14" max="14" width="6.00390625" style="22" customWidth="1"/>
    <col min="15" max="15" width="10.00390625" style="21" bestFit="1" customWidth="1"/>
    <col min="16" max="16" width="9.125" style="21" bestFit="1" customWidth="1"/>
    <col min="17" max="17" width="9.50390625" style="21" bestFit="1" customWidth="1"/>
    <col min="18" max="18" width="6.375" style="22" customWidth="1"/>
    <col min="19" max="19" width="9.125" style="21" bestFit="1" customWidth="1"/>
    <col min="20" max="21" width="9.125" style="21" customWidth="1"/>
    <col min="22" max="22" width="6.00390625" style="22" customWidth="1"/>
    <col min="23" max="16384" width="9.00390625" style="21" customWidth="1"/>
  </cols>
  <sheetData>
    <row r="1" spans="1:2" ht="9" customHeight="1">
      <c r="A1" s="20"/>
      <c r="B1" s="20"/>
    </row>
    <row r="2" spans="1:2" ht="29.25" customHeight="1">
      <c r="A2" s="20"/>
      <c r="B2" s="20"/>
    </row>
    <row r="3" spans="1:22" ht="24.75" customHeight="1">
      <c r="A3" s="7"/>
      <c r="B3" s="48" t="s">
        <v>40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9.5" customHeight="1" thickBot="1">
      <c r="A4" s="9"/>
      <c r="B4" s="9"/>
      <c r="C4" s="24"/>
      <c r="D4" s="24"/>
      <c r="E4" s="24"/>
      <c r="F4" s="24"/>
      <c r="G4" s="24"/>
      <c r="H4" s="24"/>
      <c r="I4" s="24"/>
      <c r="J4" s="25"/>
      <c r="K4" s="24"/>
      <c r="L4" s="24"/>
      <c r="M4" s="24"/>
      <c r="N4" s="25"/>
      <c r="O4" s="24"/>
      <c r="P4" s="24"/>
      <c r="Q4" s="24"/>
      <c r="R4" s="25"/>
      <c r="S4" s="24"/>
      <c r="T4" s="50" t="s">
        <v>21</v>
      </c>
      <c r="U4" s="50"/>
      <c r="V4" s="51"/>
    </row>
    <row r="5" spans="1:22" ht="15.75" customHeight="1">
      <c r="A5" s="9"/>
      <c r="B5" s="61" t="s">
        <v>4</v>
      </c>
      <c r="C5" s="55" t="s">
        <v>41</v>
      </c>
      <c r="D5" s="58" t="s">
        <v>42</v>
      </c>
      <c r="E5" s="42" t="s">
        <v>43</v>
      </c>
      <c r="F5" s="45" t="s">
        <v>8</v>
      </c>
      <c r="G5" s="52" t="s">
        <v>5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</row>
    <row r="6" spans="1:22" ht="15.75" customHeight="1">
      <c r="A6" s="9"/>
      <c r="B6" s="62"/>
      <c r="C6" s="56"/>
      <c r="D6" s="59"/>
      <c r="E6" s="43"/>
      <c r="F6" s="46"/>
      <c r="G6" s="38" t="s">
        <v>0</v>
      </c>
      <c r="H6" s="39"/>
      <c r="I6" s="39"/>
      <c r="J6" s="39"/>
      <c r="K6" s="39"/>
      <c r="L6" s="39"/>
      <c r="M6" s="39"/>
      <c r="N6" s="39"/>
      <c r="O6" s="40" t="s">
        <v>3</v>
      </c>
      <c r="P6" s="39"/>
      <c r="Q6" s="39"/>
      <c r="R6" s="39"/>
      <c r="S6" s="39"/>
      <c r="T6" s="39"/>
      <c r="U6" s="39"/>
      <c r="V6" s="41"/>
    </row>
    <row r="7" spans="1:22" ht="15.75" customHeight="1">
      <c r="A7" s="9"/>
      <c r="B7" s="62"/>
      <c r="C7" s="56"/>
      <c r="D7" s="59"/>
      <c r="E7" s="43"/>
      <c r="F7" s="46"/>
      <c r="G7" s="38" t="s">
        <v>1</v>
      </c>
      <c r="H7" s="39"/>
      <c r="I7" s="39"/>
      <c r="J7" s="39"/>
      <c r="K7" s="40" t="s">
        <v>2</v>
      </c>
      <c r="L7" s="39"/>
      <c r="M7" s="39"/>
      <c r="N7" s="39"/>
      <c r="O7" s="40" t="s">
        <v>1</v>
      </c>
      <c r="P7" s="39"/>
      <c r="Q7" s="39"/>
      <c r="R7" s="39"/>
      <c r="S7" s="40" t="s">
        <v>2</v>
      </c>
      <c r="T7" s="39"/>
      <c r="U7" s="39"/>
      <c r="V7" s="41"/>
    </row>
    <row r="8" spans="1:23" ht="22.5" customHeight="1" thickBot="1">
      <c r="A8" s="10"/>
      <c r="B8" s="63"/>
      <c r="C8" s="57"/>
      <c r="D8" s="60"/>
      <c r="E8" s="44"/>
      <c r="F8" s="47"/>
      <c r="G8" s="26" t="s">
        <v>9</v>
      </c>
      <c r="H8" s="27" t="s">
        <v>11</v>
      </c>
      <c r="I8" s="27" t="s">
        <v>10</v>
      </c>
      <c r="J8" s="28" t="s">
        <v>8</v>
      </c>
      <c r="K8" s="29" t="s">
        <v>9</v>
      </c>
      <c r="L8" s="27" t="s">
        <v>11</v>
      </c>
      <c r="M8" s="27" t="s">
        <v>10</v>
      </c>
      <c r="N8" s="28" t="s">
        <v>8</v>
      </c>
      <c r="O8" s="29" t="s">
        <v>9</v>
      </c>
      <c r="P8" s="27" t="s">
        <v>11</v>
      </c>
      <c r="Q8" s="27" t="s">
        <v>10</v>
      </c>
      <c r="R8" s="28" t="s">
        <v>8</v>
      </c>
      <c r="S8" s="29" t="s">
        <v>9</v>
      </c>
      <c r="T8" s="27" t="s">
        <v>11</v>
      </c>
      <c r="U8" s="27" t="s">
        <v>10</v>
      </c>
      <c r="V8" s="30" t="s">
        <v>8</v>
      </c>
      <c r="W8" s="23"/>
    </row>
    <row r="9" spans="1:23" ht="34.5" customHeight="1" thickTop="1">
      <c r="A9" s="11"/>
      <c r="B9" s="31" t="s">
        <v>20</v>
      </c>
      <c r="C9" s="64">
        <f>SUM(G9,K9,O9,S9)</f>
        <v>6017</v>
      </c>
      <c r="D9" s="65">
        <f>SUM(H9,L9,P9,T9)</f>
        <v>900</v>
      </c>
      <c r="E9" s="66">
        <f>SUM(I9,M9,Q9,U9)</f>
        <v>450</v>
      </c>
      <c r="F9" s="67">
        <f aca="true" t="shared" si="0" ref="F9:F20">SUM(E9/D9)</f>
        <v>0.5</v>
      </c>
      <c r="G9" s="68" t="s">
        <v>24</v>
      </c>
      <c r="H9" s="68" t="s">
        <v>25</v>
      </c>
      <c r="I9" s="68" t="s">
        <v>26</v>
      </c>
      <c r="J9" s="68" t="s">
        <v>27</v>
      </c>
      <c r="K9" s="69">
        <v>6017</v>
      </c>
      <c r="L9" s="70">
        <v>900</v>
      </c>
      <c r="M9" s="70">
        <v>450</v>
      </c>
      <c r="N9" s="71">
        <f aca="true" t="shared" si="1" ref="N9:N19">SUM(M9/L9)</f>
        <v>0.5</v>
      </c>
      <c r="O9" s="72" t="s">
        <v>27</v>
      </c>
      <c r="P9" s="73" t="s">
        <v>24</v>
      </c>
      <c r="Q9" s="73" t="s">
        <v>28</v>
      </c>
      <c r="R9" s="74" t="s">
        <v>29</v>
      </c>
      <c r="S9" s="72" t="s">
        <v>29</v>
      </c>
      <c r="T9" s="73" t="s">
        <v>30</v>
      </c>
      <c r="U9" s="73" t="s">
        <v>27</v>
      </c>
      <c r="V9" s="75" t="s">
        <v>31</v>
      </c>
      <c r="W9" s="23"/>
    </row>
    <row r="10" spans="1:22" ht="34.5" customHeight="1">
      <c r="A10" s="11"/>
      <c r="B10" s="32" t="s">
        <v>19</v>
      </c>
      <c r="C10" s="76">
        <f aca="true" t="shared" si="2" ref="C10:C20">SUM(G10,K10,O10,S10)</f>
        <v>45126</v>
      </c>
      <c r="D10" s="77">
        <f aca="true" t="shared" si="3" ref="D10:D20">SUM(H10,L10,P10,T10)</f>
        <v>8963</v>
      </c>
      <c r="E10" s="78">
        <f aca="true" t="shared" si="4" ref="E10:E20">SUM(I10,M10,Q10,U10)</f>
        <v>147</v>
      </c>
      <c r="F10" s="67">
        <f t="shared" si="0"/>
        <v>0.01640075867455093</v>
      </c>
      <c r="G10" s="79">
        <v>26</v>
      </c>
      <c r="H10" s="80">
        <v>26</v>
      </c>
      <c r="I10" s="80">
        <v>26</v>
      </c>
      <c r="J10" s="81">
        <f aca="true" t="shared" si="5" ref="J10:J19">SUM(I10/H10)</f>
        <v>1</v>
      </c>
      <c r="K10" s="82">
        <v>45044</v>
      </c>
      <c r="L10" s="80">
        <v>8881</v>
      </c>
      <c r="M10" s="80">
        <v>60</v>
      </c>
      <c r="N10" s="71">
        <f t="shared" si="1"/>
        <v>0.006755995946402432</v>
      </c>
      <c r="O10" s="72" t="s">
        <v>32</v>
      </c>
      <c r="P10" s="73" t="s">
        <v>28</v>
      </c>
      <c r="Q10" s="73" t="s">
        <v>24</v>
      </c>
      <c r="R10" s="74" t="s">
        <v>34</v>
      </c>
      <c r="S10" s="69">
        <v>56</v>
      </c>
      <c r="T10" s="70">
        <v>56</v>
      </c>
      <c r="U10" s="70">
        <v>61</v>
      </c>
      <c r="V10" s="83">
        <f aca="true" t="shared" si="6" ref="V10:V19">SUM(U10/T10)</f>
        <v>1.0892857142857142</v>
      </c>
    </row>
    <row r="11" spans="1:22" ht="34.5" customHeight="1">
      <c r="A11" s="11"/>
      <c r="B11" s="32" t="s">
        <v>18</v>
      </c>
      <c r="C11" s="76">
        <f t="shared" si="2"/>
        <v>8002064</v>
      </c>
      <c r="D11" s="77">
        <f t="shared" si="3"/>
        <v>3798727</v>
      </c>
      <c r="E11" s="78">
        <f t="shared" si="4"/>
        <v>2112168</v>
      </c>
      <c r="F11" s="67">
        <f t="shared" si="0"/>
        <v>0.5560199508940759</v>
      </c>
      <c r="G11" s="79">
        <v>6673050</v>
      </c>
      <c r="H11" s="80">
        <v>3171868</v>
      </c>
      <c r="I11" s="80">
        <v>1243251</v>
      </c>
      <c r="J11" s="81">
        <f t="shared" si="5"/>
        <v>0.39196177142302263</v>
      </c>
      <c r="K11" s="82">
        <v>13833</v>
      </c>
      <c r="L11" s="80">
        <v>1720</v>
      </c>
      <c r="M11" s="80">
        <v>611</v>
      </c>
      <c r="N11" s="71">
        <f t="shared" si="1"/>
        <v>0.35523255813953486</v>
      </c>
      <c r="O11" s="82">
        <v>1315181</v>
      </c>
      <c r="P11" s="80">
        <v>625139</v>
      </c>
      <c r="Q11" s="80">
        <v>868306</v>
      </c>
      <c r="R11" s="81">
        <f>SUM(Q11/P11)</f>
        <v>1.3889806906943896</v>
      </c>
      <c r="S11" s="72" t="s">
        <v>27</v>
      </c>
      <c r="T11" s="73" t="s">
        <v>27</v>
      </c>
      <c r="U11" s="73" t="s">
        <v>27</v>
      </c>
      <c r="V11" s="75" t="s">
        <v>33</v>
      </c>
    </row>
    <row r="12" spans="1:22" ht="34.5" customHeight="1">
      <c r="A12" s="3"/>
      <c r="B12" s="32" t="s">
        <v>17</v>
      </c>
      <c r="C12" s="76">
        <f t="shared" si="2"/>
        <v>869188</v>
      </c>
      <c r="D12" s="77">
        <f t="shared" si="3"/>
        <v>102044</v>
      </c>
      <c r="E12" s="84">
        <f t="shared" si="4"/>
        <v>40919</v>
      </c>
      <c r="F12" s="67">
        <f t="shared" si="0"/>
        <v>0.4009936889969033</v>
      </c>
      <c r="G12" s="79">
        <v>279747</v>
      </c>
      <c r="H12" s="80">
        <v>20060</v>
      </c>
      <c r="I12" s="80">
        <v>6003</v>
      </c>
      <c r="J12" s="81">
        <f t="shared" si="5"/>
        <v>0.29925224327018946</v>
      </c>
      <c r="K12" s="82">
        <v>450242</v>
      </c>
      <c r="L12" s="80">
        <v>48824</v>
      </c>
      <c r="M12" s="80">
        <v>29812</v>
      </c>
      <c r="N12" s="71">
        <f t="shared" si="1"/>
        <v>0.6106013436015074</v>
      </c>
      <c r="O12" s="82">
        <v>19293</v>
      </c>
      <c r="P12" s="80">
        <v>19293</v>
      </c>
      <c r="Q12" s="80">
        <v>5100</v>
      </c>
      <c r="R12" s="81">
        <f>SUM(Q12/P12)</f>
        <v>0.2643445809360908</v>
      </c>
      <c r="S12" s="82">
        <v>119906</v>
      </c>
      <c r="T12" s="80">
        <v>13867</v>
      </c>
      <c r="U12" s="80">
        <v>4</v>
      </c>
      <c r="V12" s="85">
        <f t="shared" si="6"/>
        <v>0.00028845460445662364</v>
      </c>
    </row>
    <row r="13" spans="1:22" ht="34.5" customHeight="1">
      <c r="A13" s="3"/>
      <c r="B13" s="32" t="s">
        <v>16</v>
      </c>
      <c r="C13" s="76">
        <f t="shared" si="2"/>
        <v>179078</v>
      </c>
      <c r="D13" s="77">
        <f t="shared" si="3"/>
        <v>44967</v>
      </c>
      <c r="E13" s="78">
        <f t="shared" si="4"/>
        <v>6327</v>
      </c>
      <c r="F13" s="67">
        <f t="shared" si="0"/>
        <v>0.1407031823337114</v>
      </c>
      <c r="G13" s="79">
        <v>4515</v>
      </c>
      <c r="H13" s="80">
        <v>1931</v>
      </c>
      <c r="I13" s="80">
        <v>632</v>
      </c>
      <c r="J13" s="81">
        <f t="shared" si="5"/>
        <v>0.32729155877783533</v>
      </c>
      <c r="K13" s="82">
        <v>60608</v>
      </c>
      <c r="L13" s="80">
        <v>7957</v>
      </c>
      <c r="M13" s="80">
        <v>5263</v>
      </c>
      <c r="N13" s="71">
        <f t="shared" si="1"/>
        <v>0.6614301872565037</v>
      </c>
      <c r="O13" s="82">
        <v>8</v>
      </c>
      <c r="P13" s="80">
        <v>8</v>
      </c>
      <c r="Q13" s="80">
        <v>0</v>
      </c>
      <c r="R13" s="81">
        <f>SUM(Q13/P13)</f>
        <v>0</v>
      </c>
      <c r="S13" s="82">
        <v>113947</v>
      </c>
      <c r="T13" s="80">
        <v>35071</v>
      </c>
      <c r="U13" s="80">
        <v>432</v>
      </c>
      <c r="V13" s="85">
        <f>SUM(U13/T13)</f>
        <v>0.012317869464799977</v>
      </c>
    </row>
    <row r="14" spans="1:22" ht="34.5" customHeight="1">
      <c r="A14" s="3"/>
      <c r="B14" s="32" t="s">
        <v>15</v>
      </c>
      <c r="C14" s="76">
        <f t="shared" si="2"/>
        <v>612262</v>
      </c>
      <c r="D14" s="77">
        <f t="shared" si="3"/>
        <v>15465</v>
      </c>
      <c r="E14" s="78">
        <f t="shared" si="4"/>
        <v>1749</v>
      </c>
      <c r="F14" s="67">
        <f t="shared" si="0"/>
        <v>0.11309408341416101</v>
      </c>
      <c r="G14" s="79">
        <v>229</v>
      </c>
      <c r="H14" s="79">
        <v>38</v>
      </c>
      <c r="I14" s="79">
        <v>10</v>
      </c>
      <c r="J14" s="79">
        <f t="shared" si="5"/>
        <v>0.2631578947368421</v>
      </c>
      <c r="K14" s="82">
        <v>150890</v>
      </c>
      <c r="L14" s="80">
        <v>15427</v>
      </c>
      <c r="M14" s="80">
        <v>1739</v>
      </c>
      <c r="N14" s="71">
        <f t="shared" si="1"/>
        <v>0.11272444415634926</v>
      </c>
      <c r="O14" s="86" t="s">
        <v>27</v>
      </c>
      <c r="P14" s="87" t="s">
        <v>35</v>
      </c>
      <c r="Q14" s="87" t="s">
        <v>27</v>
      </c>
      <c r="R14" s="88" t="s">
        <v>36</v>
      </c>
      <c r="S14" s="82">
        <v>461143</v>
      </c>
      <c r="T14" s="80">
        <v>0</v>
      </c>
      <c r="U14" s="80">
        <v>0</v>
      </c>
      <c r="V14" s="89" t="s">
        <v>39</v>
      </c>
    </row>
    <row r="15" spans="1:22" ht="34.5" customHeight="1">
      <c r="A15" s="3"/>
      <c r="B15" s="33" t="s">
        <v>14</v>
      </c>
      <c r="C15" s="76">
        <f t="shared" si="2"/>
        <v>3062428</v>
      </c>
      <c r="D15" s="77">
        <f t="shared" si="3"/>
        <v>22451</v>
      </c>
      <c r="E15" s="78">
        <f t="shared" si="4"/>
        <v>10927</v>
      </c>
      <c r="F15" s="67">
        <f t="shared" si="0"/>
        <v>0.4867043784241237</v>
      </c>
      <c r="G15" s="79">
        <v>176110</v>
      </c>
      <c r="H15" s="80">
        <v>324</v>
      </c>
      <c r="I15" s="80">
        <v>43</v>
      </c>
      <c r="J15" s="81">
        <f t="shared" si="5"/>
        <v>0.13271604938271606</v>
      </c>
      <c r="K15" s="82">
        <v>2869427</v>
      </c>
      <c r="L15" s="80">
        <v>21820</v>
      </c>
      <c r="M15" s="80">
        <v>10577</v>
      </c>
      <c r="N15" s="71">
        <f t="shared" si="1"/>
        <v>0.48473877176901925</v>
      </c>
      <c r="O15" s="86" t="s">
        <v>27</v>
      </c>
      <c r="P15" s="87" t="s">
        <v>35</v>
      </c>
      <c r="Q15" s="87" t="s">
        <v>27</v>
      </c>
      <c r="R15" s="88" t="s">
        <v>36</v>
      </c>
      <c r="S15" s="82">
        <v>16891</v>
      </c>
      <c r="T15" s="80">
        <v>307</v>
      </c>
      <c r="U15" s="80">
        <v>307</v>
      </c>
      <c r="V15" s="85">
        <f t="shared" si="6"/>
        <v>1</v>
      </c>
    </row>
    <row r="16" spans="1:22" ht="34.5" customHeight="1">
      <c r="A16" s="3"/>
      <c r="B16" s="32" t="s">
        <v>13</v>
      </c>
      <c r="C16" s="90">
        <f t="shared" si="2"/>
        <v>7546773</v>
      </c>
      <c r="D16" s="91">
        <f t="shared" si="3"/>
        <v>20150</v>
      </c>
      <c r="E16" s="92">
        <f t="shared" si="4"/>
        <v>2750</v>
      </c>
      <c r="F16" s="93">
        <f t="shared" si="0"/>
        <v>0.13647642679900746</v>
      </c>
      <c r="G16" s="79">
        <v>136430</v>
      </c>
      <c r="H16" s="80">
        <v>18935</v>
      </c>
      <c r="I16" s="80">
        <v>2453</v>
      </c>
      <c r="J16" s="81">
        <f t="shared" si="5"/>
        <v>0.12954845524161607</v>
      </c>
      <c r="K16" s="82">
        <v>7408367</v>
      </c>
      <c r="L16" s="80">
        <v>933</v>
      </c>
      <c r="M16" s="80">
        <v>297</v>
      </c>
      <c r="N16" s="71">
        <f t="shared" si="1"/>
        <v>0.3183279742765273</v>
      </c>
      <c r="O16" s="82">
        <v>1939</v>
      </c>
      <c r="P16" s="80">
        <v>245</v>
      </c>
      <c r="Q16" s="80">
        <v>0</v>
      </c>
      <c r="R16" s="81">
        <f>SUM(Q16/P16)</f>
        <v>0</v>
      </c>
      <c r="S16" s="82">
        <v>37</v>
      </c>
      <c r="T16" s="80">
        <v>37</v>
      </c>
      <c r="U16" s="80">
        <v>0</v>
      </c>
      <c r="V16" s="94">
        <f t="shared" si="6"/>
        <v>0</v>
      </c>
    </row>
    <row r="17" spans="1:22" ht="34.5" customHeight="1">
      <c r="A17" s="3"/>
      <c r="B17" s="33" t="s">
        <v>6</v>
      </c>
      <c r="C17" s="76">
        <f t="shared" si="2"/>
        <v>4436577</v>
      </c>
      <c r="D17" s="77">
        <f t="shared" si="3"/>
        <v>975565</v>
      </c>
      <c r="E17" s="78">
        <f t="shared" si="4"/>
        <v>418232</v>
      </c>
      <c r="F17" s="67">
        <f t="shared" si="0"/>
        <v>0.4287074669550466</v>
      </c>
      <c r="G17" s="68" t="s">
        <v>37</v>
      </c>
      <c r="H17" s="87" t="s">
        <v>38</v>
      </c>
      <c r="I17" s="87" t="s">
        <v>38</v>
      </c>
      <c r="J17" s="95" t="s">
        <v>38</v>
      </c>
      <c r="K17" s="82">
        <v>3168394</v>
      </c>
      <c r="L17" s="80">
        <v>603721</v>
      </c>
      <c r="M17" s="80">
        <v>316143</v>
      </c>
      <c r="N17" s="71">
        <f t="shared" si="1"/>
        <v>0.5236574510411266</v>
      </c>
      <c r="O17" s="86" t="s">
        <v>27</v>
      </c>
      <c r="P17" s="87" t="s">
        <v>35</v>
      </c>
      <c r="Q17" s="87" t="s">
        <v>27</v>
      </c>
      <c r="R17" s="88" t="s">
        <v>36</v>
      </c>
      <c r="S17" s="82">
        <v>1268183</v>
      </c>
      <c r="T17" s="80">
        <v>371844</v>
      </c>
      <c r="U17" s="80">
        <v>102089</v>
      </c>
      <c r="V17" s="85">
        <f t="shared" si="6"/>
        <v>0.27454792870128336</v>
      </c>
    </row>
    <row r="18" spans="1:22" ht="34.5" customHeight="1">
      <c r="A18" s="3"/>
      <c r="B18" s="32" t="s">
        <v>22</v>
      </c>
      <c r="C18" s="76">
        <f t="shared" si="2"/>
        <v>148065</v>
      </c>
      <c r="D18" s="77">
        <f t="shared" si="3"/>
        <v>49325</v>
      </c>
      <c r="E18" s="78">
        <f t="shared" si="4"/>
        <v>11993</v>
      </c>
      <c r="F18" s="67">
        <f t="shared" si="0"/>
        <v>0.24314242270653827</v>
      </c>
      <c r="G18" s="79">
        <v>99474</v>
      </c>
      <c r="H18" s="80">
        <v>40954</v>
      </c>
      <c r="I18" s="80">
        <v>5593</v>
      </c>
      <c r="J18" s="81">
        <f t="shared" si="5"/>
        <v>0.136567856619622</v>
      </c>
      <c r="K18" s="82">
        <v>46980</v>
      </c>
      <c r="L18" s="80">
        <v>6787</v>
      </c>
      <c r="M18" s="80">
        <v>2713</v>
      </c>
      <c r="N18" s="71">
        <f t="shared" si="1"/>
        <v>0.39973478709297183</v>
      </c>
      <c r="O18" s="82">
        <v>0</v>
      </c>
      <c r="P18" s="80">
        <v>0</v>
      </c>
      <c r="Q18" s="80">
        <v>3561</v>
      </c>
      <c r="R18" s="96" t="s">
        <v>23</v>
      </c>
      <c r="S18" s="82">
        <v>1611</v>
      </c>
      <c r="T18" s="80">
        <v>1584</v>
      </c>
      <c r="U18" s="80">
        <v>126</v>
      </c>
      <c r="V18" s="85">
        <f>SUM(U18/T18)</f>
        <v>0.07954545454545454</v>
      </c>
    </row>
    <row r="19" spans="1:22" ht="34.5" customHeight="1" thickBot="1">
      <c r="A19" s="3"/>
      <c r="B19" s="34" t="s">
        <v>12</v>
      </c>
      <c r="C19" s="97">
        <f t="shared" si="2"/>
        <v>573868</v>
      </c>
      <c r="D19" s="98">
        <f t="shared" si="3"/>
        <v>218092</v>
      </c>
      <c r="E19" s="99">
        <f t="shared" si="4"/>
        <v>144576</v>
      </c>
      <c r="F19" s="100">
        <f t="shared" si="0"/>
        <v>0.6629128991434807</v>
      </c>
      <c r="G19" s="101">
        <v>478924</v>
      </c>
      <c r="H19" s="102">
        <v>124520</v>
      </c>
      <c r="I19" s="102">
        <v>89629</v>
      </c>
      <c r="J19" s="103">
        <f t="shared" si="5"/>
        <v>0.719796016704144</v>
      </c>
      <c r="K19" s="104">
        <v>8171</v>
      </c>
      <c r="L19" s="102">
        <v>6799</v>
      </c>
      <c r="M19" s="102">
        <v>0</v>
      </c>
      <c r="N19" s="71">
        <f t="shared" si="1"/>
        <v>0</v>
      </c>
      <c r="O19" s="104">
        <v>85919</v>
      </c>
      <c r="P19" s="102">
        <v>85919</v>
      </c>
      <c r="Q19" s="102">
        <v>54947</v>
      </c>
      <c r="R19" s="103">
        <f>SUM(Q19/P19)</f>
        <v>0.6395209441450669</v>
      </c>
      <c r="S19" s="104">
        <v>854</v>
      </c>
      <c r="T19" s="102">
        <v>854</v>
      </c>
      <c r="U19" s="102">
        <v>0</v>
      </c>
      <c r="V19" s="105">
        <f t="shared" si="6"/>
        <v>0</v>
      </c>
    </row>
    <row r="20" spans="1:22" ht="34.5" customHeight="1" thickBot="1">
      <c r="A20" s="6"/>
      <c r="B20" s="35" t="s">
        <v>7</v>
      </c>
      <c r="C20" s="106">
        <f t="shared" si="2"/>
        <v>25481446</v>
      </c>
      <c r="D20" s="107">
        <f t="shared" si="3"/>
        <v>5256649</v>
      </c>
      <c r="E20" s="108">
        <f t="shared" si="4"/>
        <v>2750238</v>
      </c>
      <c r="F20" s="109">
        <f t="shared" si="0"/>
        <v>0.5231922466194718</v>
      </c>
      <c r="G20" s="110">
        <f>SUM(G9:G19)</f>
        <v>7848505</v>
      </c>
      <c r="H20" s="110">
        <f>SUM(H9:H19)</f>
        <v>3378656</v>
      </c>
      <c r="I20" s="110">
        <f>SUM(I9:I19)</f>
        <v>1347640</v>
      </c>
      <c r="J20" s="111">
        <f>SUM(I20/H20)</f>
        <v>0.3988686625687847</v>
      </c>
      <c r="K20" s="112">
        <f>SUM(K9:K19)</f>
        <v>14227973</v>
      </c>
      <c r="L20" s="113">
        <f>SUM(L9:L19)</f>
        <v>723769</v>
      </c>
      <c r="M20" s="113">
        <f>SUM(M9:M19)</f>
        <v>367665</v>
      </c>
      <c r="N20" s="114">
        <f>SUM(M20/L20)</f>
        <v>0.5079866642533737</v>
      </c>
      <c r="O20" s="112">
        <f>SUM(O9:O19)</f>
        <v>1422340</v>
      </c>
      <c r="P20" s="113">
        <f>SUM(P9:P19)</f>
        <v>730604</v>
      </c>
      <c r="Q20" s="113">
        <f>SUM(Q9:Q19)</f>
        <v>931914</v>
      </c>
      <c r="R20" s="114">
        <f>SUM(Q20/P20)</f>
        <v>1.2755391429556915</v>
      </c>
      <c r="S20" s="112">
        <f>SUM(S9:S19)</f>
        <v>1982628</v>
      </c>
      <c r="T20" s="113">
        <f>SUM(T9:T19)</f>
        <v>423620</v>
      </c>
      <c r="U20" s="113">
        <f>SUM(U9:U19)</f>
        <v>103019</v>
      </c>
      <c r="V20" s="115">
        <f>SUM(U20/T20)</f>
        <v>0.24318729049619942</v>
      </c>
    </row>
    <row r="21" spans="1:22" ht="39" customHeight="1">
      <c r="A21" s="5"/>
      <c r="B21" s="36" t="s">
        <v>44</v>
      </c>
      <c r="C21" s="5"/>
      <c r="D21" s="5"/>
      <c r="E21" s="5"/>
      <c r="F21" s="5"/>
      <c r="G21" s="5"/>
      <c r="H21" s="5"/>
      <c r="I21" s="5"/>
      <c r="J21" s="16"/>
      <c r="K21" s="5"/>
      <c r="L21" s="5"/>
      <c r="M21" s="5"/>
      <c r="N21" s="16"/>
      <c r="O21" s="5"/>
      <c r="P21" s="5"/>
      <c r="Q21" s="5"/>
      <c r="R21" s="16"/>
      <c r="S21" s="5"/>
      <c r="T21" s="5"/>
      <c r="U21" s="5"/>
      <c r="V21" s="37"/>
    </row>
    <row r="22" spans="1:22" ht="16.5" customHeight="1">
      <c r="A22" s="8"/>
      <c r="B22" s="12"/>
      <c r="C22" s="5"/>
      <c r="D22" s="5"/>
      <c r="E22" s="5"/>
      <c r="F22" s="5"/>
      <c r="G22" s="5"/>
      <c r="H22" s="5"/>
      <c r="I22" s="5"/>
      <c r="J22" s="16"/>
      <c r="K22" s="5"/>
      <c r="L22" s="5"/>
      <c r="M22" s="5"/>
      <c r="N22" s="16"/>
      <c r="O22" s="5"/>
      <c r="P22" s="5"/>
      <c r="Q22" s="5"/>
      <c r="R22" s="16"/>
      <c r="S22" s="5"/>
      <c r="T22" s="5"/>
      <c r="U22" s="5"/>
      <c r="V22" s="13"/>
    </row>
    <row r="23" spans="1:22" ht="12.75" customHeight="1">
      <c r="A23" s="8"/>
      <c r="B23" s="4"/>
      <c r="T23" s="8"/>
      <c r="U23" s="8"/>
      <c r="V23" s="14"/>
    </row>
    <row r="24" spans="1:22" ht="12.75" customHeight="1">
      <c r="A24" s="8"/>
      <c r="T24" s="8"/>
      <c r="U24" s="8"/>
      <c r="V24" s="14"/>
    </row>
    <row r="25" spans="1:22" ht="12.75" customHeight="1">
      <c r="A25" s="8"/>
      <c r="T25" s="8"/>
      <c r="U25" s="8"/>
      <c r="V25" s="14"/>
    </row>
    <row r="26" spans="1:22" ht="12.75" customHeight="1">
      <c r="A26" s="8"/>
      <c r="T26" s="8"/>
      <c r="U26" s="8"/>
      <c r="V26" s="14"/>
    </row>
    <row r="27" spans="1:22" ht="12.75" customHeight="1">
      <c r="A27" s="8"/>
      <c r="T27" s="8"/>
      <c r="U27" s="8"/>
      <c r="V27" s="14"/>
    </row>
    <row r="28" spans="1:22" ht="12.75" customHeight="1">
      <c r="A28" s="8"/>
      <c r="T28" s="8"/>
      <c r="U28" s="8"/>
      <c r="V28" s="14"/>
    </row>
    <row r="29" spans="1:22" ht="7.5" customHeight="1">
      <c r="A29" s="8"/>
      <c r="B29" s="3"/>
      <c r="C29" s="3"/>
      <c r="D29" s="3"/>
      <c r="E29" s="3"/>
      <c r="F29" s="3"/>
      <c r="G29" s="3"/>
      <c r="H29" s="3"/>
      <c r="I29" s="3"/>
      <c r="J29" s="15"/>
      <c r="K29" s="3"/>
      <c r="L29" s="3"/>
      <c r="M29" s="3"/>
      <c r="N29" s="15"/>
      <c r="O29" s="3"/>
      <c r="P29" s="3"/>
      <c r="Q29" s="3"/>
      <c r="R29" s="15"/>
      <c r="S29" s="3"/>
      <c r="T29" s="3"/>
      <c r="U29" s="3"/>
      <c r="V29" s="14"/>
    </row>
    <row r="30" spans="1:22" ht="15.75" customHeight="1">
      <c r="A30" s="8"/>
      <c r="B30" s="12"/>
      <c r="C30" s="3"/>
      <c r="D30" s="3"/>
      <c r="E30" s="3"/>
      <c r="F30" s="3"/>
      <c r="G30" s="3"/>
      <c r="H30" s="3"/>
      <c r="I30" s="3"/>
      <c r="J30" s="15"/>
      <c r="K30" s="3"/>
      <c r="L30" s="3"/>
      <c r="M30" s="3"/>
      <c r="N30" s="15"/>
      <c r="O30" s="3"/>
      <c r="P30" s="3"/>
      <c r="Q30" s="3"/>
      <c r="R30" s="15"/>
      <c r="S30" s="3"/>
      <c r="T30" s="3"/>
      <c r="U30" s="3"/>
      <c r="V30" s="14"/>
    </row>
    <row r="31" spans="1:22" ht="12.75" customHeight="1">
      <c r="A31" s="8"/>
      <c r="B31" s="4"/>
      <c r="C31" s="4"/>
      <c r="D31" s="4"/>
      <c r="E31" s="4"/>
      <c r="F31" s="4"/>
      <c r="G31" s="4"/>
      <c r="H31" s="4"/>
      <c r="I31" s="4"/>
      <c r="J31" s="17"/>
      <c r="K31" s="4"/>
      <c r="L31" s="4"/>
      <c r="M31" s="4"/>
      <c r="N31" s="17"/>
      <c r="O31" s="4"/>
      <c r="P31" s="4"/>
      <c r="Q31" s="4"/>
      <c r="R31" s="17"/>
      <c r="S31" s="4"/>
      <c r="T31" s="8"/>
      <c r="U31" s="8"/>
      <c r="V31" s="14"/>
    </row>
    <row r="32" spans="1:22" ht="12.75" customHeight="1">
      <c r="A32" s="8"/>
      <c r="B32" s="4"/>
      <c r="C32" s="4"/>
      <c r="D32" s="4"/>
      <c r="E32" s="4"/>
      <c r="F32" s="4"/>
      <c r="G32" s="4"/>
      <c r="H32" s="4"/>
      <c r="I32" s="4"/>
      <c r="J32" s="17"/>
      <c r="K32" s="4"/>
      <c r="L32" s="4"/>
      <c r="M32" s="4"/>
      <c r="N32" s="17"/>
      <c r="O32" s="4"/>
      <c r="P32" s="4"/>
      <c r="Q32" s="4"/>
      <c r="R32" s="17"/>
      <c r="S32" s="4"/>
      <c r="T32" s="8"/>
      <c r="U32" s="8"/>
      <c r="V32" s="14"/>
    </row>
    <row r="33" spans="1:22" ht="12.75" customHeight="1">
      <c r="A33" s="8"/>
      <c r="B33" s="4"/>
      <c r="C33" s="4"/>
      <c r="D33" s="4"/>
      <c r="E33" s="4"/>
      <c r="F33" s="4"/>
      <c r="G33" s="4"/>
      <c r="H33" s="4"/>
      <c r="I33" s="4"/>
      <c r="J33" s="17"/>
      <c r="K33" s="4"/>
      <c r="L33" s="4"/>
      <c r="M33" s="4"/>
      <c r="N33" s="17"/>
      <c r="O33" s="4"/>
      <c r="P33" s="4"/>
      <c r="Q33" s="4"/>
      <c r="R33" s="17"/>
      <c r="S33" s="4"/>
      <c r="T33" s="8"/>
      <c r="U33" s="8"/>
      <c r="V33" s="14"/>
    </row>
    <row r="34" spans="1:22" ht="12.75" customHeight="1">
      <c r="A34" s="8"/>
      <c r="B34" s="4"/>
      <c r="C34" s="4"/>
      <c r="D34" s="4"/>
      <c r="E34" s="4"/>
      <c r="F34" s="4"/>
      <c r="G34" s="4"/>
      <c r="H34" s="4"/>
      <c r="I34" s="4"/>
      <c r="J34" s="17"/>
      <c r="K34" s="4"/>
      <c r="L34" s="4"/>
      <c r="M34" s="4"/>
      <c r="N34" s="17"/>
      <c r="O34" s="4"/>
      <c r="P34" s="4"/>
      <c r="Q34" s="4"/>
      <c r="R34" s="17"/>
      <c r="S34" s="4"/>
      <c r="T34" s="8"/>
      <c r="U34" s="8"/>
      <c r="V34" s="14"/>
    </row>
    <row r="35" spans="1:22" ht="12.75" customHeight="1">
      <c r="A35" s="8"/>
      <c r="B35" s="4"/>
      <c r="C35" s="4"/>
      <c r="D35" s="4"/>
      <c r="E35" s="4"/>
      <c r="F35" s="4"/>
      <c r="G35" s="4"/>
      <c r="H35" s="4"/>
      <c r="I35" s="4"/>
      <c r="J35" s="17"/>
      <c r="K35" s="4"/>
      <c r="L35" s="4"/>
      <c r="M35" s="4"/>
      <c r="N35" s="17"/>
      <c r="O35" s="4"/>
      <c r="P35" s="4"/>
      <c r="Q35" s="4"/>
      <c r="R35" s="17"/>
      <c r="S35" s="4"/>
      <c r="T35" s="8"/>
      <c r="U35" s="8"/>
      <c r="V35" s="14"/>
    </row>
    <row r="36" spans="1:22" ht="12.75" customHeight="1">
      <c r="A36" s="8"/>
      <c r="B36" s="4"/>
      <c r="C36" s="4"/>
      <c r="D36" s="4"/>
      <c r="E36" s="4"/>
      <c r="F36" s="4"/>
      <c r="G36" s="4"/>
      <c r="H36" s="4"/>
      <c r="I36" s="4"/>
      <c r="J36" s="17"/>
      <c r="K36" s="4"/>
      <c r="L36" s="4"/>
      <c r="M36" s="4"/>
      <c r="N36" s="17"/>
      <c r="O36" s="4"/>
      <c r="P36" s="4"/>
      <c r="Q36" s="4"/>
      <c r="R36" s="17"/>
      <c r="S36" s="4"/>
      <c r="T36" s="8"/>
      <c r="U36" s="8"/>
      <c r="V36" s="14"/>
    </row>
    <row r="37" spans="1:22" ht="12.75" customHeight="1">
      <c r="A37" s="8"/>
      <c r="B37" s="4"/>
      <c r="C37" s="4"/>
      <c r="D37" s="4"/>
      <c r="E37" s="4"/>
      <c r="F37" s="4"/>
      <c r="G37" s="4"/>
      <c r="H37" s="4"/>
      <c r="I37" s="4"/>
      <c r="J37" s="17"/>
      <c r="K37" s="4"/>
      <c r="L37" s="4"/>
      <c r="M37" s="4"/>
      <c r="N37" s="17"/>
      <c r="O37" s="4"/>
      <c r="P37" s="4"/>
      <c r="Q37" s="4"/>
      <c r="R37" s="17"/>
      <c r="S37" s="4"/>
      <c r="T37" s="8"/>
      <c r="U37" s="8"/>
      <c r="V37" s="14"/>
    </row>
    <row r="38" spans="1:22" ht="13.5">
      <c r="A38" s="8"/>
      <c r="B38" s="8"/>
      <c r="C38" s="8"/>
      <c r="D38" s="8"/>
      <c r="E38" s="8"/>
      <c r="F38" s="8"/>
      <c r="G38" s="8"/>
      <c r="H38" s="8"/>
      <c r="I38" s="8"/>
      <c r="J38" s="18"/>
      <c r="K38" s="8"/>
      <c r="L38" s="8"/>
      <c r="M38" s="8"/>
      <c r="N38" s="18"/>
      <c r="O38" s="8"/>
      <c r="P38" s="8"/>
      <c r="Q38" s="8"/>
      <c r="R38" s="18"/>
      <c r="S38" s="8"/>
      <c r="T38" s="8"/>
      <c r="U38" s="8"/>
      <c r="V38" s="14"/>
    </row>
    <row r="39" spans="1:18" ht="13.5">
      <c r="A39" s="2"/>
      <c r="B39" s="2"/>
      <c r="C39" s="2"/>
      <c r="D39" s="2"/>
      <c r="E39" s="2"/>
      <c r="F39" s="2"/>
      <c r="G39" s="2"/>
      <c r="H39" s="2"/>
      <c r="I39" s="2"/>
      <c r="J39" s="19"/>
      <c r="K39" s="2"/>
      <c r="N39" s="19"/>
      <c r="R39" s="19"/>
    </row>
    <row r="42" spans="1:2" ht="13.5">
      <c r="A42" s="1"/>
      <c r="B42" s="1"/>
    </row>
    <row r="43" spans="1:2" ht="13.5">
      <c r="A43" s="1"/>
      <c r="B43" s="1"/>
    </row>
    <row r="44" spans="1:2" ht="13.5">
      <c r="A44" s="1"/>
      <c r="B44" s="1"/>
    </row>
    <row r="45" spans="1:2" ht="13.5">
      <c r="A45" s="1"/>
      <c r="B45" s="1"/>
    </row>
    <row r="46" spans="1:2" ht="13.5">
      <c r="A46" s="1"/>
      <c r="B46" s="1"/>
    </row>
    <row r="47" spans="1:2" ht="13.5">
      <c r="A47" s="1"/>
      <c r="B47" s="1"/>
    </row>
    <row r="48" spans="1:2" ht="13.5">
      <c r="A48" s="1"/>
      <c r="B48" s="1"/>
    </row>
    <row r="49" spans="1:2" ht="13.5">
      <c r="A49" s="1"/>
      <c r="B49" s="1"/>
    </row>
    <row r="50" spans="1:2" ht="13.5">
      <c r="A50" s="1"/>
      <c r="B50" s="1"/>
    </row>
    <row r="51" spans="1:2" ht="13.5">
      <c r="A51" s="1"/>
      <c r="B51" s="1"/>
    </row>
    <row r="52" spans="1:2" ht="13.5">
      <c r="A52" s="1"/>
      <c r="B52" s="1"/>
    </row>
    <row r="53" spans="1:2" ht="13.5">
      <c r="A53" s="1"/>
      <c r="B53" s="1"/>
    </row>
    <row r="54" spans="1:2" ht="13.5">
      <c r="A54" s="1"/>
      <c r="B54" s="1"/>
    </row>
    <row r="55" spans="1:2" ht="13.5">
      <c r="A55" s="1"/>
      <c r="B55" s="1"/>
    </row>
  </sheetData>
  <sheetProtection/>
  <mergeCells count="14">
    <mergeCell ref="B3:V3"/>
    <mergeCell ref="T4:V4"/>
    <mergeCell ref="G5:V5"/>
    <mergeCell ref="C5:C8"/>
    <mergeCell ref="D5:D8"/>
    <mergeCell ref="B5:B8"/>
    <mergeCell ref="G6:N6"/>
    <mergeCell ref="O6:V6"/>
    <mergeCell ref="E5:E8"/>
    <mergeCell ref="F5:F8"/>
    <mergeCell ref="G7:J7"/>
    <mergeCell ref="K7:N7"/>
    <mergeCell ref="O7:R7"/>
    <mergeCell ref="S7:V7"/>
  </mergeCells>
  <printOptions/>
  <pageMargins left="0.5905511811023623" right="0.5905511811023623" top="0.984251968503937" bottom="0.1968503937007874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2020-02-07T12:33:46Z</cp:lastPrinted>
  <dcterms:created xsi:type="dcterms:W3CDTF">2010-09-15T04:51:27Z</dcterms:created>
  <dcterms:modified xsi:type="dcterms:W3CDTF">2020-02-07T12:33:58Z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