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5" windowWidth="7440" windowHeight="9450" tabRatio="601" activeTab="0"/>
  </bookViews>
  <sheets>
    <sheet name="別表１・２" sheetId="1" r:id="rId1"/>
    <sheet name="別表３" sheetId="2" r:id="rId2"/>
    <sheet name="別表４・５（１）" sheetId="3" r:id="rId3"/>
    <sheet name="別表５（２）" sheetId="4" r:id="rId4"/>
  </sheets>
  <externalReferences>
    <externalReference r:id="rId7"/>
  </externalReferences>
  <definedNames>
    <definedName name="_xlnm.Print_Area" localSheetId="0">'別表１・２'!$A$1:$J$39</definedName>
    <definedName name="_xlnm.Print_Area" localSheetId="1">'別表３'!$A$1:$G$26</definedName>
    <definedName name="_xlnm.Print_Area" localSheetId="2">'別表４・５（１）'!$A$1:$K$21</definedName>
    <definedName name="_xlnm.Print_Area" localSheetId="3">'別表５（２）'!$A$1:$D$10</definedName>
  </definedNames>
  <calcPr fullCalcOnLoad="1"/>
</workbook>
</file>

<file path=xl/sharedStrings.xml><?xml version="1.0" encoding="utf-8"?>
<sst xmlns="http://schemas.openxmlformats.org/spreadsheetml/2006/main" count="151" uniqueCount="118">
  <si>
    <t>2　　別　　　　表</t>
  </si>
  <si>
    <t>備　　考</t>
  </si>
  <si>
    <t>有　　　　　　　償</t>
  </si>
  <si>
    <t>無　   　 　償</t>
  </si>
  <si>
    <t>計</t>
  </si>
  <si>
    <t>区　　　　分</t>
  </si>
  <si>
    <t>金額</t>
  </si>
  <si>
    <t>備考</t>
  </si>
  <si>
    <t>備　考</t>
  </si>
  <si>
    <t>件　　数</t>
  </si>
  <si>
    <t>備    考</t>
  </si>
  <si>
    <t>数量</t>
  </si>
  <si>
    <t>工作物</t>
  </si>
  <si>
    <t>区　分</t>
  </si>
  <si>
    <t>廃道敷</t>
  </si>
  <si>
    <t>建物</t>
  </si>
  <si>
    <t>合計</t>
  </si>
  <si>
    <t>区     分</t>
  </si>
  <si>
    <t>円</t>
  </si>
  <si>
    <t xml:space="preserve">数　量 </t>
  </si>
  <si>
    <t>金　額</t>
  </si>
  <si>
    <t>件 数</t>
  </si>
  <si>
    <t>数量</t>
  </si>
  <si>
    <t>件</t>
  </si>
  <si>
    <t xml:space="preserve"> 数  量</t>
  </si>
  <si>
    <t>数 量 （㎡）</t>
  </si>
  <si>
    <t>件数（件）</t>
  </si>
  <si>
    <t>決算額（千円）</t>
  </si>
  <si>
    <t>件     数</t>
  </si>
  <si>
    <t>区         分</t>
  </si>
  <si>
    <t>建　物　等</t>
  </si>
  <si>
    <t>建物等</t>
  </si>
  <si>
    <t>即　　　納</t>
  </si>
  <si>
    <t>土　　　　　地</t>
  </si>
  <si>
    <t>区　　　分</t>
  </si>
  <si>
    <t>廃川堤敷</t>
  </si>
  <si>
    <t xml:space="preserve">件 </t>
  </si>
  <si>
    <t>㎡</t>
  </si>
  <si>
    <t>合　　計</t>
  </si>
  <si>
    <t>　※（　）内の数値は建物延べ面積を含む。</t>
  </si>
  <si>
    <t>貸　付　料</t>
  </si>
  <si>
    <r>
      <t>歳入予算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最終</t>
    </r>
    <r>
      <rPr>
        <sz val="11"/>
        <rFont val="Century"/>
        <family val="1"/>
      </rPr>
      <t>)</t>
    </r>
  </si>
  <si>
    <t>普通財産貸付収入（土地）の推移（最近３か年）</t>
  </si>
  <si>
    <t>元施設</t>
  </si>
  <si>
    <t>土　　　地</t>
  </si>
  <si>
    <t>電柱等敷地</t>
  </si>
  <si>
    <t>埋設物敷地</t>
  </si>
  <si>
    <t>その他敷地</t>
  </si>
  <si>
    <t>線下敷地</t>
  </si>
  <si>
    <t>土地</t>
  </si>
  <si>
    <t>最終予算（千円）</t>
  </si>
  <si>
    <t>廃道敷・廃川堤敷</t>
  </si>
  <si>
    <t>廃道敷・廃川堤敷</t>
  </si>
  <si>
    <t>元施設・事業用地</t>
  </si>
  <si>
    <t>土　地</t>
  </si>
  <si>
    <t>１　所管換引受けの状況表</t>
  </si>
  <si>
    <t>２　所管換引渡しの状況表</t>
  </si>
  <si>
    <t>４　普通財産無償譲渡状況表</t>
  </si>
  <si>
    <t>５　普通財産貸付状況表</t>
  </si>
  <si>
    <t>３　普通財産売払状況表</t>
  </si>
  <si>
    <t>―</t>
  </si>
  <si>
    <t>小　計</t>
  </si>
  <si>
    <t>合　　　計</t>
  </si>
  <si>
    <t>区域外用地</t>
  </si>
  <si>
    <t>普通財産売払いの推移（最近３か年）　　　　　　　(単位：千円）</t>
  </si>
  <si>
    <t>動産</t>
  </si>
  <si>
    <t>即　納</t>
  </si>
  <si>
    <t>動　産</t>
  </si>
  <si>
    <t>動　産</t>
  </si>
  <si>
    <t>建　物</t>
  </si>
  <si>
    <t>平成２７年度</t>
  </si>
  <si>
    <t>１０６件</t>
  </si>
  <si>
    <t>１０１件</t>
  </si>
  <si>
    <t>5件</t>
  </si>
  <si>
    <t>58,126千円</t>
  </si>
  <si>
    <t>　　　　　　件　　　</t>
  </si>
  <si>
    <t>（１）有　　　償</t>
  </si>
  <si>
    <t>　　数　 　 量</t>
  </si>
  <si>
    <t xml:space="preserve">      貸　付　料</t>
  </si>
  <si>
    <t>（２）無　　　償</t>
  </si>
  <si>
    <t>　　数　　　量</t>
  </si>
  <si>
    <t>９８件</t>
  </si>
  <si>
    <t>９４件</t>
  </si>
  <si>
    <t>48,018.59㎡</t>
  </si>
  <si>
    <t>33,695千円</t>
  </si>
  <si>
    <t>4件</t>
  </si>
  <si>
    <t>911.60㎡</t>
  </si>
  <si>
    <t>取得価格</t>
  </si>
  <si>
    <t>譲渡先</t>
  </si>
  <si>
    <t>数    量</t>
  </si>
  <si>
    <t>平成２８年度</t>
  </si>
  <si>
    <t>平成２８年度</t>
  </si>
  <si>
    <t>20,527.25
(22,640.22)</t>
  </si>
  <si>
    <t>平成２７年度</t>
  </si>
  <si>
    <t>平成２９年度</t>
  </si>
  <si>
    <t>65,963.74
(92,546.32)</t>
  </si>
  <si>
    <t>65,415.55
(82,719.93)</t>
  </si>
  <si>
    <t>20,527.25
(22,640.22)</t>
  </si>
  <si>
    <t>大阪市他</t>
  </si>
  <si>
    <t>平成２９年度</t>
  </si>
  <si>
    <t>57,356千円</t>
  </si>
  <si>
    <t>33,390千円</t>
  </si>
  <si>
    <t>25,613千円</t>
  </si>
  <si>
    <t>決　算　額</t>
  </si>
  <si>
    <t>58,423千円</t>
  </si>
  <si>
    <t>34,543千円</t>
  </si>
  <si>
    <t>26,355千円</t>
  </si>
  <si>
    <t>９０件</t>
  </si>
  <si>
    <t>48,706.32㎡</t>
  </si>
  <si>
    <t>7,836.43㎡</t>
  </si>
  <si>
    <t>25,894千円</t>
  </si>
  <si>
    <t>913.52㎡</t>
  </si>
  <si>
    <t>　　　　　　　　㎡</t>
  </si>
  <si>
    <t>―</t>
  </si>
  <si>
    <t>㎡</t>
  </si>
  <si>
    <t>㎡</t>
  </si>
  <si>
    <t>　　―</t>
  </si>
  <si>
    <t>土地６件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</si>
</sst>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&quot;㎡&quot;"/>
    <numFmt numFmtId="178" formatCode="#,##0_ "/>
    <numFmt numFmtId="179" formatCode="#,##0_);[Red]\(#,##0\)"/>
    <numFmt numFmtId="180" formatCode="#,##0.00&quot;円&quot;"/>
    <numFmt numFmtId="181" formatCode="#,##0&quot;円&quot;"/>
    <numFmt numFmtId="182" formatCode="#,##0.00_ ;[Red]\-#,##0.00\ "/>
    <numFmt numFmtId="183" formatCode="#,##0.000_);[Red]\(#,##0.000\)"/>
    <numFmt numFmtId="184" formatCode="#,##0_ ;[Red]\-#,##0\ "/>
    <numFmt numFmtId="185" formatCode="0_);[Red]\(0\)"/>
    <numFmt numFmtId="186" formatCode="#,##0_);\(#,##0\)"/>
    <numFmt numFmtId="187" formatCode="0.0_ "/>
    <numFmt numFmtId="188" formatCode="0.00_ "/>
    <numFmt numFmtId="189" formatCode="#,##0.00_ "/>
    <numFmt numFmtId="190" formatCode="#,##0.00_);[Red]\(#,##0.00\)"/>
    <numFmt numFmtId="191" formatCode="#,##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38" fontId="3" fillId="0" borderId="0" xfId="49" applyFont="1" applyBorder="1" applyAlignment="1">
      <alignment horizontal="center" vertical="center"/>
    </xf>
    <xf numFmtId="40" fontId="3" fillId="0" borderId="0" xfId="49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38" fontId="7" fillId="0" borderId="16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left" vertical="center" wrapText="1"/>
    </xf>
    <xf numFmtId="38" fontId="7" fillId="0" borderId="18" xfId="49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3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/>
    </xf>
    <xf numFmtId="38" fontId="3" fillId="0" borderId="12" xfId="49" applyFont="1" applyFill="1" applyBorder="1" applyAlignment="1" quotePrefix="1">
      <alignment horizontal="right" vertical="center" wrapText="1"/>
    </xf>
    <xf numFmtId="0" fontId="3" fillId="0" borderId="19" xfId="0" applyFont="1" applyBorder="1" applyAlignment="1">
      <alignment vertical="center" wrapText="1"/>
    </xf>
    <xf numFmtId="179" fontId="3" fillId="0" borderId="11" xfId="0" applyNumberFormat="1" applyFont="1" applyFill="1" applyBorder="1" applyAlignment="1" quotePrefix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38" fontId="7" fillId="0" borderId="18" xfId="49" applyFont="1" applyBorder="1" applyAlignment="1">
      <alignment vertical="top"/>
    </xf>
    <xf numFmtId="38" fontId="7" fillId="0" borderId="17" xfId="49" applyFont="1" applyBorder="1" applyAlignment="1">
      <alignment vertical="top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 indent="1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top"/>
    </xf>
    <xf numFmtId="40" fontId="3" fillId="0" borderId="18" xfId="49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top"/>
    </xf>
    <xf numFmtId="40" fontId="3" fillId="0" borderId="17" xfId="49" applyNumberFormat="1" applyFont="1" applyBorder="1" applyAlignment="1">
      <alignment vertical="center"/>
    </xf>
    <xf numFmtId="40" fontId="3" fillId="0" borderId="16" xfId="49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40" fontId="3" fillId="0" borderId="18" xfId="49" applyNumberFormat="1" applyFont="1" applyBorder="1" applyAlignment="1">
      <alignment horizontal="center"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38" fontId="3" fillId="0" borderId="19" xfId="49" applyFont="1" applyFill="1" applyBorder="1" applyAlignment="1">
      <alignment horizontal="right" vertical="center" indent="2"/>
    </xf>
    <xf numFmtId="182" fontId="3" fillId="0" borderId="22" xfId="49" applyNumberFormat="1" applyFont="1" applyFill="1" applyBorder="1" applyAlignment="1">
      <alignment horizontal="right" vertical="center" wrapText="1"/>
    </xf>
    <xf numFmtId="38" fontId="3" fillId="0" borderId="22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 indent="2"/>
    </xf>
    <xf numFmtId="40" fontId="3" fillId="0" borderId="12" xfId="49" applyNumberFormat="1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40" fontId="3" fillId="0" borderId="12" xfId="49" applyNumberFormat="1" applyFont="1" applyFill="1" applyBorder="1" applyAlignment="1">
      <alignment horizontal="right" vertical="center" wrapText="1"/>
    </xf>
    <xf numFmtId="38" fontId="3" fillId="0" borderId="12" xfId="49" applyNumberFormat="1" applyFont="1" applyFill="1" applyBorder="1" applyAlignment="1">
      <alignment horizontal="right" vertical="center" wrapText="1"/>
    </xf>
    <xf numFmtId="38" fontId="3" fillId="0" borderId="12" xfId="49" applyFont="1" applyFill="1" applyBorder="1" applyAlignment="1" quotePrefix="1">
      <alignment horizontal="right" vertical="center"/>
    </xf>
    <xf numFmtId="0" fontId="3" fillId="0" borderId="15" xfId="0" applyFont="1" applyFill="1" applyBorder="1" applyAlignment="1" quotePrefix="1">
      <alignment horizontal="right" vertical="center" wrapText="1" indent="1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40" fontId="3" fillId="0" borderId="21" xfId="49" applyNumberFormat="1" applyFont="1" applyBorder="1" applyAlignment="1">
      <alignment vertical="center"/>
    </xf>
    <xf numFmtId="40" fontId="3" fillId="0" borderId="22" xfId="49" applyNumberFormat="1" applyFont="1" applyBorder="1" applyAlignment="1">
      <alignment vertical="center"/>
    </xf>
    <xf numFmtId="38" fontId="3" fillId="0" borderId="18" xfId="49" applyFont="1" applyBorder="1" applyAlignment="1">
      <alignment vertical="top"/>
    </xf>
    <xf numFmtId="0" fontId="3" fillId="0" borderId="15" xfId="0" applyFont="1" applyFill="1" applyBorder="1" applyAlignment="1">
      <alignment/>
    </xf>
    <xf numFmtId="0" fontId="7" fillId="0" borderId="15" xfId="0" applyFont="1" applyBorder="1" applyAlignment="1" quotePrefix="1">
      <alignment horizontal="center" vertical="center" wrapText="1"/>
    </xf>
    <xf numFmtId="0" fontId="15" fillId="0" borderId="15" xfId="0" applyFont="1" applyFill="1" applyBorder="1" applyAlignment="1" quotePrefix="1">
      <alignment horizontal="right" vertical="center" wrapText="1" indent="1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distributed" vertical="center" textRotation="255"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40" fontId="3" fillId="0" borderId="23" xfId="49" applyNumberFormat="1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indent="2"/>
    </xf>
    <xf numFmtId="0" fontId="3" fillId="0" borderId="16" xfId="0" applyFont="1" applyBorder="1" applyAlignment="1">
      <alignment horizontal="right" vertical="center" indent="2"/>
    </xf>
    <xf numFmtId="0" fontId="3" fillId="0" borderId="22" xfId="0" applyFont="1" applyBorder="1" applyAlignment="1">
      <alignment horizontal="right" vertical="center" indent="2"/>
    </xf>
    <xf numFmtId="0" fontId="3" fillId="0" borderId="17" xfId="0" applyFont="1" applyBorder="1" applyAlignment="1">
      <alignment horizontal="right" vertical="center" indent="2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21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40" fontId="3" fillId="0" borderId="11" xfId="49" applyNumberFormat="1" applyFont="1" applyBorder="1" applyAlignment="1">
      <alignment horizontal="right" vertical="center"/>
    </xf>
    <xf numFmtId="40" fontId="3" fillId="0" borderId="22" xfId="49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40" fontId="3" fillId="0" borderId="21" xfId="49" applyNumberFormat="1" applyFont="1" applyBorder="1" applyAlignment="1">
      <alignment vertical="center"/>
    </xf>
    <xf numFmtId="40" fontId="3" fillId="0" borderId="22" xfId="49" applyNumberFormat="1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4" fillId="0" borderId="18" xfId="0" applyFont="1" applyBorder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38" fontId="3" fillId="0" borderId="11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16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wrapText="1"/>
    </xf>
    <xf numFmtId="38" fontId="3" fillId="0" borderId="20" xfId="49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horizontal="distributed" vertical="center" textRotation="255"/>
    </xf>
    <xf numFmtId="0" fontId="3" fillId="0" borderId="21" xfId="0" applyFont="1" applyBorder="1" applyAlignment="1">
      <alignment horizontal="distributed" vertical="center" textRotation="255"/>
    </xf>
    <xf numFmtId="0" fontId="3" fillId="0" borderId="18" xfId="0" applyFont="1" applyBorder="1" applyAlignment="1">
      <alignment horizontal="distributed" vertical="center" textRotation="255"/>
    </xf>
    <xf numFmtId="0" fontId="0" fillId="0" borderId="21" xfId="0" applyFont="1" applyBorder="1" applyAlignment="1">
      <alignment horizontal="distributed" vertical="center" textRotation="255"/>
    </xf>
    <xf numFmtId="0" fontId="0" fillId="0" borderId="18" xfId="0" applyFont="1" applyBorder="1" applyAlignment="1">
      <alignment horizontal="distributed" vertical="center" textRotation="255"/>
    </xf>
    <xf numFmtId="0" fontId="0" fillId="0" borderId="22" xfId="0" applyFont="1" applyBorder="1" applyAlignment="1">
      <alignment horizontal="distributed" vertical="center" textRotation="255"/>
    </xf>
    <xf numFmtId="0" fontId="0" fillId="0" borderId="17" xfId="0" applyFont="1" applyBorder="1" applyAlignment="1">
      <alignment horizontal="distributed" vertical="center" textRotation="255"/>
    </xf>
    <xf numFmtId="40" fontId="3" fillId="0" borderId="11" xfId="49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4" xfId="0" applyFont="1" applyBorder="1" applyAlignment="1">
      <alignment horizontal="distributed" vertical="top"/>
    </xf>
    <xf numFmtId="0" fontId="4" fillId="0" borderId="19" xfId="0" applyFont="1" applyBorder="1" applyAlignment="1">
      <alignment horizontal="distributed" vertical="top"/>
    </xf>
    <xf numFmtId="38" fontId="3" fillId="0" borderId="11" xfId="49" applyFont="1" applyBorder="1" applyAlignment="1">
      <alignment vertical="center"/>
    </xf>
    <xf numFmtId="38" fontId="3" fillId="0" borderId="23" xfId="49" applyNumberFormat="1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3" fillId="0" borderId="1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wrapText="1" shrinkToFit="1"/>
    </xf>
    <xf numFmtId="0" fontId="0" fillId="0" borderId="24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distributed" vertical="center"/>
    </xf>
    <xf numFmtId="0" fontId="59" fillId="0" borderId="15" xfId="0" applyFont="1" applyBorder="1" applyAlignment="1">
      <alignment horizontal="center" vertical="center"/>
    </xf>
    <xf numFmtId="177" fontId="57" fillId="0" borderId="15" xfId="0" applyNumberFormat="1" applyFont="1" applyBorder="1" applyAlignment="1" quotePrefix="1">
      <alignment horizontal="right" vertical="center"/>
    </xf>
    <xf numFmtId="181" fontId="57" fillId="0" borderId="15" xfId="0" applyNumberFormat="1" applyFont="1" applyBorder="1" applyAlignment="1" quotePrefix="1">
      <alignment horizontal="right" vertical="center"/>
    </xf>
    <xf numFmtId="181" fontId="57" fillId="0" borderId="15" xfId="0" applyNumberFormat="1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 wrapText="1" indent="1"/>
    </xf>
    <xf numFmtId="0" fontId="59" fillId="0" borderId="0" xfId="0" applyFont="1" applyBorder="1" applyAlignment="1">
      <alignment horizontal="center" vertical="center"/>
    </xf>
    <xf numFmtId="177" fontId="57" fillId="0" borderId="0" xfId="0" applyNumberFormat="1" applyFont="1" applyBorder="1" applyAlignment="1" quotePrefix="1">
      <alignment horizontal="right" vertical="center"/>
    </xf>
    <xf numFmtId="181" fontId="57" fillId="0" borderId="0" xfId="0" applyNumberFormat="1" applyFont="1" applyBorder="1" applyAlignment="1" quotePrefix="1">
      <alignment horizontal="right" vertical="center"/>
    </xf>
    <xf numFmtId="181" fontId="57" fillId="0" borderId="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4" xfId="0" applyFont="1" applyBorder="1" applyAlignment="1">
      <alignment horizontal="distributed" vertical="center"/>
    </xf>
    <xf numFmtId="0" fontId="57" fillId="0" borderId="2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9" xfId="0" applyFont="1" applyBorder="1" applyAlignment="1">
      <alignment horizontal="distributed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distributed" vertical="center"/>
    </xf>
    <xf numFmtId="0" fontId="57" fillId="0" borderId="10" xfId="0" applyFont="1" applyBorder="1" applyAlignment="1">
      <alignment horizontal="distributed" vertical="center"/>
    </xf>
    <xf numFmtId="0" fontId="57" fillId="0" borderId="2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4" xfId="0" applyFont="1" applyBorder="1" applyAlignment="1">
      <alignment horizontal="distributed" vertical="center"/>
    </xf>
    <xf numFmtId="0" fontId="57" fillId="0" borderId="11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7" fillId="0" borderId="24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distributed" vertical="center"/>
    </xf>
    <xf numFmtId="0" fontId="57" fillId="0" borderId="21" xfId="0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center" vertical="top"/>
    </xf>
    <xf numFmtId="190" fontId="57" fillId="0" borderId="21" xfId="0" applyNumberFormat="1" applyFont="1" applyFill="1" applyBorder="1" applyAlignment="1">
      <alignment vertical="center"/>
    </xf>
    <xf numFmtId="190" fontId="57" fillId="0" borderId="18" xfId="0" applyNumberFormat="1" applyFont="1" applyFill="1" applyBorder="1" applyAlignment="1">
      <alignment vertical="center"/>
    </xf>
    <xf numFmtId="179" fontId="57" fillId="0" borderId="21" xfId="0" applyNumberFormat="1" applyFont="1" applyFill="1" applyBorder="1" applyAlignment="1">
      <alignment vertical="center"/>
    </xf>
    <xf numFmtId="179" fontId="57" fillId="0" borderId="18" xfId="0" applyNumberFormat="1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distributed" vertical="center"/>
    </xf>
    <xf numFmtId="0" fontId="57" fillId="0" borderId="22" xfId="0" applyFont="1" applyFill="1" applyBorder="1" applyAlignment="1">
      <alignment horizontal="right" vertical="center"/>
    </xf>
    <xf numFmtId="0" fontId="57" fillId="0" borderId="17" xfId="0" applyFont="1" applyFill="1" applyBorder="1" applyAlignment="1">
      <alignment horizontal="center" vertical="top"/>
    </xf>
    <xf numFmtId="190" fontId="57" fillId="0" borderId="22" xfId="0" applyNumberFormat="1" applyFont="1" applyFill="1" applyBorder="1" applyAlignment="1">
      <alignment vertical="center"/>
    </xf>
    <xf numFmtId="190" fontId="57" fillId="0" borderId="17" xfId="0" applyNumberFormat="1" applyFont="1" applyFill="1" applyBorder="1" applyAlignment="1">
      <alignment vertical="center"/>
    </xf>
    <xf numFmtId="179" fontId="57" fillId="0" borderId="22" xfId="0" applyNumberFormat="1" applyFont="1" applyFill="1" applyBorder="1" applyAlignment="1">
      <alignment vertical="center"/>
    </xf>
    <xf numFmtId="179" fontId="57" fillId="0" borderId="17" xfId="0" applyNumberFormat="1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center" vertical="top"/>
    </xf>
    <xf numFmtId="186" fontId="57" fillId="0" borderId="13" xfId="49" applyNumberFormat="1" applyFont="1" applyFill="1" applyBorder="1" applyAlignment="1">
      <alignment vertical="center"/>
    </xf>
    <xf numFmtId="186" fontId="57" fillId="0" borderId="16" xfId="49" applyNumberFormat="1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186" fontId="57" fillId="0" borderId="20" xfId="49" applyNumberFormat="1" applyFont="1" applyFill="1" applyBorder="1" applyAlignment="1">
      <alignment vertical="center"/>
    </xf>
    <xf numFmtId="186" fontId="57" fillId="0" borderId="17" xfId="49" applyNumberFormat="1" applyFont="1" applyFill="1" applyBorder="1" applyAlignment="1">
      <alignment vertical="center"/>
    </xf>
    <xf numFmtId="0" fontId="57" fillId="0" borderId="10" xfId="0" applyNumberFormat="1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distributed" vertical="center"/>
    </xf>
    <xf numFmtId="0" fontId="57" fillId="0" borderId="11" xfId="0" applyFont="1" applyFill="1" applyBorder="1" applyAlignment="1">
      <alignment horizontal="right" vertical="center" wrapText="1"/>
    </xf>
    <xf numFmtId="0" fontId="57" fillId="0" borderId="16" xfId="0" applyFont="1" applyFill="1" applyBorder="1" applyAlignment="1">
      <alignment horizontal="center" vertical="top"/>
    </xf>
    <xf numFmtId="4" fontId="57" fillId="0" borderId="11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/>
    </xf>
    <xf numFmtId="3" fontId="57" fillId="0" borderId="11" xfId="0" applyNumberFormat="1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6" xfId="0" applyNumberFormat="1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center"/>
    </xf>
    <xf numFmtId="189" fontId="57" fillId="0" borderId="0" xfId="0" applyNumberFormat="1" applyFont="1" applyAlignment="1">
      <alignment/>
    </xf>
    <xf numFmtId="0" fontId="57" fillId="0" borderId="15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/>
    </xf>
    <xf numFmtId="189" fontId="57" fillId="0" borderId="12" xfId="0" applyNumberFormat="1" applyFont="1" applyFill="1" applyBorder="1" applyAlignment="1">
      <alignment horizontal="center" vertical="center" wrapText="1"/>
    </xf>
    <xf numFmtId="189" fontId="57" fillId="0" borderId="10" xfId="0" applyNumberFormat="1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right" vertical="center"/>
    </xf>
    <xf numFmtId="0" fontId="57" fillId="0" borderId="1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501\d11484$\doc\&#32207;&#21209;&#65319;_&#20107;&#21209;&#20998;&#25285;&#12372;&#12392;\08-09_&#30435;&#26619;\&#12304;&#30435;&#26619;&#12305;H30\05_&#21508;&#35506;&#20316;&#26989;&#24460;&#36039;&#26009;\01&#12288;&#20107;&#21209;&#27010;&#35201;&#26360;\04&#12288;&#36001;&#29987;&#27963;&#29992;&#35506;\&#65296;&#65297;&#65293;&#65298;&#20107;&#21209;&#27010;&#35201;&#26360;&#12288;&#20107;&#21209;&#20107;&#26989;&#22519;&#34892;&#27010;&#35201;&#65306;&#21029;&#34920;&#12304;&#38598;&#32004;&#12305;201807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所管換え引き受け２引渡しの状況"/>
      <sheetName val="３売払状況"/>
      <sheetName val="４無償譲渡５貸付状況表"/>
      <sheetName val="５－２貸付収入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zoomScaleNormal="85" workbookViewId="0" topLeftCell="A1">
      <selection activeCell="A1" sqref="A1:IV16384"/>
    </sheetView>
  </sheetViews>
  <sheetFormatPr defaultColWidth="9.00390625" defaultRowHeight="13.5"/>
  <cols>
    <col min="1" max="1" width="3.125" style="1" customWidth="1"/>
    <col min="2" max="2" width="3.75390625" style="1" customWidth="1"/>
    <col min="3" max="3" width="13.75390625" style="1" customWidth="1"/>
    <col min="4" max="4" width="9.75390625" style="1" customWidth="1"/>
    <col min="5" max="5" width="3.375" style="5" customWidth="1"/>
    <col min="6" max="6" width="13.125" style="1" customWidth="1"/>
    <col min="7" max="7" width="2.75390625" style="1" customWidth="1"/>
    <col min="8" max="8" width="17.125" style="1" customWidth="1"/>
    <col min="9" max="9" width="2.75390625" style="1" customWidth="1"/>
    <col min="10" max="10" width="14.75390625" style="1" customWidth="1"/>
    <col min="11" max="16384" width="9.00390625" style="1" customWidth="1"/>
  </cols>
  <sheetData>
    <row r="1" spans="1:10" ht="18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8.7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7.25">
      <c r="A3" s="22" t="s">
        <v>55</v>
      </c>
      <c r="B3" s="24"/>
      <c r="C3" s="24"/>
      <c r="D3" s="24"/>
      <c r="I3" s="132"/>
      <c r="J3" s="132"/>
    </row>
    <row r="4" spans="1:10" ht="36" customHeight="1">
      <c r="A4" s="133" t="s">
        <v>17</v>
      </c>
      <c r="B4" s="134"/>
      <c r="C4" s="135"/>
      <c r="D4" s="136" t="s">
        <v>28</v>
      </c>
      <c r="E4" s="137"/>
      <c r="F4" s="133" t="s">
        <v>11</v>
      </c>
      <c r="G4" s="135"/>
      <c r="H4" s="133" t="s">
        <v>87</v>
      </c>
      <c r="I4" s="135"/>
      <c r="J4" s="12" t="s">
        <v>7</v>
      </c>
    </row>
    <row r="5" spans="1:10" ht="14.25" customHeight="1">
      <c r="A5" s="138" t="s">
        <v>44</v>
      </c>
      <c r="B5" s="114"/>
      <c r="C5" s="144" t="s">
        <v>53</v>
      </c>
      <c r="D5" s="147" t="s">
        <v>23</v>
      </c>
      <c r="E5" s="148"/>
      <c r="F5" s="147" t="s">
        <v>112</v>
      </c>
      <c r="G5" s="148"/>
      <c r="H5" s="147" t="s">
        <v>18</v>
      </c>
      <c r="I5" s="148"/>
      <c r="J5" s="7"/>
    </row>
    <row r="6" spans="1:10" ht="13.5">
      <c r="A6" s="115"/>
      <c r="B6" s="116"/>
      <c r="C6" s="145"/>
      <c r="D6" s="123">
        <v>4</v>
      </c>
      <c r="E6" s="59"/>
      <c r="F6" s="82">
        <v>18432.54</v>
      </c>
      <c r="G6" s="60"/>
      <c r="H6" s="80">
        <v>311042211</v>
      </c>
      <c r="I6" s="84"/>
      <c r="J6" s="162"/>
    </row>
    <row r="7" spans="1:10" ht="13.5">
      <c r="A7" s="115"/>
      <c r="B7" s="116"/>
      <c r="C7" s="146"/>
      <c r="D7" s="107"/>
      <c r="E7" s="61"/>
      <c r="F7" s="83"/>
      <c r="G7" s="62"/>
      <c r="H7" s="81"/>
      <c r="I7" s="84"/>
      <c r="J7" s="163"/>
    </row>
    <row r="8" spans="1:10" ht="18" customHeight="1">
      <c r="A8" s="115"/>
      <c r="B8" s="116"/>
      <c r="C8" s="105" t="s">
        <v>52</v>
      </c>
      <c r="D8" s="106">
        <v>3</v>
      </c>
      <c r="E8" s="18"/>
      <c r="F8" s="160">
        <v>921</v>
      </c>
      <c r="G8" s="63"/>
      <c r="H8" s="164">
        <v>80512270</v>
      </c>
      <c r="I8" s="19"/>
      <c r="J8" s="96"/>
    </row>
    <row r="9" spans="1:10" ht="18" customHeight="1">
      <c r="A9" s="115"/>
      <c r="B9" s="116"/>
      <c r="C9" s="105"/>
      <c r="D9" s="107"/>
      <c r="E9" s="58"/>
      <c r="F9" s="161"/>
      <c r="G9" s="62"/>
      <c r="H9" s="161"/>
      <c r="I9" s="20"/>
      <c r="J9" s="96"/>
    </row>
    <row r="10" spans="1:10" ht="18" customHeight="1">
      <c r="A10" s="115"/>
      <c r="B10" s="116"/>
      <c r="C10" s="92" t="s">
        <v>4</v>
      </c>
      <c r="D10" s="93">
        <f>SUM(D6:D8)</f>
        <v>7</v>
      </c>
      <c r="E10" s="18"/>
      <c r="F10" s="94">
        <f>F6+F8</f>
        <v>19353.54</v>
      </c>
      <c r="G10" s="63"/>
      <c r="H10" s="165">
        <f>H6+H8</f>
        <v>391554481</v>
      </c>
      <c r="I10" s="21"/>
      <c r="J10" s="96"/>
    </row>
    <row r="11" spans="1:10" ht="18" customHeight="1">
      <c r="A11" s="117"/>
      <c r="B11" s="118"/>
      <c r="C11" s="92"/>
      <c r="D11" s="93"/>
      <c r="E11" s="58"/>
      <c r="F11" s="94"/>
      <c r="G11" s="62"/>
      <c r="H11" s="165"/>
      <c r="I11" s="21"/>
      <c r="J11" s="96"/>
    </row>
    <row r="12" spans="1:10" ht="18" customHeight="1">
      <c r="A12" s="113" t="s">
        <v>30</v>
      </c>
      <c r="B12" s="153"/>
      <c r="C12" s="105" t="s">
        <v>15</v>
      </c>
      <c r="D12" s="149">
        <v>2</v>
      </c>
      <c r="E12" s="18"/>
      <c r="F12" s="160">
        <v>2112.97</v>
      </c>
      <c r="G12" s="63"/>
      <c r="H12" s="95">
        <v>729991710</v>
      </c>
      <c r="I12" s="19"/>
      <c r="J12" s="96"/>
    </row>
    <row r="13" spans="1:10" ht="18" customHeight="1">
      <c r="A13" s="154"/>
      <c r="B13" s="155"/>
      <c r="C13" s="105"/>
      <c r="D13" s="93"/>
      <c r="E13" s="58"/>
      <c r="F13" s="161"/>
      <c r="G13" s="62"/>
      <c r="H13" s="95"/>
      <c r="I13" s="20"/>
      <c r="J13" s="96"/>
    </row>
    <row r="14" spans="1:10" ht="18" customHeight="1">
      <c r="A14" s="156"/>
      <c r="B14" s="157"/>
      <c r="C14" s="105" t="s">
        <v>12</v>
      </c>
      <c r="D14" s="149">
        <v>3</v>
      </c>
      <c r="E14" s="18"/>
      <c r="F14" s="108" t="s">
        <v>60</v>
      </c>
      <c r="G14" s="109"/>
      <c r="H14" s="95">
        <v>61187000</v>
      </c>
      <c r="I14" s="19"/>
      <c r="J14" s="151"/>
    </row>
    <row r="15" spans="1:10" ht="18" customHeight="1">
      <c r="A15" s="156"/>
      <c r="B15" s="157"/>
      <c r="C15" s="105"/>
      <c r="D15" s="93"/>
      <c r="E15" s="58"/>
      <c r="F15" s="110"/>
      <c r="G15" s="111"/>
      <c r="H15" s="95"/>
      <c r="I15" s="20"/>
      <c r="J15" s="152"/>
    </row>
    <row r="16" spans="1:10" ht="18" customHeight="1">
      <c r="A16" s="156"/>
      <c r="B16" s="157"/>
      <c r="C16" s="105" t="s">
        <v>65</v>
      </c>
      <c r="D16" s="149">
        <v>0</v>
      </c>
      <c r="E16" s="64"/>
      <c r="F16" s="108" t="s">
        <v>60</v>
      </c>
      <c r="G16" s="109"/>
      <c r="H16" s="95">
        <v>0</v>
      </c>
      <c r="I16" s="19"/>
      <c r="J16" s="57"/>
    </row>
    <row r="17" spans="1:10" ht="18" customHeight="1">
      <c r="A17" s="156"/>
      <c r="B17" s="157"/>
      <c r="C17" s="105"/>
      <c r="D17" s="93"/>
      <c r="E17" s="64"/>
      <c r="F17" s="110"/>
      <c r="G17" s="111"/>
      <c r="H17" s="95"/>
      <c r="I17" s="20"/>
      <c r="J17" s="48"/>
    </row>
    <row r="18" spans="1:10" ht="18" customHeight="1">
      <c r="A18" s="156"/>
      <c r="B18" s="157"/>
      <c r="C18" s="92" t="s">
        <v>4</v>
      </c>
      <c r="D18" s="149">
        <f>SUM(D12:D17)</f>
        <v>5</v>
      </c>
      <c r="E18" s="18"/>
      <c r="F18" s="94">
        <f>F12</f>
        <v>2112.97</v>
      </c>
      <c r="G18" s="63"/>
      <c r="H18" s="150">
        <f>H12+H14+H16</f>
        <v>791178710</v>
      </c>
      <c r="I18" s="21"/>
      <c r="J18" s="96"/>
    </row>
    <row r="19" spans="1:10" ht="18" customHeight="1">
      <c r="A19" s="158"/>
      <c r="B19" s="159"/>
      <c r="C19" s="92"/>
      <c r="D19" s="93"/>
      <c r="E19" s="58"/>
      <c r="F19" s="94"/>
      <c r="G19" s="62"/>
      <c r="H19" s="95"/>
      <c r="I19" s="20"/>
      <c r="J19" s="96"/>
    </row>
    <row r="20" spans="1:10" ht="18" customHeight="1">
      <c r="A20" s="97" t="s">
        <v>16</v>
      </c>
      <c r="B20" s="98"/>
      <c r="C20" s="99"/>
      <c r="D20" s="149">
        <f>D10+D18</f>
        <v>12</v>
      </c>
      <c r="E20" s="18"/>
      <c r="F20" s="94">
        <f>F10+F18</f>
        <v>21466.510000000002</v>
      </c>
      <c r="G20" s="63"/>
      <c r="H20" s="95">
        <f>+H10+H18</f>
        <v>1182733191</v>
      </c>
      <c r="I20" s="21"/>
      <c r="J20" s="96"/>
    </row>
    <row r="21" spans="1:10" ht="18" customHeight="1">
      <c r="A21" s="100"/>
      <c r="B21" s="101"/>
      <c r="C21" s="102"/>
      <c r="D21" s="93"/>
      <c r="E21" s="58"/>
      <c r="F21" s="94"/>
      <c r="G21" s="62"/>
      <c r="H21" s="95"/>
      <c r="I21" s="20"/>
      <c r="J21" s="96"/>
    </row>
    <row r="22" ht="29.25" customHeight="1"/>
    <row r="23" spans="1:10" ht="17.25">
      <c r="A23" s="22" t="s">
        <v>56</v>
      </c>
      <c r="B23" s="24"/>
      <c r="C23" s="24"/>
      <c r="D23" s="24"/>
      <c r="E23" s="23"/>
      <c r="I23" s="132"/>
      <c r="J23" s="132"/>
    </row>
    <row r="24" spans="1:10" ht="36" customHeight="1">
      <c r="A24" s="133" t="s">
        <v>17</v>
      </c>
      <c r="B24" s="134"/>
      <c r="C24" s="135"/>
      <c r="D24" s="136" t="s">
        <v>9</v>
      </c>
      <c r="E24" s="137"/>
      <c r="F24" s="133" t="s">
        <v>11</v>
      </c>
      <c r="G24" s="135"/>
      <c r="H24" s="134" t="s">
        <v>6</v>
      </c>
      <c r="I24" s="135"/>
      <c r="J24" s="2" t="s">
        <v>7</v>
      </c>
    </row>
    <row r="25" spans="1:10" ht="13.5" customHeight="1">
      <c r="A25" s="138" t="s">
        <v>44</v>
      </c>
      <c r="B25" s="139"/>
      <c r="C25" s="144" t="s">
        <v>53</v>
      </c>
      <c r="D25" s="147" t="s">
        <v>23</v>
      </c>
      <c r="E25" s="148"/>
      <c r="F25" s="147" t="s">
        <v>112</v>
      </c>
      <c r="G25" s="148"/>
      <c r="H25" s="147" t="s">
        <v>18</v>
      </c>
      <c r="I25" s="148"/>
      <c r="J25" s="18"/>
    </row>
    <row r="26" spans="1:10" ht="12.75" customHeight="1">
      <c r="A26" s="140"/>
      <c r="B26" s="141"/>
      <c r="C26" s="145"/>
      <c r="D26" s="123">
        <v>0</v>
      </c>
      <c r="E26" s="65"/>
      <c r="F26" s="124">
        <v>0</v>
      </c>
      <c r="G26" s="60"/>
      <c r="H26" s="126">
        <v>0</v>
      </c>
      <c r="I26" s="52"/>
      <c r="J26" s="128"/>
    </row>
    <row r="27" spans="1:10" ht="12.75" customHeight="1">
      <c r="A27" s="140"/>
      <c r="B27" s="141"/>
      <c r="C27" s="146"/>
      <c r="D27" s="107"/>
      <c r="E27" s="66"/>
      <c r="F27" s="125"/>
      <c r="G27" s="62"/>
      <c r="H27" s="127"/>
      <c r="I27" s="53"/>
      <c r="J27" s="129"/>
    </row>
    <row r="28" spans="1:10" ht="18" customHeight="1">
      <c r="A28" s="140"/>
      <c r="B28" s="141"/>
      <c r="C28" s="105" t="s">
        <v>51</v>
      </c>
      <c r="D28" s="106">
        <v>1</v>
      </c>
      <c r="E28" s="18"/>
      <c r="F28" s="121">
        <v>176.76</v>
      </c>
      <c r="G28" s="67"/>
      <c r="H28" s="130">
        <v>20219223</v>
      </c>
      <c r="I28" s="54"/>
      <c r="J28" s="112"/>
    </row>
    <row r="29" spans="1:10" ht="18" customHeight="1">
      <c r="A29" s="140"/>
      <c r="B29" s="141"/>
      <c r="C29" s="105"/>
      <c r="D29" s="107"/>
      <c r="E29" s="58"/>
      <c r="F29" s="122"/>
      <c r="G29" s="67"/>
      <c r="H29" s="131"/>
      <c r="I29" s="55"/>
      <c r="J29" s="112"/>
    </row>
    <row r="30" spans="1:10" ht="18" customHeight="1">
      <c r="A30" s="140"/>
      <c r="B30" s="141"/>
      <c r="C30" s="92" t="s">
        <v>4</v>
      </c>
      <c r="D30" s="93">
        <f>+D26+D28</f>
        <v>1</v>
      </c>
      <c r="E30" s="18"/>
      <c r="F30" s="94">
        <f>+F26+F28</f>
        <v>176.76</v>
      </c>
      <c r="G30" s="63"/>
      <c r="H30" s="95">
        <f>+H26+H28</f>
        <v>20219223</v>
      </c>
      <c r="I30" s="16"/>
      <c r="J30" s="112"/>
    </row>
    <row r="31" spans="1:10" ht="18" customHeight="1">
      <c r="A31" s="142"/>
      <c r="B31" s="143"/>
      <c r="C31" s="92"/>
      <c r="D31" s="93"/>
      <c r="E31" s="58"/>
      <c r="F31" s="94"/>
      <c r="G31" s="62"/>
      <c r="H31" s="95"/>
      <c r="I31" s="17"/>
      <c r="J31" s="112"/>
    </row>
    <row r="32" spans="1:10" ht="18" customHeight="1">
      <c r="A32" s="113" t="s">
        <v>31</v>
      </c>
      <c r="B32" s="114"/>
      <c r="C32" s="119" t="s">
        <v>15</v>
      </c>
      <c r="D32" s="106">
        <v>0</v>
      </c>
      <c r="E32" s="64"/>
      <c r="F32" s="121">
        <v>0</v>
      </c>
      <c r="G32" s="67"/>
      <c r="H32" s="95">
        <v>0</v>
      </c>
      <c r="I32" s="40"/>
      <c r="J32" s="103"/>
    </row>
    <row r="33" spans="1:10" ht="18" customHeight="1">
      <c r="A33" s="115"/>
      <c r="B33" s="116"/>
      <c r="C33" s="120"/>
      <c r="D33" s="107"/>
      <c r="E33" s="64"/>
      <c r="F33" s="122"/>
      <c r="G33" s="67"/>
      <c r="H33" s="95"/>
      <c r="I33" s="40"/>
      <c r="J33" s="104"/>
    </row>
    <row r="34" spans="1:10" ht="18" customHeight="1">
      <c r="A34" s="115"/>
      <c r="B34" s="116"/>
      <c r="C34" s="105" t="s">
        <v>12</v>
      </c>
      <c r="D34" s="106">
        <v>0</v>
      </c>
      <c r="E34" s="18"/>
      <c r="F34" s="108" t="s">
        <v>113</v>
      </c>
      <c r="G34" s="109"/>
      <c r="H34" s="95">
        <v>0</v>
      </c>
      <c r="I34" s="19"/>
      <c r="J34" s="96"/>
    </row>
    <row r="35" spans="1:10" ht="18" customHeight="1">
      <c r="A35" s="115"/>
      <c r="B35" s="116"/>
      <c r="C35" s="105"/>
      <c r="D35" s="107"/>
      <c r="E35" s="58"/>
      <c r="F35" s="110"/>
      <c r="G35" s="111"/>
      <c r="H35" s="95"/>
      <c r="I35" s="20"/>
      <c r="J35" s="96"/>
    </row>
    <row r="36" spans="1:10" ht="18" customHeight="1">
      <c r="A36" s="115"/>
      <c r="B36" s="116"/>
      <c r="C36" s="92" t="s">
        <v>4</v>
      </c>
      <c r="D36" s="93">
        <f>D32+D34</f>
        <v>0</v>
      </c>
      <c r="E36" s="18"/>
      <c r="F36" s="94">
        <f>F32</f>
        <v>0</v>
      </c>
      <c r="G36" s="63"/>
      <c r="H36" s="95">
        <f>+H32+H34</f>
        <v>0</v>
      </c>
      <c r="I36" s="16"/>
      <c r="J36" s="96"/>
    </row>
    <row r="37" spans="1:10" ht="18" customHeight="1">
      <c r="A37" s="117"/>
      <c r="B37" s="118"/>
      <c r="C37" s="92"/>
      <c r="D37" s="93"/>
      <c r="E37" s="58"/>
      <c r="F37" s="94"/>
      <c r="G37" s="62"/>
      <c r="H37" s="95"/>
      <c r="I37" s="17"/>
      <c r="J37" s="96"/>
    </row>
    <row r="38" spans="1:10" ht="18" customHeight="1">
      <c r="A38" s="97" t="s">
        <v>16</v>
      </c>
      <c r="B38" s="98"/>
      <c r="C38" s="99"/>
      <c r="D38" s="93">
        <f>D30+D36</f>
        <v>1</v>
      </c>
      <c r="E38" s="18"/>
      <c r="F38" s="94">
        <f>F30+F36</f>
        <v>176.76</v>
      </c>
      <c r="G38" s="63"/>
      <c r="H38" s="95">
        <f>H30+H36</f>
        <v>20219223</v>
      </c>
      <c r="I38" s="21"/>
      <c r="J38" s="96"/>
    </row>
    <row r="39" spans="1:10" ht="18" customHeight="1">
      <c r="A39" s="100"/>
      <c r="B39" s="101"/>
      <c r="C39" s="102"/>
      <c r="D39" s="93"/>
      <c r="E39" s="58"/>
      <c r="F39" s="94"/>
      <c r="G39" s="62"/>
      <c r="H39" s="95"/>
      <c r="I39" s="20"/>
      <c r="J39" s="96"/>
    </row>
  </sheetData>
  <sheetProtection/>
  <mergeCells count="93">
    <mergeCell ref="C36:C37"/>
    <mergeCell ref="D36:D37"/>
    <mergeCell ref="F36:F37"/>
    <mergeCell ref="H36:H37"/>
    <mergeCell ref="J36:J37"/>
    <mergeCell ref="A38:C39"/>
    <mergeCell ref="D38:D39"/>
    <mergeCell ref="F38:F39"/>
    <mergeCell ref="H38:H39"/>
    <mergeCell ref="J38:J39"/>
    <mergeCell ref="J32:J33"/>
    <mergeCell ref="C34:C35"/>
    <mergeCell ref="D34:D35"/>
    <mergeCell ref="F34:G35"/>
    <mergeCell ref="H34:H35"/>
    <mergeCell ref="J34:J35"/>
    <mergeCell ref="C30:C31"/>
    <mergeCell ref="D30:D31"/>
    <mergeCell ref="F30:F31"/>
    <mergeCell ref="H30:H31"/>
    <mergeCell ref="J30:J31"/>
    <mergeCell ref="A32:B37"/>
    <mergeCell ref="C32:C33"/>
    <mergeCell ref="D32:D33"/>
    <mergeCell ref="F32:F33"/>
    <mergeCell ref="H32:H33"/>
    <mergeCell ref="D26:D27"/>
    <mergeCell ref="F26:F27"/>
    <mergeCell ref="H26:H27"/>
    <mergeCell ref="J26:J27"/>
    <mergeCell ref="C28:C29"/>
    <mergeCell ref="D28:D29"/>
    <mergeCell ref="F28:F29"/>
    <mergeCell ref="H28:H29"/>
    <mergeCell ref="J28:J29"/>
    <mergeCell ref="I23:J23"/>
    <mergeCell ref="A24:C24"/>
    <mergeCell ref="D24:E24"/>
    <mergeCell ref="F24:G24"/>
    <mergeCell ref="H24:I24"/>
    <mergeCell ref="A25:B31"/>
    <mergeCell ref="C25:C27"/>
    <mergeCell ref="D25:E25"/>
    <mergeCell ref="F25:G25"/>
    <mergeCell ref="H25:I25"/>
    <mergeCell ref="C18:C19"/>
    <mergeCell ref="D18:D19"/>
    <mergeCell ref="F18:F19"/>
    <mergeCell ref="H18:H19"/>
    <mergeCell ref="J18:J19"/>
    <mergeCell ref="A20:C21"/>
    <mergeCell ref="D20:D21"/>
    <mergeCell ref="F20:F21"/>
    <mergeCell ref="H20:H21"/>
    <mergeCell ref="J20:J21"/>
    <mergeCell ref="H14:H15"/>
    <mergeCell ref="J14:J15"/>
    <mergeCell ref="C16:C17"/>
    <mergeCell ref="D16:D17"/>
    <mergeCell ref="F16:G17"/>
    <mergeCell ref="H16:H17"/>
    <mergeCell ref="J10:J11"/>
    <mergeCell ref="A12:B19"/>
    <mergeCell ref="C12:C13"/>
    <mergeCell ref="D12:D13"/>
    <mergeCell ref="F12:F13"/>
    <mergeCell ref="H12:H13"/>
    <mergeCell ref="J12:J13"/>
    <mergeCell ref="C14:C15"/>
    <mergeCell ref="D14:D15"/>
    <mergeCell ref="F14:G15"/>
    <mergeCell ref="J6:J7"/>
    <mergeCell ref="C8:C9"/>
    <mergeCell ref="D8:D9"/>
    <mergeCell ref="F8:F9"/>
    <mergeCell ref="H8:H9"/>
    <mergeCell ref="J8:J9"/>
    <mergeCell ref="A5:B11"/>
    <mergeCell ref="C5:C7"/>
    <mergeCell ref="D5:E5"/>
    <mergeCell ref="F5:G5"/>
    <mergeCell ref="H5:I5"/>
    <mergeCell ref="D6:D7"/>
    <mergeCell ref="C10:C11"/>
    <mergeCell ref="D10:D11"/>
    <mergeCell ref="F10:F11"/>
    <mergeCell ref="H10:H11"/>
    <mergeCell ref="A1:J1"/>
    <mergeCell ref="I3:J3"/>
    <mergeCell ref="A4:C4"/>
    <mergeCell ref="D4:E4"/>
    <mergeCell ref="F4:G4"/>
    <mergeCell ref="H4:I4"/>
  </mergeCells>
  <printOptions/>
  <pageMargins left="1.220472440944882" right="0.5511811023622047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Normal="85" zoomScaleSheetLayoutView="100" workbookViewId="0" topLeftCell="A1">
      <selection activeCell="B4" sqref="B4:B8"/>
    </sheetView>
  </sheetViews>
  <sheetFormatPr defaultColWidth="9.00390625" defaultRowHeight="13.5"/>
  <cols>
    <col min="1" max="2" width="3.25390625" style="1" customWidth="1"/>
    <col min="3" max="3" width="15.00390625" style="1" customWidth="1"/>
    <col min="4" max="4" width="16.25390625" style="1" customWidth="1"/>
    <col min="5" max="5" width="16.375" style="1" customWidth="1"/>
    <col min="6" max="6" width="18.125" style="1" customWidth="1"/>
    <col min="7" max="7" width="16.375" style="1" customWidth="1"/>
    <col min="8" max="16384" width="9.00390625" style="1" customWidth="1"/>
  </cols>
  <sheetData>
    <row r="1" spans="1:7" ht="18.75" customHeight="1">
      <c r="A1" s="22" t="s">
        <v>59</v>
      </c>
      <c r="B1" s="24"/>
      <c r="C1" s="24"/>
      <c r="D1" s="24"/>
      <c r="G1" s="43"/>
    </row>
    <row r="2" spans="1:7" ht="36" customHeight="1">
      <c r="A2" s="177" t="s">
        <v>5</v>
      </c>
      <c r="B2" s="176"/>
      <c r="C2" s="176"/>
      <c r="D2" s="12" t="s">
        <v>9</v>
      </c>
      <c r="E2" s="4" t="s">
        <v>19</v>
      </c>
      <c r="F2" s="4" t="s">
        <v>20</v>
      </c>
      <c r="G2" s="12" t="s">
        <v>8</v>
      </c>
    </row>
    <row r="3" spans="1:7" ht="13.5" customHeight="1">
      <c r="A3" s="178" t="s">
        <v>33</v>
      </c>
      <c r="B3" s="6"/>
      <c r="C3" s="7"/>
      <c r="D3" s="27" t="s">
        <v>75</v>
      </c>
      <c r="E3" s="3" t="s">
        <v>37</v>
      </c>
      <c r="F3" s="3" t="s">
        <v>18</v>
      </c>
      <c r="G3" s="180"/>
    </row>
    <row r="4" spans="1:7" ht="33" customHeight="1">
      <c r="A4" s="179"/>
      <c r="B4" s="179" t="s">
        <v>32</v>
      </c>
      <c r="C4" s="38" t="s">
        <v>43</v>
      </c>
      <c r="D4" s="70">
        <v>8</v>
      </c>
      <c r="E4" s="71">
        <v>19001.63</v>
      </c>
      <c r="F4" s="72">
        <v>3734180300</v>
      </c>
      <c r="G4" s="181"/>
    </row>
    <row r="5" spans="1:7" ht="37.5" customHeight="1">
      <c r="A5" s="179"/>
      <c r="B5" s="179"/>
      <c r="C5" s="37" t="s">
        <v>35</v>
      </c>
      <c r="D5" s="73">
        <v>10</v>
      </c>
      <c r="E5" s="74">
        <v>1029.62</v>
      </c>
      <c r="F5" s="75">
        <v>168193893</v>
      </c>
      <c r="G5" s="42"/>
    </row>
    <row r="6" spans="1:7" ht="37.5" customHeight="1">
      <c r="A6" s="179"/>
      <c r="B6" s="182"/>
      <c r="C6" s="37" t="s">
        <v>14</v>
      </c>
      <c r="D6" s="73">
        <v>1</v>
      </c>
      <c r="E6" s="74">
        <v>42</v>
      </c>
      <c r="F6" s="75">
        <v>1154790</v>
      </c>
      <c r="G6" s="42"/>
    </row>
    <row r="7" spans="1:7" ht="37.5" customHeight="1">
      <c r="A7" s="179"/>
      <c r="B7" s="182"/>
      <c r="C7" s="42" t="s">
        <v>63</v>
      </c>
      <c r="D7" s="73">
        <v>3</v>
      </c>
      <c r="E7" s="74">
        <v>454</v>
      </c>
      <c r="F7" s="75">
        <v>34639325</v>
      </c>
      <c r="G7" s="42"/>
    </row>
    <row r="8" spans="1:7" ht="37.5" customHeight="1">
      <c r="A8" s="179"/>
      <c r="B8" s="183"/>
      <c r="C8" s="12" t="s">
        <v>61</v>
      </c>
      <c r="D8" s="73">
        <f>SUM(D4:D7)</f>
        <v>22</v>
      </c>
      <c r="E8" s="76">
        <f>E4+E5+E6+E7</f>
        <v>20527.25</v>
      </c>
      <c r="F8" s="77">
        <f>F4+F5+F6+F7</f>
        <v>3938168308</v>
      </c>
      <c r="G8" s="26"/>
    </row>
    <row r="9" spans="1:7" ht="37.5" customHeight="1">
      <c r="A9" s="171" t="s">
        <v>69</v>
      </c>
      <c r="B9" s="171" t="s">
        <v>66</v>
      </c>
      <c r="C9" s="12" t="s">
        <v>69</v>
      </c>
      <c r="D9" s="73">
        <v>2</v>
      </c>
      <c r="E9" s="76">
        <v>2112.97</v>
      </c>
      <c r="F9" s="78">
        <v>0</v>
      </c>
      <c r="G9" s="26"/>
    </row>
    <row r="10" spans="1:7" ht="37.5" customHeight="1">
      <c r="A10" s="171"/>
      <c r="B10" s="171"/>
      <c r="C10" s="12" t="s">
        <v>61</v>
      </c>
      <c r="D10" s="73">
        <f>SUM(D9)</f>
        <v>2</v>
      </c>
      <c r="E10" s="76">
        <f>SUM(E9)</f>
        <v>2112.97</v>
      </c>
      <c r="F10" s="75">
        <v>0</v>
      </c>
      <c r="G10" s="26"/>
    </row>
    <row r="11" spans="1:7" ht="37.5" customHeight="1">
      <c r="A11" s="171" t="s">
        <v>67</v>
      </c>
      <c r="B11" s="171" t="s">
        <v>66</v>
      </c>
      <c r="C11" s="12" t="s">
        <v>68</v>
      </c>
      <c r="D11" s="73">
        <v>0</v>
      </c>
      <c r="E11" s="76">
        <v>0</v>
      </c>
      <c r="F11" s="75">
        <v>0</v>
      </c>
      <c r="G11" s="26"/>
    </row>
    <row r="12" spans="1:7" ht="37.5" customHeight="1">
      <c r="A12" s="171"/>
      <c r="B12" s="171"/>
      <c r="C12" s="12" t="s">
        <v>61</v>
      </c>
      <c r="D12" s="73">
        <f>SUM(D11)</f>
        <v>0</v>
      </c>
      <c r="E12" s="76">
        <v>0</v>
      </c>
      <c r="F12" s="75">
        <v>0</v>
      </c>
      <c r="G12" s="26"/>
    </row>
    <row r="13" spans="1:7" ht="37.5" customHeight="1">
      <c r="A13" s="172" t="s">
        <v>62</v>
      </c>
      <c r="B13" s="173"/>
      <c r="C13" s="174"/>
      <c r="D13" s="73">
        <f>D8+D10+D12</f>
        <v>24</v>
      </c>
      <c r="E13" s="76" t="s">
        <v>92</v>
      </c>
      <c r="F13" s="77">
        <f>F8+F10</f>
        <v>3938168308</v>
      </c>
      <c r="G13" s="26"/>
    </row>
    <row r="14" spans="1:7" ht="37.5" customHeight="1">
      <c r="A14" s="170" t="s">
        <v>39</v>
      </c>
      <c r="B14" s="170"/>
      <c r="C14" s="170"/>
      <c r="D14" s="170"/>
      <c r="E14" s="170"/>
      <c r="F14" s="170"/>
      <c r="G14" s="170"/>
    </row>
    <row r="15" spans="1:7" ht="18.75" customHeight="1">
      <c r="A15" s="8"/>
      <c r="B15" s="8"/>
      <c r="C15" s="8"/>
      <c r="D15" s="13"/>
      <c r="E15" s="14"/>
      <c r="F15" s="9"/>
      <c r="G15" s="8"/>
    </row>
    <row r="16" spans="1:7" ht="30.75" customHeight="1">
      <c r="A16" s="175" t="s">
        <v>64</v>
      </c>
      <c r="B16" s="175"/>
      <c r="C16" s="175"/>
      <c r="D16" s="175"/>
      <c r="E16" s="175"/>
      <c r="F16" s="175"/>
      <c r="G16" s="175"/>
    </row>
    <row r="17" spans="1:7" ht="18.75" customHeight="1">
      <c r="A17" s="176" t="s">
        <v>34</v>
      </c>
      <c r="B17" s="176"/>
      <c r="C17" s="176"/>
      <c r="D17" s="46" t="s">
        <v>93</v>
      </c>
      <c r="E17" s="46" t="s">
        <v>90</v>
      </c>
      <c r="F17" s="46" t="s">
        <v>94</v>
      </c>
      <c r="G17" s="12" t="s">
        <v>10</v>
      </c>
    </row>
    <row r="18" spans="1:7" ht="37.5" customHeight="1">
      <c r="A18" s="167" t="s">
        <v>50</v>
      </c>
      <c r="B18" s="168"/>
      <c r="C18" s="169"/>
      <c r="D18" s="49">
        <v>4270000</v>
      </c>
      <c r="E18" s="49">
        <v>7488000</v>
      </c>
      <c r="F18" s="49">
        <v>3954000</v>
      </c>
      <c r="G18" s="85"/>
    </row>
    <row r="19" spans="1:7" ht="37.5" customHeight="1">
      <c r="A19" s="167" t="s">
        <v>27</v>
      </c>
      <c r="B19" s="168"/>
      <c r="C19" s="169"/>
      <c r="D19" s="44">
        <v>5119299</v>
      </c>
      <c r="E19" s="44">
        <v>7863611</v>
      </c>
      <c r="F19" s="68">
        <v>3938168</v>
      </c>
      <c r="G19" s="15"/>
    </row>
    <row r="20" spans="1:7" ht="37.5" customHeight="1">
      <c r="A20" s="105" t="s">
        <v>26</v>
      </c>
      <c r="B20" s="105"/>
      <c r="C20" s="105"/>
      <c r="D20" s="45">
        <v>19</v>
      </c>
      <c r="E20" s="45">
        <v>14</v>
      </c>
      <c r="F20" s="69">
        <v>22</v>
      </c>
      <c r="G20" s="15"/>
    </row>
    <row r="21" spans="1:7" ht="37.5" customHeight="1">
      <c r="A21" s="167" t="s">
        <v>25</v>
      </c>
      <c r="B21" s="168"/>
      <c r="C21" s="169"/>
      <c r="D21" s="47" t="s">
        <v>95</v>
      </c>
      <c r="E21" s="47" t="s">
        <v>96</v>
      </c>
      <c r="F21" s="47" t="s">
        <v>97</v>
      </c>
      <c r="G21" s="15"/>
    </row>
    <row r="22" spans="1:7" ht="37.5" customHeight="1">
      <c r="A22" s="170" t="s">
        <v>39</v>
      </c>
      <c r="B22" s="170"/>
      <c r="C22" s="170"/>
      <c r="D22" s="170"/>
      <c r="E22" s="170"/>
      <c r="F22" s="170"/>
      <c r="G22" s="170"/>
    </row>
  </sheetData>
  <sheetProtection/>
  <mergeCells count="17">
    <mergeCell ref="A18:C18"/>
    <mergeCell ref="A19:C19"/>
    <mergeCell ref="A20:C20"/>
    <mergeCell ref="A21:C21"/>
    <mergeCell ref="A22:G22"/>
    <mergeCell ref="A11:A12"/>
    <mergeCell ref="B11:B12"/>
    <mergeCell ref="A13:C13"/>
    <mergeCell ref="A14:G14"/>
    <mergeCell ref="A16:G16"/>
    <mergeCell ref="A17:C17"/>
    <mergeCell ref="A2:C2"/>
    <mergeCell ref="A3:A8"/>
    <mergeCell ref="G3:G4"/>
    <mergeCell ref="B4:B8"/>
    <mergeCell ref="A9:A10"/>
    <mergeCell ref="B9:B10"/>
  </mergeCells>
  <printOptions/>
  <pageMargins left="1.220472440944882" right="0.5511811023622047" top="0.984251968503937" bottom="0.984251968503937" header="0.5118110236220472" footer="0.5118110236220472"/>
  <pageSetup firstPageNumber="13" useFirstPageNumber="1" horizontalDpi="600" verticalDpi="600" orientation="portrait" paperSize="9" scale="94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Layout" zoomScale="90" zoomScaleSheetLayoutView="100" zoomScalePageLayoutView="90" workbookViewId="0" topLeftCell="A1">
      <selection activeCell="A1" sqref="A1:IV16384"/>
    </sheetView>
  </sheetViews>
  <sheetFormatPr defaultColWidth="9.00390625" defaultRowHeight="13.5"/>
  <cols>
    <col min="1" max="1" width="14.375" style="188" customWidth="1"/>
    <col min="2" max="2" width="7.625" style="188" customWidth="1"/>
    <col min="3" max="3" width="1.875" style="208" customWidth="1"/>
    <col min="4" max="4" width="10.25390625" style="188" customWidth="1"/>
    <col min="5" max="5" width="1.37890625" style="208" customWidth="1"/>
    <col min="6" max="6" width="12.25390625" style="188" customWidth="1"/>
    <col min="7" max="7" width="2.875" style="208" customWidth="1"/>
    <col min="8" max="8" width="6.875" style="188" customWidth="1"/>
    <col min="9" max="9" width="1.875" style="208" customWidth="1"/>
    <col min="10" max="10" width="11.625" style="188" customWidth="1"/>
    <col min="11" max="11" width="11.75390625" style="188" customWidth="1"/>
    <col min="12" max="12" width="9.00390625" style="188" customWidth="1"/>
    <col min="13" max="13" width="12.75390625" style="188" bestFit="1" customWidth="1"/>
    <col min="14" max="16384" width="9.00390625" style="188" customWidth="1"/>
  </cols>
  <sheetData>
    <row r="1" spans="1:9" ht="18.75">
      <c r="A1" s="185" t="s">
        <v>57</v>
      </c>
      <c r="B1" s="186"/>
      <c r="C1" s="186"/>
      <c r="D1" s="186"/>
      <c r="E1" s="187"/>
      <c r="G1" s="189"/>
      <c r="I1" s="188"/>
    </row>
    <row r="2" spans="1:11" ht="33" customHeight="1">
      <c r="A2" s="190" t="s">
        <v>29</v>
      </c>
      <c r="B2" s="190"/>
      <c r="C2" s="190"/>
      <c r="D2" s="190" t="s">
        <v>89</v>
      </c>
      <c r="E2" s="191"/>
      <c r="F2" s="192" t="s">
        <v>87</v>
      </c>
      <c r="G2" s="193"/>
      <c r="H2" s="190" t="s">
        <v>88</v>
      </c>
      <c r="I2" s="191"/>
      <c r="J2" s="191"/>
      <c r="K2" s="194" t="s">
        <v>7</v>
      </c>
    </row>
    <row r="3" spans="1:11" ht="51" customHeight="1">
      <c r="A3" s="195" t="s">
        <v>117</v>
      </c>
      <c r="B3" s="195"/>
      <c r="C3" s="195"/>
      <c r="D3" s="196">
        <v>4656.16</v>
      </c>
      <c r="E3" s="191"/>
      <c r="F3" s="197">
        <v>190230450</v>
      </c>
      <c r="G3" s="191"/>
      <c r="H3" s="198" t="s">
        <v>98</v>
      </c>
      <c r="I3" s="191"/>
      <c r="J3" s="191"/>
      <c r="K3" s="199"/>
    </row>
    <row r="4" spans="1:9" ht="13.5" customHeight="1">
      <c r="A4" s="200"/>
      <c r="B4" s="200"/>
      <c r="C4" s="200"/>
      <c r="D4" s="201"/>
      <c r="E4" s="202"/>
      <c r="F4" s="203"/>
      <c r="G4" s="204"/>
      <c r="H4" s="205"/>
      <c r="I4" s="188"/>
    </row>
    <row r="5" spans="1:9" ht="13.5" customHeight="1">
      <c r="A5" s="200"/>
      <c r="B5" s="200"/>
      <c r="C5" s="200"/>
      <c r="D5" s="201"/>
      <c r="E5" s="202"/>
      <c r="F5" s="203"/>
      <c r="G5" s="204"/>
      <c r="H5" s="205"/>
      <c r="I5" s="188"/>
    </row>
    <row r="6" spans="1:9" ht="13.5" customHeight="1">
      <c r="A6" s="200"/>
      <c r="B6" s="200"/>
      <c r="C6" s="200"/>
      <c r="D6" s="201"/>
      <c r="E6" s="202"/>
      <c r="F6" s="203"/>
      <c r="G6" s="204"/>
      <c r="H6" s="205"/>
      <c r="I6" s="188"/>
    </row>
    <row r="7" spans="1:9" ht="13.5" customHeight="1">
      <c r="A7" s="200"/>
      <c r="B7" s="200"/>
      <c r="C7" s="200"/>
      <c r="D7" s="201"/>
      <c r="E7" s="202"/>
      <c r="F7" s="203"/>
      <c r="G7" s="204"/>
      <c r="H7" s="205"/>
      <c r="I7" s="188"/>
    </row>
    <row r="8" spans="1:4" ht="18" customHeight="1">
      <c r="A8" s="185" t="s">
        <v>58</v>
      </c>
      <c r="B8" s="206"/>
      <c r="C8" s="207"/>
      <c r="D8" s="206"/>
    </row>
    <row r="9" ht="9" customHeight="1">
      <c r="A9" s="209"/>
    </row>
    <row r="10" spans="1:3" ht="18" customHeight="1">
      <c r="A10" s="210" t="s">
        <v>54</v>
      </c>
      <c r="B10" s="211"/>
      <c r="C10" s="212"/>
    </row>
    <row r="11" spans="1:11" ht="25.5" customHeight="1">
      <c r="A11" s="213" t="s">
        <v>13</v>
      </c>
      <c r="B11" s="192" t="s">
        <v>2</v>
      </c>
      <c r="C11" s="214"/>
      <c r="D11" s="214"/>
      <c r="E11" s="214"/>
      <c r="F11" s="214"/>
      <c r="G11" s="193"/>
      <c r="H11" s="214" t="s">
        <v>3</v>
      </c>
      <c r="I11" s="214"/>
      <c r="J11" s="193"/>
      <c r="K11" s="215" t="s">
        <v>1</v>
      </c>
    </row>
    <row r="12" spans="1:11" s="208" customFormat="1" ht="25.5" customHeight="1">
      <c r="A12" s="216"/>
      <c r="B12" s="217" t="s">
        <v>21</v>
      </c>
      <c r="C12" s="218"/>
      <c r="D12" s="219" t="s">
        <v>24</v>
      </c>
      <c r="E12" s="220"/>
      <c r="F12" s="221" t="s">
        <v>40</v>
      </c>
      <c r="G12" s="218"/>
      <c r="H12" s="217" t="s">
        <v>21</v>
      </c>
      <c r="I12" s="218"/>
      <c r="J12" s="220" t="s">
        <v>22</v>
      </c>
      <c r="K12" s="222"/>
    </row>
    <row r="13" spans="1:11" s="208" customFormat="1" ht="15" customHeight="1">
      <c r="A13" s="223"/>
      <c r="B13" s="224" t="s">
        <v>36</v>
      </c>
      <c r="C13" s="225"/>
      <c r="D13" s="224" t="s">
        <v>114</v>
      </c>
      <c r="E13" s="225"/>
      <c r="F13" s="226" t="s">
        <v>18</v>
      </c>
      <c r="G13" s="225"/>
      <c r="H13" s="224" t="s">
        <v>36</v>
      </c>
      <c r="I13" s="225"/>
      <c r="J13" s="227" t="s">
        <v>115</v>
      </c>
      <c r="K13" s="228"/>
    </row>
    <row r="14" spans="1:12" ht="25.5" customHeight="1">
      <c r="A14" s="229" t="s">
        <v>48</v>
      </c>
      <c r="B14" s="230">
        <v>7</v>
      </c>
      <c r="C14" s="231"/>
      <c r="D14" s="232">
        <v>0.54</v>
      </c>
      <c r="E14" s="233"/>
      <c r="F14" s="234">
        <v>4970</v>
      </c>
      <c r="G14" s="235"/>
      <c r="H14" s="236" t="s">
        <v>116</v>
      </c>
      <c r="I14" s="237"/>
      <c r="J14" s="238" t="s">
        <v>116</v>
      </c>
      <c r="K14" s="239"/>
      <c r="L14" s="212"/>
    </row>
    <row r="15" spans="1:11" ht="25.5" customHeight="1">
      <c r="A15" s="240"/>
      <c r="B15" s="241"/>
      <c r="C15" s="242"/>
      <c r="D15" s="243"/>
      <c r="E15" s="244"/>
      <c r="F15" s="245"/>
      <c r="G15" s="246"/>
      <c r="H15" s="247"/>
      <c r="I15" s="238"/>
      <c r="J15" s="248"/>
      <c r="K15" s="249"/>
    </row>
    <row r="16" spans="1:11" ht="25.5" customHeight="1">
      <c r="A16" s="240" t="s">
        <v>45</v>
      </c>
      <c r="B16" s="250">
        <v>10</v>
      </c>
      <c r="C16" s="251"/>
      <c r="D16" s="232">
        <v>0</v>
      </c>
      <c r="E16" s="233"/>
      <c r="F16" s="252">
        <v>70600</v>
      </c>
      <c r="G16" s="253"/>
      <c r="H16" s="247" t="s">
        <v>116</v>
      </c>
      <c r="I16" s="254"/>
      <c r="J16" s="248" t="s">
        <v>116</v>
      </c>
      <c r="K16" s="249"/>
    </row>
    <row r="17" spans="1:11" ht="25.5" customHeight="1">
      <c r="A17" s="240"/>
      <c r="B17" s="250"/>
      <c r="C17" s="242"/>
      <c r="D17" s="243"/>
      <c r="E17" s="244"/>
      <c r="F17" s="255"/>
      <c r="G17" s="256"/>
      <c r="H17" s="247"/>
      <c r="I17" s="238"/>
      <c r="J17" s="248"/>
      <c r="K17" s="249"/>
    </row>
    <row r="18" spans="1:11" ht="25.5" customHeight="1">
      <c r="A18" s="240" t="s">
        <v>46</v>
      </c>
      <c r="B18" s="250">
        <v>13</v>
      </c>
      <c r="C18" s="251"/>
      <c r="D18" s="232">
        <v>5.54</v>
      </c>
      <c r="E18" s="233"/>
      <c r="F18" s="252">
        <v>140180</v>
      </c>
      <c r="G18" s="253"/>
      <c r="H18" s="247">
        <v>1</v>
      </c>
      <c r="I18" s="254"/>
      <c r="J18" s="257">
        <v>0.29</v>
      </c>
      <c r="K18" s="249"/>
    </row>
    <row r="19" spans="1:11" ht="25.5" customHeight="1">
      <c r="A19" s="240"/>
      <c r="B19" s="250"/>
      <c r="C19" s="242"/>
      <c r="D19" s="243"/>
      <c r="E19" s="244"/>
      <c r="F19" s="255"/>
      <c r="G19" s="256"/>
      <c r="H19" s="247"/>
      <c r="I19" s="238"/>
      <c r="J19" s="257"/>
      <c r="K19" s="249"/>
    </row>
    <row r="20" spans="1:13" ht="51" customHeight="1">
      <c r="A20" s="258" t="s">
        <v>47</v>
      </c>
      <c r="B20" s="259">
        <v>60</v>
      </c>
      <c r="C20" s="260"/>
      <c r="D20" s="261">
        <v>7830.35</v>
      </c>
      <c r="E20" s="262"/>
      <c r="F20" s="263">
        <v>25678390</v>
      </c>
      <c r="G20" s="264"/>
      <c r="H20" s="265">
        <v>3</v>
      </c>
      <c r="I20" s="266"/>
      <c r="J20" s="267">
        <v>911.31</v>
      </c>
      <c r="K20" s="268"/>
      <c r="M20" s="269">
        <f>D20-J20</f>
        <v>6919.040000000001</v>
      </c>
    </row>
    <row r="21" spans="1:11" ht="51" customHeight="1">
      <c r="A21" s="270" t="s">
        <v>38</v>
      </c>
      <c r="B21" s="271">
        <v>90</v>
      </c>
      <c r="C21" s="272"/>
      <c r="D21" s="273">
        <v>7836.43</v>
      </c>
      <c r="E21" s="274"/>
      <c r="F21" s="275">
        <v>25894140</v>
      </c>
      <c r="G21" s="276"/>
      <c r="H21" s="277">
        <v>4</v>
      </c>
      <c r="I21" s="278"/>
      <c r="J21" s="279">
        <v>911.6</v>
      </c>
      <c r="K21" s="280"/>
    </row>
    <row r="22" ht="18" customHeight="1">
      <c r="A22" s="211"/>
    </row>
    <row r="23" ht="18" customHeight="1"/>
    <row r="25" ht="25.5" customHeight="1"/>
    <row r="26" ht="25.5" customHeight="1"/>
  </sheetData>
  <sheetProtection/>
  <mergeCells count="50">
    <mergeCell ref="K18:K19"/>
    <mergeCell ref="D20:E20"/>
    <mergeCell ref="F20:G20"/>
    <mergeCell ref="D21:E21"/>
    <mergeCell ref="F21:G21"/>
    <mergeCell ref="J16:J17"/>
    <mergeCell ref="K16:K17"/>
    <mergeCell ref="A18:A19"/>
    <mergeCell ref="B18:B19"/>
    <mergeCell ref="C18:C19"/>
    <mergeCell ref="D18:E19"/>
    <mergeCell ref="F18:G19"/>
    <mergeCell ref="H18:H19"/>
    <mergeCell ref="I18:I19"/>
    <mergeCell ref="J18:J19"/>
    <mergeCell ref="I14:I15"/>
    <mergeCell ref="J14:J15"/>
    <mergeCell ref="K14:K15"/>
    <mergeCell ref="A16:A17"/>
    <mergeCell ref="B16:B17"/>
    <mergeCell ref="C16:C17"/>
    <mergeCell ref="D16:E17"/>
    <mergeCell ref="F16:G17"/>
    <mergeCell ref="H16:H17"/>
    <mergeCell ref="I16:I17"/>
    <mergeCell ref="B13:C13"/>
    <mergeCell ref="D13:E13"/>
    <mergeCell ref="F13:G13"/>
    <mergeCell ref="H13:I13"/>
    <mergeCell ref="A14:A15"/>
    <mergeCell ref="B14:B15"/>
    <mergeCell ref="C14:C15"/>
    <mergeCell ref="D14:E15"/>
    <mergeCell ref="F14:G15"/>
    <mergeCell ref="H14:H15"/>
    <mergeCell ref="A11:A12"/>
    <mergeCell ref="B11:G11"/>
    <mergeCell ref="H11:J11"/>
    <mergeCell ref="K11:K12"/>
    <mergeCell ref="B12:C12"/>
    <mergeCell ref="F12:G12"/>
    <mergeCell ref="H12:I12"/>
    <mergeCell ref="A2:C2"/>
    <mergeCell ref="D2:E2"/>
    <mergeCell ref="F2:G2"/>
    <mergeCell ref="H2:J2"/>
    <mergeCell ref="A3:C3"/>
    <mergeCell ref="D3:E3"/>
    <mergeCell ref="F3:G3"/>
    <mergeCell ref="H3:J3"/>
  </mergeCells>
  <printOptions/>
  <pageMargins left="1.220472440944882" right="0.5511811023622047" top="0.984251968503937" bottom="0.984251968503937" header="0.5118110236220472" footer="0.5118110236220472"/>
  <pageSetup firstPageNumber="14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Layout" zoomScaleSheetLayoutView="100" workbookViewId="0" topLeftCell="A1">
      <selection activeCell="A1" sqref="A1:IV16384"/>
    </sheetView>
  </sheetViews>
  <sheetFormatPr defaultColWidth="3.625" defaultRowHeight="37.5" customHeight="1"/>
  <cols>
    <col min="1" max="1" width="19.875" style="10" customWidth="1"/>
    <col min="2" max="3" width="18.625" style="10" customWidth="1"/>
    <col min="4" max="4" width="19.00390625" style="11" customWidth="1"/>
    <col min="5" max="5" width="5.50390625" style="10" customWidth="1"/>
    <col min="6" max="16384" width="3.625" style="10" customWidth="1"/>
  </cols>
  <sheetData>
    <row r="1" spans="1:7" ht="24.75" customHeight="1">
      <c r="A1" s="184" t="s">
        <v>42</v>
      </c>
      <c r="B1" s="184"/>
      <c r="C1" s="184"/>
      <c r="E1" s="11"/>
      <c r="F1" s="11"/>
      <c r="G1" s="11"/>
    </row>
    <row r="2" spans="1:6" ht="37.5" customHeight="1">
      <c r="A2" s="34"/>
      <c r="B2" s="86" t="s">
        <v>70</v>
      </c>
      <c r="C2" s="50" t="s">
        <v>91</v>
      </c>
      <c r="D2" s="56" t="s">
        <v>99</v>
      </c>
      <c r="E2" s="11"/>
      <c r="F2" s="11"/>
    </row>
    <row r="3" spans="1:6" ht="37.5" customHeight="1">
      <c r="A3" s="35" t="s">
        <v>41</v>
      </c>
      <c r="B3" s="79" t="s">
        <v>100</v>
      </c>
      <c r="C3" s="79" t="s">
        <v>101</v>
      </c>
      <c r="D3" s="79" t="s">
        <v>102</v>
      </c>
      <c r="E3" s="11"/>
      <c r="F3" s="11"/>
    </row>
    <row r="4" spans="1:7" ht="37.5" customHeight="1">
      <c r="A4" s="35" t="s">
        <v>103</v>
      </c>
      <c r="B4" s="79" t="s">
        <v>104</v>
      </c>
      <c r="C4" s="79" t="s">
        <v>105</v>
      </c>
      <c r="D4" s="79" t="s">
        <v>106</v>
      </c>
      <c r="E4" s="11"/>
      <c r="F4" s="11"/>
      <c r="G4" s="1"/>
    </row>
    <row r="5" spans="1:6" ht="37.5" customHeight="1">
      <c r="A5" s="35" t="s">
        <v>49</v>
      </c>
      <c r="B5" s="87" t="s">
        <v>71</v>
      </c>
      <c r="C5" s="51" t="s">
        <v>81</v>
      </c>
      <c r="D5" s="88" t="s">
        <v>82</v>
      </c>
      <c r="E5" s="11"/>
      <c r="F5" s="11"/>
    </row>
    <row r="6" spans="1:6" ht="37.5" customHeight="1">
      <c r="A6" s="39" t="s">
        <v>76</v>
      </c>
      <c r="B6" s="87" t="s">
        <v>72</v>
      </c>
      <c r="C6" s="51" t="s">
        <v>82</v>
      </c>
      <c r="D6" s="88" t="s">
        <v>107</v>
      </c>
      <c r="E6" s="11"/>
      <c r="F6" s="11"/>
    </row>
    <row r="7" spans="1:6" ht="37.5" customHeight="1">
      <c r="A7" s="36" t="s">
        <v>77</v>
      </c>
      <c r="B7" s="87" t="s">
        <v>108</v>
      </c>
      <c r="C7" s="51" t="s">
        <v>83</v>
      </c>
      <c r="D7" s="88" t="s">
        <v>109</v>
      </c>
      <c r="E7" s="11"/>
      <c r="F7" s="11"/>
    </row>
    <row r="8" spans="1:6" ht="37.5" customHeight="1">
      <c r="A8" s="39" t="s">
        <v>78</v>
      </c>
      <c r="B8" s="79" t="s">
        <v>74</v>
      </c>
      <c r="C8" s="51" t="s">
        <v>84</v>
      </c>
      <c r="D8" s="88" t="s">
        <v>110</v>
      </c>
      <c r="E8" s="11"/>
      <c r="F8" s="11"/>
    </row>
    <row r="9" spans="1:6" ht="37.5" customHeight="1">
      <c r="A9" s="39" t="s">
        <v>79</v>
      </c>
      <c r="B9" s="79" t="s">
        <v>73</v>
      </c>
      <c r="C9" s="51" t="s">
        <v>85</v>
      </c>
      <c r="D9" s="88" t="s">
        <v>85</v>
      </c>
      <c r="E9" s="11"/>
      <c r="F9" s="11"/>
    </row>
    <row r="10" spans="1:6" ht="37.5" customHeight="1">
      <c r="A10" s="36" t="s">
        <v>80</v>
      </c>
      <c r="B10" s="89" t="s">
        <v>111</v>
      </c>
      <c r="C10" s="51" t="s">
        <v>86</v>
      </c>
      <c r="D10" s="88" t="s">
        <v>86</v>
      </c>
      <c r="E10" s="11"/>
      <c r="F10" s="11"/>
    </row>
    <row r="11" spans="1:7" ht="37.5" customHeight="1">
      <c r="A11" s="90"/>
      <c r="B11" s="29"/>
      <c r="C11" s="31"/>
      <c r="D11" s="29"/>
      <c r="E11" s="11"/>
      <c r="F11" s="11"/>
      <c r="G11" s="11"/>
    </row>
    <row r="12" spans="1:7" ht="37.5" customHeight="1">
      <c r="A12" s="90"/>
      <c r="B12" s="29"/>
      <c r="C12" s="31"/>
      <c r="D12" s="29"/>
      <c r="E12" s="11"/>
      <c r="F12" s="11"/>
      <c r="G12" s="11"/>
    </row>
    <row r="13" spans="1:7" ht="37.5" customHeight="1">
      <c r="A13" s="90"/>
      <c r="B13" s="29"/>
      <c r="C13" s="31"/>
      <c r="D13" s="29"/>
      <c r="E13" s="11"/>
      <c r="F13" s="11"/>
      <c r="G13" s="11"/>
    </row>
    <row r="14" spans="1:7" ht="37.5" customHeight="1">
      <c r="A14" s="90"/>
      <c r="B14" s="29"/>
      <c r="C14" s="31"/>
      <c r="D14" s="29"/>
      <c r="E14" s="11"/>
      <c r="F14" s="11"/>
      <c r="G14" s="11"/>
    </row>
    <row r="15" spans="1:7" ht="37.5" customHeight="1">
      <c r="A15" s="32"/>
      <c r="B15" s="29"/>
      <c r="C15" s="33"/>
      <c r="D15" s="29"/>
      <c r="E15" s="11"/>
      <c r="F15" s="11"/>
      <c r="G15" s="11"/>
    </row>
    <row r="16" spans="1:7" ht="37.5" customHeight="1">
      <c r="A16" s="32"/>
      <c r="B16" s="29"/>
      <c r="C16" s="31"/>
      <c r="D16" s="29"/>
      <c r="E16" s="11"/>
      <c r="F16" s="11"/>
      <c r="G16" s="11"/>
    </row>
    <row r="17" spans="1:7" ht="37.5" customHeight="1">
      <c r="A17" s="91"/>
      <c r="B17" s="29"/>
      <c r="C17" s="33"/>
      <c r="D17" s="29"/>
      <c r="E17" s="11"/>
      <c r="F17" s="11"/>
      <c r="G17" s="11"/>
    </row>
    <row r="18" spans="1:7" ht="37.5" customHeight="1">
      <c r="A18" s="91"/>
      <c r="B18" s="29"/>
      <c r="C18" s="31"/>
      <c r="D18" s="29"/>
      <c r="E18" s="11"/>
      <c r="F18" s="11"/>
      <c r="G18" s="11"/>
    </row>
    <row r="19" spans="1:7" ht="37.5" customHeight="1">
      <c r="A19" s="91"/>
      <c r="B19" s="29"/>
      <c r="C19" s="33"/>
      <c r="D19" s="29"/>
      <c r="E19" s="11"/>
      <c r="F19" s="11"/>
      <c r="G19" s="11"/>
    </row>
    <row r="20" spans="1:7" ht="37.5" customHeight="1">
      <c r="A20" s="91"/>
      <c r="B20" s="29"/>
      <c r="C20" s="31"/>
      <c r="D20" s="29"/>
      <c r="E20" s="11"/>
      <c r="F20" s="11"/>
      <c r="G20" s="11"/>
    </row>
    <row r="21" spans="1:7" ht="37.5" customHeight="1">
      <c r="A21" s="29"/>
      <c r="B21" s="29"/>
      <c r="C21" s="33"/>
      <c r="D21" s="29"/>
      <c r="E21" s="11"/>
      <c r="F21" s="11"/>
      <c r="G21" s="11"/>
    </row>
    <row r="22" spans="1:7" ht="37.5" customHeight="1">
      <c r="A22" s="29"/>
      <c r="B22" s="29"/>
      <c r="C22" s="31"/>
      <c r="D22" s="29"/>
      <c r="E22" s="11"/>
      <c r="F22" s="11"/>
      <c r="G22" s="11"/>
    </row>
    <row r="23" spans="1:7" ht="37.5" customHeight="1">
      <c r="A23" s="11"/>
      <c r="B23" s="11"/>
      <c r="C23" s="11"/>
      <c r="E23" s="11"/>
      <c r="F23" s="11"/>
      <c r="G23" s="11"/>
    </row>
    <row r="24" spans="1:7" ht="37.5" customHeight="1">
      <c r="A24" s="28"/>
      <c r="B24" s="25"/>
      <c r="C24" s="25"/>
      <c r="D24" s="25"/>
      <c r="E24" s="11"/>
      <c r="F24" s="11"/>
      <c r="G24" s="11"/>
    </row>
    <row r="25" spans="1:7" ht="37.5" customHeight="1">
      <c r="A25" s="29"/>
      <c r="B25" s="29"/>
      <c r="C25" s="8"/>
      <c r="D25" s="8"/>
      <c r="E25" s="11"/>
      <c r="F25" s="11"/>
      <c r="G25" s="11"/>
    </row>
    <row r="26" spans="1:7" ht="37.5" customHeight="1">
      <c r="A26" s="29"/>
      <c r="B26" s="29"/>
      <c r="C26" s="31"/>
      <c r="D26" s="31"/>
      <c r="E26" s="11"/>
      <c r="F26" s="11"/>
      <c r="G26" s="11"/>
    </row>
    <row r="27" spans="1:7" ht="37.5" customHeight="1">
      <c r="A27" s="30"/>
      <c r="B27" s="29"/>
      <c r="C27" s="31"/>
      <c r="D27" s="29"/>
      <c r="E27" s="11"/>
      <c r="F27" s="11"/>
      <c r="G27" s="11"/>
    </row>
    <row r="28" spans="1:7" ht="37.5" customHeight="1">
      <c r="A28" s="30"/>
      <c r="B28" s="29"/>
      <c r="C28" s="31"/>
      <c r="D28" s="29"/>
      <c r="E28" s="11"/>
      <c r="F28" s="11"/>
      <c r="G28" s="11"/>
    </row>
    <row r="29" spans="1:7" ht="37.5" customHeight="1">
      <c r="A29" s="30"/>
      <c r="B29" s="29"/>
      <c r="C29" s="31"/>
      <c r="D29" s="29"/>
      <c r="E29" s="11"/>
      <c r="F29" s="11"/>
      <c r="G29" s="11"/>
    </row>
    <row r="30" spans="1:7" ht="37.5" customHeight="1">
      <c r="A30" s="90"/>
      <c r="B30" s="29"/>
      <c r="C30" s="31"/>
      <c r="D30" s="29"/>
      <c r="E30" s="11"/>
      <c r="F30" s="11"/>
      <c r="G30" s="11"/>
    </row>
    <row r="31" spans="1:7" ht="37.5" customHeight="1">
      <c r="A31" s="90"/>
      <c r="B31" s="29"/>
      <c r="C31" s="31"/>
      <c r="D31" s="29"/>
      <c r="E31" s="11"/>
      <c r="F31" s="11"/>
      <c r="G31" s="11"/>
    </row>
    <row r="32" spans="1:7" ht="37.5" customHeight="1">
      <c r="A32" s="90"/>
      <c r="B32" s="29"/>
      <c r="C32" s="31"/>
      <c r="D32" s="29"/>
      <c r="E32" s="11"/>
      <c r="F32" s="11"/>
      <c r="G32" s="11"/>
    </row>
    <row r="33" spans="1:7" ht="37.5" customHeight="1">
      <c r="A33" s="32"/>
      <c r="B33" s="29"/>
      <c r="C33" s="31"/>
      <c r="D33" s="29"/>
      <c r="E33" s="11"/>
      <c r="F33" s="11"/>
      <c r="G33" s="11"/>
    </row>
    <row r="34" spans="1:7" ht="37.5" customHeight="1">
      <c r="A34" s="32"/>
      <c r="B34" s="29"/>
      <c r="C34" s="31"/>
      <c r="D34" s="29"/>
      <c r="E34" s="11"/>
      <c r="F34" s="11"/>
      <c r="G34" s="11"/>
    </row>
    <row r="35" spans="1:7" ht="37.5" customHeight="1">
      <c r="A35" s="91"/>
      <c r="B35" s="29"/>
      <c r="C35" s="31"/>
      <c r="D35" s="29"/>
      <c r="E35" s="11"/>
      <c r="F35" s="11"/>
      <c r="G35" s="11"/>
    </row>
    <row r="36" spans="1:7" ht="37.5" customHeight="1">
      <c r="A36" s="91"/>
      <c r="B36" s="29"/>
      <c r="C36" s="31"/>
      <c r="D36" s="29"/>
      <c r="E36" s="11"/>
      <c r="F36" s="11"/>
      <c r="G36" s="11"/>
    </row>
    <row r="37" spans="1:7" ht="37.5" customHeight="1">
      <c r="A37" s="29"/>
      <c r="B37" s="29"/>
      <c r="C37" s="31"/>
      <c r="D37" s="29"/>
      <c r="E37" s="11"/>
      <c r="F37" s="11"/>
      <c r="G37" s="11"/>
    </row>
    <row r="38" spans="1:7" ht="37.5" customHeight="1">
      <c r="A38" s="29"/>
      <c r="B38" s="29"/>
      <c r="C38" s="31"/>
      <c r="D38" s="29"/>
      <c r="E38" s="11"/>
      <c r="F38" s="11"/>
      <c r="G38" s="11"/>
    </row>
    <row r="39" spans="1:7" ht="37.5" customHeight="1">
      <c r="A39" s="11"/>
      <c r="B39" s="11"/>
      <c r="C39" s="11"/>
      <c r="E39" s="11"/>
      <c r="F39" s="11"/>
      <c r="G39" s="11"/>
    </row>
    <row r="40" spans="1:7" ht="37.5" customHeight="1">
      <c r="A40" s="11"/>
      <c r="B40" s="11"/>
      <c r="C40" s="11"/>
      <c r="E40" s="11"/>
      <c r="F40" s="11"/>
      <c r="G40" s="11"/>
    </row>
    <row r="41" spans="1:7" ht="37.5" customHeight="1">
      <c r="A41" s="11"/>
      <c r="B41" s="11"/>
      <c r="C41" s="11"/>
      <c r="E41" s="11"/>
      <c r="F41" s="11"/>
      <c r="G41" s="11"/>
    </row>
    <row r="42" spans="1:7" ht="37.5" customHeight="1">
      <c r="A42" s="11"/>
      <c r="B42" s="11"/>
      <c r="C42" s="11"/>
      <c r="E42" s="11"/>
      <c r="F42" s="11"/>
      <c r="G42" s="11"/>
    </row>
    <row r="43" spans="1:7" ht="37.5" customHeight="1">
      <c r="A43" s="11"/>
      <c r="B43" s="11"/>
      <c r="C43" s="11"/>
      <c r="E43" s="11"/>
      <c r="F43" s="11"/>
      <c r="G43" s="11"/>
    </row>
    <row r="44" spans="1:7" ht="37.5" customHeight="1">
      <c r="A44" s="11"/>
      <c r="B44" s="11"/>
      <c r="C44" s="11"/>
      <c r="E44" s="11"/>
      <c r="F44" s="11"/>
      <c r="G44" s="11"/>
    </row>
    <row r="45" spans="1:7" ht="37.5" customHeight="1">
      <c r="A45" s="11"/>
      <c r="B45" s="11"/>
      <c r="C45" s="11"/>
      <c r="E45" s="11"/>
      <c r="F45" s="11"/>
      <c r="G45" s="11"/>
    </row>
    <row r="46" spans="1:7" ht="37.5" customHeight="1">
      <c r="A46" s="11"/>
      <c r="B46" s="11"/>
      <c r="C46" s="11"/>
      <c r="E46" s="11"/>
      <c r="F46" s="11"/>
      <c r="G46" s="11"/>
    </row>
    <row r="47" spans="1:7" ht="37.5" customHeight="1">
      <c r="A47" s="11"/>
      <c r="B47" s="11"/>
      <c r="C47" s="11"/>
      <c r="E47" s="11"/>
      <c r="F47" s="11"/>
      <c r="G47" s="11"/>
    </row>
    <row r="48" spans="1:7" ht="37.5" customHeight="1">
      <c r="A48" s="11"/>
      <c r="B48" s="11"/>
      <c r="C48" s="11"/>
      <c r="E48" s="11"/>
      <c r="F48" s="11"/>
      <c r="G48" s="11"/>
    </row>
    <row r="49" spans="1:7" ht="37.5" customHeight="1">
      <c r="A49" s="11"/>
      <c r="B49" s="11"/>
      <c r="C49" s="11"/>
      <c r="E49" s="11"/>
      <c r="F49" s="11"/>
      <c r="G49" s="11"/>
    </row>
    <row r="50" spans="1:7" ht="37.5" customHeight="1">
      <c r="A50" s="11"/>
      <c r="B50" s="11"/>
      <c r="C50" s="11"/>
      <c r="E50" s="11"/>
      <c r="F50" s="11"/>
      <c r="G50" s="11"/>
    </row>
    <row r="51" spans="1:7" ht="37.5" customHeight="1">
      <c r="A51" s="11"/>
      <c r="B51" s="11"/>
      <c r="C51" s="11"/>
      <c r="E51" s="11"/>
      <c r="F51" s="11"/>
      <c r="G51" s="11"/>
    </row>
    <row r="52" spans="1:7" ht="37.5" customHeight="1">
      <c r="A52" s="11"/>
      <c r="B52" s="11"/>
      <c r="C52" s="11"/>
      <c r="E52" s="11"/>
      <c r="F52" s="11"/>
      <c r="G52" s="11"/>
    </row>
    <row r="53" spans="1:7" ht="37.5" customHeight="1">
      <c r="A53" s="11"/>
      <c r="B53" s="11"/>
      <c r="C53" s="11"/>
      <c r="E53" s="11"/>
      <c r="F53" s="11"/>
      <c r="G53" s="11"/>
    </row>
    <row r="54" spans="1:7" ht="37.5" customHeight="1">
      <c r="A54" s="11"/>
      <c r="B54" s="11"/>
      <c r="C54" s="11"/>
      <c r="E54" s="11"/>
      <c r="F54" s="11"/>
      <c r="G54" s="11"/>
    </row>
    <row r="55" spans="1:7" ht="37.5" customHeight="1">
      <c r="A55" s="11"/>
      <c r="B55" s="11"/>
      <c r="C55" s="11"/>
      <c r="E55" s="11"/>
      <c r="F55" s="11"/>
      <c r="G55" s="11"/>
    </row>
    <row r="56" spans="1:7" ht="37.5" customHeight="1">
      <c r="A56" s="11"/>
      <c r="B56" s="11"/>
      <c r="C56" s="11"/>
      <c r="E56" s="11"/>
      <c r="F56" s="11"/>
      <c r="G56" s="11"/>
    </row>
    <row r="57" spans="1:7" ht="37.5" customHeight="1">
      <c r="A57" s="11"/>
      <c r="B57" s="11"/>
      <c r="C57" s="11"/>
      <c r="E57" s="11"/>
      <c r="F57" s="11"/>
      <c r="G57" s="11"/>
    </row>
    <row r="58" spans="1:7" ht="37.5" customHeight="1">
      <c r="A58" s="11"/>
      <c r="B58" s="11"/>
      <c r="C58" s="11"/>
      <c r="E58" s="11"/>
      <c r="F58" s="11"/>
      <c r="G58" s="11"/>
    </row>
    <row r="59" spans="1:7" ht="37.5" customHeight="1">
      <c r="A59" s="11"/>
      <c r="B59" s="11"/>
      <c r="C59" s="11"/>
      <c r="E59" s="11"/>
      <c r="F59" s="11"/>
      <c r="G59" s="11"/>
    </row>
    <row r="60" spans="1:7" ht="37.5" customHeight="1">
      <c r="A60" s="11"/>
      <c r="B60" s="11"/>
      <c r="C60" s="11"/>
      <c r="E60" s="11"/>
      <c r="F60" s="11"/>
      <c r="G60" s="11"/>
    </row>
    <row r="61" spans="1:7" ht="37.5" customHeight="1">
      <c r="A61" s="11"/>
      <c r="B61" s="11"/>
      <c r="C61" s="11"/>
      <c r="E61" s="11"/>
      <c r="F61" s="11"/>
      <c r="G61" s="11"/>
    </row>
  </sheetData>
  <sheetProtection/>
  <mergeCells count="1">
    <mergeCell ref="A1:C1"/>
  </mergeCells>
  <printOptions/>
  <pageMargins left="1.220472440944882" right="0.5511811023622047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2017-06-09T08:30:10Z</cp:lastPrinted>
  <dcterms:created xsi:type="dcterms:W3CDTF">2001-05-15T09:59:45Z</dcterms:created>
  <dcterms:modified xsi:type="dcterms:W3CDTF">2018-08-01T02:58:11Z</dcterms:modified>
  <cp:category/>
  <cp:version/>
  <cp:contentType/>
  <cp:contentStatus/>
</cp:coreProperties>
</file>