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580" windowHeight="11640" activeTab="0"/>
  </bookViews>
  <sheets>
    <sheet name="（１）シナリオの考え方の整理" sheetId="1" r:id="rId1"/>
    <sheet name="（２）原発の設備容量想定" sheetId="2" r:id="rId2"/>
    <sheet name="（３）共通前提" sheetId="3" r:id="rId3"/>
    <sheet name="（４）原発関連コスト" sheetId="4" r:id="rId4"/>
    <sheet name="（５）気になる部分" sheetId="5" r:id="rId5"/>
    <sheet name="（１０）電力量削減実績" sheetId="6" r:id="rId6"/>
    <sheet name="（１１）再稼働基準検討表" sheetId="7" r:id="rId7"/>
  </sheets>
  <definedNames>
    <definedName name="_xlnm.Print_Area" localSheetId="5">'（１０）電力量削減実績'!$A$1:$N$15</definedName>
    <definedName name="_xlnm.Print_Titles" localSheetId="2">'（３）共通前提'!$4:$5</definedName>
  </definedNames>
  <calcPr fullCalcOnLoad="1"/>
</workbook>
</file>

<file path=xl/sharedStrings.xml><?xml version="1.0" encoding="utf-8"?>
<sst xmlns="http://schemas.openxmlformats.org/spreadsheetml/2006/main" count="548" uniqueCount="250">
  <si>
    <t>SMBC 圓尾氏</t>
  </si>
  <si>
    <t>伴・jref</t>
  </si>
  <si>
    <t>isep</t>
  </si>
  <si>
    <t>政治イベントシナリオ</t>
  </si>
  <si>
    <t>経済影響分析</t>
  </si>
  <si>
    <t>特徴</t>
  </si>
  <si>
    <t>現実政治的に起きること、起こしたほうがいいことへのスタティックなコスト比較。電力需給シナリオ。</t>
  </si>
  <si>
    <t>経済モデルを使った、フォワードルッキングの電力料金や経済への影響</t>
  </si>
  <si>
    <t>このまま全廃ケース</t>
  </si>
  <si>
    <t>2020年原発ゼロシナリオ</t>
  </si>
  <si>
    <t>2030年原発ゼロシナリオ</t>
  </si>
  <si>
    <t>2030年代原発ゼロシナリオ（政府対策ケース）</t>
  </si>
  <si>
    <t>経済界ケース（BAU）（現状維持、2030年25～26%）</t>
  </si>
  <si>
    <t>新増設</t>
  </si>
  <si>
    <t>kW</t>
  </si>
  <si>
    <r>
      <rPr>
        <sz val="10.5"/>
        <rFont val="ＭＳ Ｐ明朝"/>
        <family val="1"/>
      </rPr>
      <t>億</t>
    </r>
    <r>
      <rPr>
        <sz val="10.5"/>
        <rFont val="Century"/>
        <family val="1"/>
      </rPr>
      <t>kWh</t>
    </r>
  </si>
  <si>
    <t>検討シナリオ</t>
  </si>
  <si>
    <t>１．このまま全廃ケース</t>
  </si>
  <si>
    <t>２．2020年原発ゼロシナリオ</t>
  </si>
  <si>
    <t>３．2030年原発ゼロシナリオ</t>
  </si>
  <si>
    <t>４．2030年代原発ゼロシナリオ（政府対策ケース）</t>
  </si>
  <si>
    <t>５．経済界ケース（BAU）（現状維持、2030年25～26%）</t>
  </si>
  <si>
    <t>成り行き</t>
  </si>
  <si>
    <t>きっちり</t>
  </si>
  <si>
    <t>なし</t>
  </si>
  <si>
    <t>島根3号機、大間</t>
  </si>
  <si>
    <t>耐震補強工事・バックフィット</t>
  </si>
  <si>
    <t>バックエンド</t>
  </si>
  <si>
    <t>新安全基準・審査</t>
  </si>
  <si>
    <t>まず乾式中間貯蔵、今後最終処分に関する議論</t>
  </si>
  <si>
    <t>再処理継続、直接処分の研究に着手</t>
  </si>
  <si>
    <t>再稼働しない。</t>
  </si>
  <si>
    <t>厳格な安全基準の元、対策を実施する。</t>
  </si>
  <si>
    <t>新安全基準の審査に時間を要するため、稼働可能な年数は最大で5年程度。</t>
  </si>
  <si>
    <t>不要?</t>
  </si>
  <si>
    <t>きっちり</t>
  </si>
  <si>
    <t>再稼働時期</t>
  </si>
  <si>
    <t>モラトリアム　２～４年
（安全の基準作り、対策に時間を要する）</t>
  </si>
  <si>
    <t>再稼働時期を早期に設定する場合、十分な対策・審査は難しい（リスクが残る）</t>
  </si>
  <si>
    <t>島根3号機、大間、必要数、たくさん</t>
  </si>
  <si>
    <t>止め方</t>
  </si>
  <si>
    <t>2030年ゼロに向けて段階的に停止</t>
  </si>
  <si>
    <t>2020年ゼロに向けて段階的に停止</t>
  </si>
  <si>
    <t>2030年代に原発ゼロが可能となるよう</t>
  </si>
  <si>
    <t>止めない</t>
  </si>
  <si>
    <t>2030年まで最大で15年程度の稼働。審査の順番待ちのため順次再稼働になる見込み（一斉ではない）</t>
  </si>
  <si>
    <t>2039年まで最大で24年程度の稼働。</t>
  </si>
  <si>
    <t>ポイント</t>
  </si>
  <si>
    <t>マクロフレーム</t>
  </si>
  <si>
    <t>-</t>
  </si>
  <si>
    <t>低炭素型の成長を想定（数値・指標は定めない）</t>
  </si>
  <si>
    <t>炭素制約</t>
  </si>
  <si>
    <t>※摺合せが必要</t>
  </si>
  <si>
    <t>※摺合せが必要</t>
  </si>
  <si>
    <t>合わせ方</t>
  </si>
  <si>
    <t>年間電力量（発電端）</t>
  </si>
  <si>
    <t>10電力計</t>
  </si>
  <si>
    <t>９電力計</t>
  </si>
  <si>
    <t>北海道</t>
  </si>
  <si>
    <t>東北</t>
  </si>
  <si>
    <t>東京</t>
  </si>
  <si>
    <t>中部</t>
  </si>
  <si>
    <t>北陸</t>
  </si>
  <si>
    <t>関西</t>
  </si>
  <si>
    <t>中国</t>
  </si>
  <si>
    <t>四国</t>
  </si>
  <si>
    <t>九州</t>
  </si>
  <si>
    <t>沖縄</t>
  </si>
  <si>
    <t>発電量</t>
  </si>
  <si>
    <t>千kWh</t>
  </si>
  <si>
    <t>削減率</t>
  </si>
  <si>
    <t>出典：2010,2011年の実績値は資源エネルギー庁電力調査統計</t>
  </si>
  <si>
    <t>30％をフィッティングパラメータとして可能な範囲で近づける</t>
  </si>
  <si>
    <t>省電力</t>
  </si>
  <si>
    <t>2011年の実績の数字と2030年に30%をフィッティングパラメータとして可能な範囲で近づけていただく。</t>
  </si>
  <si>
    <t>化石燃料コスト</t>
  </si>
  <si>
    <t>IEA現状維持シナリオをもとに、現状の価格で価格見通しを補正。</t>
  </si>
  <si>
    <t>2011年度実績、全日本平均値</t>
  </si>
  <si>
    <t>再エネコスト</t>
  </si>
  <si>
    <t>モラトリアムなし（2年未満）</t>
  </si>
  <si>
    <t>パラメータスタディ</t>
  </si>
  <si>
    <t>原発事故リスク対応費（20兆円～75兆円）、化石燃料高騰ケース、再エネコストの欧米並み価格低下ケースを試算してみてはどうか</t>
  </si>
  <si>
    <t>もっともきっちり</t>
  </si>
  <si>
    <t>再稼働しない。できない。</t>
  </si>
  <si>
    <t>40年廃炉と安全強化で動かせる原発はないのではないか。</t>
  </si>
  <si>
    <t>モラトリアムと安全対策によって、再稼働が可能になるが、2020年ゼロのため稼働期間は5年間程度。5年間の稼働のための追加対策が合理的か。</t>
  </si>
  <si>
    <t>審査、再稼働、段階的停止の山形。
使用済み燃料総量規制は？</t>
  </si>
  <si>
    <t>使用済み燃料総量規制は？</t>
  </si>
  <si>
    <t>提案</t>
  </si>
  <si>
    <t>建設費単価（新規）</t>
  </si>
  <si>
    <t>廃炉処理費用</t>
  </si>
  <si>
    <t>35万円/kW</t>
  </si>
  <si>
    <t>40万円/kW</t>
  </si>
  <si>
    <t>-</t>
  </si>
  <si>
    <t>isep・jrefでデータ・数字を確認</t>
  </si>
  <si>
    <t>isep・jrefでデータ・数字を確認</t>
  </si>
  <si>
    <t>IEA現状維持シナリオをもとに、直近の数字（圓尾さんの数字）を基に補正する。isep・jrefでデータ・数字を確認。</t>
  </si>
  <si>
    <t>コスト検証委</t>
  </si>
  <si>
    <t>パラメータスタディ（仮）</t>
  </si>
  <si>
    <t>追加的安全対策費</t>
  </si>
  <si>
    <t>バックエンド費用</t>
  </si>
  <si>
    <t>事故リスクコスト</t>
  </si>
  <si>
    <t>政策経費</t>
  </si>
  <si>
    <t>政策経費3193億円のうち電源立地対策交付金1,278億円
を2.5倍（3195億円）に見直し。未見直し分を含めて5110億円。</t>
  </si>
  <si>
    <t>3193億円</t>
  </si>
  <si>
    <t>680億円/120万kW</t>
  </si>
  <si>
    <t>194億円/120万kW</t>
  </si>
  <si>
    <t>約6兆円/120万kW</t>
  </si>
  <si>
    <t>2400億円/120万kW
（建設費の半分と想定する。）</t>
  </si>
  <si>
    <t>230億円/120kW
（日経センター試算の下限）</t>
  </si>
  <si>
    <t>（新規は考慮しない）</t>
  </si>
  <si>
    <t>○</t>
  </si>
  <si>
    <t>20兆円/120万kW
（日経センター試算の下限）
※相互扶助</t>
  </si>
  <si>
    <t>20兆円～75兆円
（日経センター試算）
※さらに商業保険の検討？
（ライプチヒ保険フォーラムなど）</t>
  </si>
  <si>
    <t>稼働状況見込み</t>
  </si>
  <si>
    <t>原発稼働率</t>
  </si>
  <si>
    <t>そろえる</t>
  </si>
  <si>
    <t>要検討
参考：六ヶ所の3000トン貯蔵で1000億程度、日本全国で5000億程度？</t>
  </si>
  <si>
    <t>省電力分の石油の消費が下がる想定を試算。
2011年度の削減実績を基に省電力を見込むことは可能でしょうか？
「シート（10）電力量削減実績」</t>
  </si>
  <si>
    <t>kWh当たりのコストに乗せる</t>
  </si>
  <si>
    <t>一過性の影響</t>
  </si>
  <si>
    <t>継続的な影響</t>
  </si>
  <si>
    <t>（廃止時の試算のため追加対策を考慮しない）</t>
  </si>
  <si>
    <t>原発関連コスト</t>
  </si>
  <si>
    <t>そろえる</t>
  </si>
  <si>
    <t>(影響しない)</t>
  </si>
  <si>
    <t>シート（４）の値を検討</t>
  </si>
  <si>
    <t>原発ゼロによる日本原燃への出資額、貸付、再処理工場資産価値ゼロによる電力会社の経営、電気料金への影響の分析（一過性の影響について）</t>
  </si>
  <si>
    <t>原発ゼロによる原発発電量の化石燃料代替による電力会社の経営、電気料金への影響の分析（継続的な影響について）</t>
  </si>
  <si>
    <t>（影響しない）</t>
  </si>
  <si>
    <t>原子力発電量に概ね比例するコストの増額（kWh当たりのコストに乗せる）</t>
  </si>
  <si>
    <t>「原子力発電量に概ね比例するコスト（ランニングコスト）」について、2011年度以前の実績ベースではなくて、事故を受けてのランニングコスをベースにしたコストで比較するケースを示すことはできないか。</t>
  </si>
  <si>
    <t>isep</t>
  </si>
  <si>
    <t>電力会社の財務分析(一過性)</t>
  </si>
  <si>
    <t>電力会社の財務分析(継続)</t>
  </si>
  <si>
    <t>電力会社の財務分析
(一過性)</t>
  </si>
  <si>
    <t>伴先生・jref</t>
  </si>
  <si>
    <t>経済影響分析</t>
  </si>
  <si>
    <t>シナリオに基づく設備容量、発電電力量分析</t>
  </si>
  <si>
    <t>各シナリオへの主要前提の反映提案</t>
  </si>
  <si>
    <t>kWh当たりのコストに乗せて原子力コストを試算</t>
  </si>
  <si>
    <t>各シナリオへの原発関連コストの反映提案</t>
  </si>
  <si>
    <t>※大飯は500億？</t>
  </si>
  <si>
    <t>？
もし可能であれば試算していただけると大変有益ですが、いかがでしょうか。非常に複雑な作業になると思いますが。</t>
  </si>
  <si>
    <t>原子力発電設備の除去損</t>
  </si>
  <si>
    <t>核燃料の除去損</t>
  </si>
  <si>
    <t>0.77兆円</t>
  </si>
  <si>
    <t>そろっているかどうか少し気になる項目</t>
  </si>
  <si>
    <t>リファレンス</t>
  </si>
  <si>
    <t>廃炉費用（解体引当金）未引当金分</t>
  </si>
  <si>
    <t>1.2兆円</t>
  </si>
  <si>
    <t>平成23年度解体引当金（未積立額）　経済産業省資源エネルギー庁試算</t>
  </si>
  <si>
    <t>平成23年度原子力発電設備残存簿価　経済産業省資源エネルギー庁試算</t>
  </si>
  <si>
    <t>２．４兆円</t>
  </si>
  <si>
    <t>資源エネルギー庁</t>
  </si>
  <si>
    <t>福島原発廃炉費用</t>
  </si>
  <si>
    <t>9兆円</t>
  </si>
  <si>
    <t>福島原発事故補償費用</t>
  </si>
  <si>
    <t>6兆円以上</t>
  </si>
  <si>
    <t>日本原燃への出資・貸付</t>
  </si>
  <si>
    <t>出資日本原燃（6000億円）
出資日本原子力発電（1200億円）など</t>
  </si>
  <si>
    <t>シナリオ概念設計</t>
  </si>
  <si>
    <t>原発再稼働基準</t>
  </si>
  <si>
    <t>原発に関する再稼働禁止リスト</t>
  </si>
  <si>
    <t>No.</t>
  </si>
  <si>
    <t>電力会社</t>
  </si>
  <si>
    <t>原子炉</t>
  </si>
  <si>
    <t>設備容量[MW]</t>
  </si>
  <si>
    <t>運転開始</t>
  </si>
  <si>
    <t>再稼働基準1</t>
  </si>
  <si>
    <t>再稼働基準2</t>
  </si>
  <si>
    <t>再稼働基準3</t>
  </si>
  <si>
    <t>再稼働基準4</t>
  </si>
  <si>
    <t>再稼働基準(採用)</t>
  </si>
  <si>
    <t>北海道電力</t>
  </si>
  <si>
    <t>泊１</t>
  </si>
  <si>
    <t>泊２</t>
  </si>
  <si>
    <t>泊３</t>
  </si>
  <si>
    <t>東北電力</t>
  </si>
  <si>
    <t>女川１</t>
  </si>
  <si>
    <t>×</t>
  </si>
  <si>
    <t>女川２</t>
  </si>
  <si>
    <t>女川３</t>
  </si>
  <si>
    <t>東通１</t>
  </si>
  <si>
    <t>東京電力</t>
  </si>
  <si>
    <t>福島第一１</t>
  </si>
  <si>
    <t>廃止</t>
  </si>
  <si>
    <t>福島第一２</t>
  </si>
  <si>
    <t>福島第一３</t>
  </si>
  <si>
    <t>福島第一４</t>
  </si>
  <si>
    <t>福島第一５</t>
  </si>
  <si>
    <t>×</t>
  </si>
  <si>
    <t>福島第一６</t>
  </si>
  <si>
    <t>福島第二１</t>
  </si>
  <si>
    <t>福島第二２</t>
  </si>
  <si>
    <t>福島第二３</t>
  </si>
  <si>
    <t>福島第二４</t>
  </si>
  <si>
    <t>柏崎刈羽１</t>
  </si>
  <si>
    <t>柏崎刈羽２</t>
  </si>
  <si>
    <t>柏崎刈羽３</t>
  </si>
  <si>
    <t>柏崎刈羽４</t>
  </si>
  <si>
    <t>柏崎刈羽５</t>
  </si>
  <si>
    <t>柏崎刈羽６</t>
  </si>
  <si>
    <t>柏崎刈羽７</t>
  </si>
  <si>
    <t>中部電力</t>
  </si>
  <si>
    <t>浜岡３</t>
  </si>
  <si>
    <t>浜岡４</t>
  </si>
  <si>
    <t>浜岡５</t>
  </si>
  <si>
    <t>北陸電力</t>
  </si>
  <si>
    <t>志賀１</t>
  </si>
  <si>
    <t>志賀２</t>
  </si>
  <si>
    <t>関西電力</t>
  </si>
  <si>
    <t>美浜１</t>
  </si>
  <si>
    <t>美浜２</t>
  </si>
  <si>
    <t>美浜３</t>
  </si>
  <si>
    <t>高浜１</t>
  </si>
  <si>
    <t>高浜２</t>
  </si>
  <si>
    <t>高浜３</t>
  </si>
  <si>
    <t>高浜４</t>
  </si>
  <si>
    <t>大飯１</t>
  </si>
  <si>
    <t>大飯２</t>
  </si>
  <si>
    <t>大飯３</t>
  </si>
  <si>
    <t>大飯４</t>
  </si>
  <si>
    <t>中国電力</t>
  </si>
  <si>
    <t>島根１</t>
  </si>
  <si>
    <t>島根２</t>
  </si>
  <si>
    <t>島根３</t>
  </si>
  <si>
    <t>四国電力</t>
  </si>
  <si>
    <t>伊方１</t>
  </si>
  <si>
    <t>伊方２</t>
  </si>
  <si>
    <t>伊方３</t>
  </si>
  <si>
    <t>九州電力</t>
  </si>
  <si>
    <t>玄海１</t>
  </si>
  <si>
    <t>玄海２</t>
  </si>
  <si>
    <t>玄海３</t>
  </si>
  <si>
    <t>玄海４</t>
  </si>
  <si>
    <t>川内１</t>
  </si>
  <si>
    <t>川内２</t>
  </si>
  <si>
    <t>日本原電</t>
  </si>
  <si>
    <t>東海第二</t>
  </si>
  <si>
    <t>敦賀１</t>
  </si>
  <si>
    <t>敦賀２</t>
  </si>
  <si>
    <t>再稼働可能基数</t>
  </si>
  <si>
    <t>民主党「脱原発ロードマップ第一次提言」</t>
  </si>
  <si>
    <t>原発ゼロの会「原発危険度ランキング」即時廃炉</t>
  </si>
  <si>
    <t>原発危険度ランキング(即時廃炉)+40年稼働停止(2015年度)</t>
  </si>
  <si>
    <t>原発危険度ランキング(即時廃炉)+30年稼働停止(2015年度)</t>
  </si>
  <si>
    <t>・2020年、2030年の発電コストについては、太陽光はコスト検証委員会の「パラダイムシフト」における下限値を用いる、あるいは参考にする。
・風力発電、地熱発電は、コスト検証委員会の下限値を用いる、あるいは参考にする。
・小規模水力及びバイオマス発電は、ドイツの買取単価などを参考に、パラメータスタディでもっと下がることを検討【早急に検討】。</t>
  </si>
  <si>
    <t>kWh当たりのコストに乗せて原子力コストを試算
未引当の原子力発電解体引当金の増額?</t>
  </si>
  <si>
    <t>未引当の原子力発電解体引当金の増額?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</si>
</sst>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Ｐ明朝"/>
      <family val="1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2"/>
      <color theme="1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明朝"/>
      <family val="1"/>
    </font>
    <font>
      <sz val="10.5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7" fillId="0" borderId="0" xfId="61" applyFont="1">
      <alignment/>
      <protection/>
    </xf>
    <xf numFmtId="0" fontId="48" fillId="0" borderId="0" xfId="61" applyFont="1">
      <alignment/>
      <protection/>
    </xf>
    <xf numFmtId="0" fontId="48" fillId="0" borderId="0" xfId="61" applyFont="1" applyFill="1">
      <alignment/>
      <protection/>
    </xf>
    <xf numFmtId="0" fontId="8" fillId="0" borderId="10" xfId="61" applyFont="1" applyFill="1" applyBorder="1" applyProtection="1">
      <alignment/>
      <protection/>
    </xf>
    <xf numFmtId="0" fontId="8" fillId="0" borderId="10" xfId="61" applyFont="1" applyFill="1" applyBorder="1" applyAlignment="1" applyProtection="1">
      <alignment horizontal="center"/>
      <protection/>
    </xf>
    <xf numFmtId="0" fontId="8" fillId="0" borderId="11" xfId="61" applyFont="1" applyFill="1" applyBorder="1" applyAlignment="1">
      <alignment vertical="center"/>
      <protection/>
    </xf>
    <xf numFmtId="0" fontId="48" fillId="0" borderId="10" xfId="61" applyFont="1" applyBorder="1">
      <alignment/>
      <protection/>
    </xf>
    <xf numFmtId="37" fontId="8" fillId="0" borderId="10" xfId="61" applyNumberFormat="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48" fillId="0" borderId="13" xfId="61" applyFont="1" applyBorder="1">
      <alignment/>
      <protection/>
    </xf>
    <xf numFmtId="176" fontId="48" fillId="0" borderId="10" xfId="43" applyNumberFormat="1" applyFont="1" applyBorder="1" applyAlignment="1">
      <alignment/>
    </xf>
    <xf numFmtId="176" fontId="48" fillId="33" borderId="10" xfId="43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12" borderId="0" xfId="0" applyFill="1" applyAlignment="1">
      <alignment horizontal="left" vertical="center"/>
    </xf>
    <xf numFmtId="0" fontId="0" fillId="12" borderId="0" xfId="0" applyFill="1" applyAlignment="1">
      <alignment horizontal="center" vertical="center" wrapText="1"/>
    </xf>
    <xf numFmtId="0" fontId="0" fillId="12" borderId="0" xfId="0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1" fillId="0" borderId="10" xfId="62" applyBorder="1">
      <alignment/>
      <protection/>
    </xf>
    <xf numFmtId="0" fontId="11" fillId="34" borderId="10" xfId="62" applyFill="1" applyBorder="1">
      <alignment/>
      <protection/>
    </xf>
    <xf numFmtId="0" fontId="11" fillId="0" borderId="10" xfId="62" applyFill="1" applyBorder="1">
      <alignment/>
      <protection/>
    </xf>
    <xf numFmtId="0" fontId="11" fillId="0" borderId="0" xfId="62" applyFill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6</xdr:col>
      <xdr:colOff>1514475</xdr:colOff>
      <xdr:row>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01250" y="133350"/>
          <a:ext cx="14097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5"/>
  <sheetViews>
    <sheetView tabSelected="1" view="pageBreakPreview" zoomScale="60" zoomScalePageLayoutView="0" workbookViewId="0" topLeftCell="A1">
      <selection activeCell="K8" sqref="K8"/>
    </sheetView>
  </sheetViews>
  <sheetFormatPr defaultColWidth="9.140625" defaultRowHeight="15"/>
  <cols>
    <col min="1" max="1" width="3.421875" style="0" customWidth="1"/>
    <col min="2" max="2" width="29.00390625" style="1" customWidth="1"/>
    <col min="3" max="7" width="29.00390625" style="2" customWidth="1"/>
    <col min="8" max="8" width="3.421875" style="0" customWidth="1"/>
  </cols>
  <sheetData>
    <row r="5" spans="2:7" ht="13.5">
      <c r="B5" s="38" t="s">
        <v>16</v>
      </c>
      <c r="C5" s="39"/>
      <c r="D5" s="39"/>
      <c r="E5" s="39"/>
      <c r="F5" s="39"/>
      <c r="G5" s="39"/>
    </row>
    <row r="7" spans="2:7" ht="13.5">
      <c r="B7" s="52"/>
      <c r="C7" s="53"/>
      <c r="D7" s="3" t="s">
        <v>132</v>
      </c>
      <c r="E7" s="3" t="s">
        <v>0</v>
      </c>
      <c r="F7" s="3" t="s">
        <v>0</v>
      </c>
      <c r="G7" s="3" t="s">
        <v>136</v>
      </c>
    </row>
    <row r="8" spans="2:7" ht="27">
      <c r="B8" s="54"/>
      <c r="C8" s="55"/>
      <c r="D8" s="3" t="s">
        <v>3</v>
      </c>
      <c r="E8" s="3" t="s">
        <v>135</v>
      </c>
      <c r="F8" s="3" t="s">
        <v>134</v>
      </c>
      <c r="G8" s="3" t="s">
        <v>137</v>
      </c>
    </row>
    <row r="9" spans="2:7" ht="13.5">
      <c r="B9" s="62" t="s">
        <v>17</v>
      </c>
      <c r="C9" s="62"/>
      <c r="D9" s="3" t="s">
        <v>111</v>
      </c>
      <c r="E9" s="3" t="s">
        <v>111</v>
      </c>
      <c r="F9" s="3" t="s">
        <v>111</v>
      </c>
      <c r="G9" s="3" t="s">
        <v>111</v>
      </c>
    </row>
    <row r="10" spans="2:7" ht="13.5">
      <c r="B10" s="62" t="s">
        <v>18</v>
      </c>
      <c r="C10" s="62"/>
      <c r="D10" s="3" t="s">
        <v>111</v>
      </c>
      <c r="E10" s="56" t="s">
        <v>143</v>
      </c>
      <c r="F10" s="57"/>
      <c r="G10" s="3" t="s">
        <v>111</v>
      </c>
    </row>
    <row r="11" spans="2:7" ht="13.5">
      <c r="B11" s="62" t="s">
        <v>19</v>
      </c>
      <c r="C11" s="62"/>
      <c r="D11" s="3" t="s">
        <v>111</v>
      </c>
      <c r="E11" s="58"/>
      <c r="F11" s="59"/>
      <c r="G11" s="3" t="s">
        <v>111</v>
      </c>
    </row>
    <row r="12" spans="2:7" ht="13.5">
      <c r="B12" s="62" t="s">
        <v>20</v>
      </c>
      <c r="C12" s="62"/>
      <c r="D12" s="3" t="s">
        <v>111</v>
      </c>
      <c r="E12" s="58"/>
      <c r="F12" s="59"/>
      <c r="G12" s="3" t="s">
        <v>111</v>
      </c>
    </row>
    <row r="13" spans="2:7" ht="13.5">
      <c r="B13" s="62" t="s">
        <v>21</v>
      </c>
      <c r="C13" s="62"/>
      <c r="D13" s="3" t="s">
        <v>111</v>
      </c>
      <c r="E13" s="60"/>
      <c r="F13" s="61"/>
      <c r="G13" s="3" t="s">
        <v>111</v>
      </c>
    </row>
    <row r="14" spans="2:7" ht="13.5">
      <c r="B14" s="36"/>
      <c r="C14" s="36"/>
      <c r="D14" s="37"/>
      <c r="E14" s="37"/>
      <c r="F14" s="37"/>
      <c r="G14" s="37"/>
    </row>
    <row r="15" spans="2:7" ht="13.5">
      <c r="B15" s="40" t="s">
        <v>161</v>
      </c>
      <c r="C15" s="40"/>
      <c r="D15" s="41"/>
      <c r="E15" s="41"/>
      <c r="F15" s="41"/>
      <c r="G15" s="41"/>
    </row>
    <row r="17" spans="2:9" ht="27">
      <c r="B17" s="8"/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I17" s="2"/>
    </row>
    <row r="18" spans="2:7" ht="54" customHeight="1">
      <c r="B18" s="3" t="s">
        <v>28</v>
      </c>
      <c r="C18" s="3" t="s">
        <v>82</v>
      </c>
      <c r="D18" s="3" t="s">
        <v>35</v>
      </c>
      <c r="E18" s="3" t="s">
        <v>23</v>
      </c>
      <c r="F18" s="3" t="s">
        <v>22</v>
      </c>
      <c r="G18" s="3" t="s">
        <v>22</v>
      </c>
    </row>
    <row r="19" spans="2:7" ht="54" customHeight="1">
      <c r="B19" s="3" t="s">
        <v>26</v>
      </c>
      <c r="C19" s="3" t="s">
        <v>34</v>
      </c>
      <c r="D19" s="3" t="s">
        <v>32</v>
      </c>
      <c r="E19" s="3" t="s">
        <v>32</v>
      </c>
      <c r="F19" s="3" t="s">
        <v>38</v>
      </c>
      <c r="G19" s="3" t="s">
        <v>38</v>
      </c>
    </row>
    <row r="20" spans="2:7" ht="54" customHeight="1">
      <c r="B20" s="6" t="s">
        <v>36</v>
      </c>
      <c r="C20" s="3" t="s">
        <v>83</v>
      </c>
      <c r="D20" s="3" t="s">
        <v>37</v>
      </c>
      <c r="E20" s="3" t="s">
        <v>37</v>
      </c>
      <c r="F20" s="3" t="s">
        <v>79</v>
      </c>
      <c r="G20" s="3" t="s">
        <v>79</v>
      </c>
    </row>
    <row r="21" spans="2:7" ht="55.5" customHeight="1">
      <c r="B21" s="6" t="s">
        <v>40</v>
      </c>
      <c r="C21" s="3" t="s">
        <v>24</v>
      </c>
      <c r="D21" s="3" t="s">
        <v>42</v>
      </c>
      <c r="E21" s="3" t="s">
        <v>41</v>
      </c>
      <c r="F21" s="3" t="s">
        <v>43</v>
      </c>
      <c r="G21" s="3" t="s">
        <v>44</v>
      </c>
    </row>
    <row r="22" spans="2:7" ht="54" customHeight="1">
      <c r="B22" s="3" t="s">
        <v>27</v>
      </c>
      <c r="C22" s="3" t="s">
        <v>29</v>
      </c>
      <c r="D22" s="3" t="s">
        <v>29</v>
      </c>
      <c r="E22" s="3" t="s">
        <v>29</v>
      </c>
      <c r="F22" s="3" t="s">
        <v>30</v>
      </c>
      <c r="G22" s="3" t="s">
        <v>30</v>
      </c>
    </row>
    <row r="23" spans="2:7" ht="54" customHeight="1">
      <c r="B23" s="6" t="s">
        <v>13</v>
      </c>
      <c r="C23" s="3" t="s">
        <v>24</v>
      </c>
      <c r="D23" s="3" t="s">
        <v>24</v>
      </c>
      <c r="E23" s="3" t="s">
        <v>24</v>
      </c>
      <c r="F23" s="3" t="s">
        <v>25</v>
      </c>
      <c r="G23" s="3" t="s">
        <v>39</v>
      </c>
    </row>
    <row r="24" spans="2:7" ht="63" customHeight="1">
      <c r="B24" s="6" t="s">
        <v>114</v>
      </c>
      <c r="C24" s="3" t="s">
        <v>31</v>
      </c>
      <c r="D24" s="3" t="s">
        <v>33</v>
      </c>
      <c r="E24" s="3" t="s">
        <v>45</v>
      </c>
      <c r="F24" s="3" t="s">
        <v>46</v>
      </c>
      <c r="G24" s="3" t="s">
        <v>44</v>
      </c>
    </row>
    <row r="25" spans="2:7" ht="89.25" customHeight="1">
      <c r="B25" s="6" t="s">
        <v>47</v>
      </c>
      <c r="C25" s="3" t="s">
        <v>84</v>
      </c>
      <c r="D25" s="3" t="s">
        <v>85</v>
      </c>
      <c r="E25" s="3" t="s">
        <v>86</v>
      </c>
      <c r="F25" s="3" t="s">
        <v>86</v>
      </c>
      <c r="G25" s="3" t="s">
        <v>87</v>
      </c>
    </row>
  </sheetData>
  <sheetProtection/>
  <mergeCells count="7">
    <mergeCell ref="B7:C8"/>
    <mergeCell ref="E10:F13"/>
    <mergeCell ref="B9:C9"/>
    <mergeCell ref="B10:C10"/>
    <mergeCell ref="B11:C11"/>
    <mergeCell ref="B12:C12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5"/>
  <sheetViews>
    <sheetView view="pageBreakPreview" zoomScale="60" zoomScalePageLayoutView="0" workbookViewId="0" topLeftCell="A1">
      <selection activeCell="K40" sqref="K40"/>
    </sheetView>
  </sheetViews>
  <sheetFormatPr defaultColWidth="9.140625" defaultRowHeight="15"/>
  <cols>
    <col min="1" max="1" width="4.421875" style="0" customWidth="1"/>
    <col min="2" max="2" width="9.00390625" style="1" customWidth="1"/>
    <col min="3" max="7" width="13.140625" style="0" customWidth="1"/>
    <col min="10" max="14" width="13.8515625" style="0" customWidth="1"/>
  </cols>
  <sheetData>
    <row r="2" spans="2:14" ht="13.5">
      <c r="B2" s="38" t="s">
        <v>138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2:14" ht="54" customHeight="1">
      <c r="B4" s="4" t="s">
        <v>14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I4" s="4" t="s">
        <v>15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</row>
    <row r="5" spans="2:14" ht="18.75" customHeight="1">
      <c r="B5" s="4">
        <v>2010</v>
      </c>
      <c r="C5" s="4"/>
      <c r="D5" s="4"/>
      <c r="E5" s="4"/>
      <c r="F5" s="4"/>
      <c r="G5" s="4"/>
      <c r="I5" s="4">
        <v>2010</v>
      </c>
      <c r="J5" s="4"/>
      <c r="K5" s="4"/>
      <c r="L5" s="4"/>
      <c r="M5" s="4"/>
      <c r="N5" s="4"/>
    </row>
    <row r="6" spans="2:14" ht="18.75" customHeight="1">
      <c r="B6" s="4">
        <v>2011</v>
      </c>
      <c r="C6" s="4"/>
      <c r="D6" s="4"/>
      <c r="E6" s="4"/>
      <c r="F6" s="4"/>
      <c r="G6" s="4"/>
      <c r="I6" s="4">
        <v>2011</v>
      </c>
      <c r="J6" s="4"/>
      <c r="K6" s="4"/>
      <c r="L6" s="4"/>
      <c r="M6" s="4"/>
      <c r="N6" s="4"/>
    </row>
    <row r="7" spans="2:14" ht="18.75" customHeight="1">
      <c r="B7" s="4">
        <v>2012</v>
      </c>
      <c r="C7" s="4"/>
      <c r="D7" s="4"/>
      <c r="E7" s="4"/>
      <c r="F7" s="4"/>
      <c r="G7" s="4"/>
      <c r="I7" s="4">
        <v>2012</v>
      </c>
      <c r="J7" s="4"/>
      <c r="K7" s="4"/>
      <c r="L7" s="4"/>
      <c r="M7" s="4"/>
      <c r="N7" s="4"/>
    </row>
    <row r="8" spans="2:14" ht="18.75" customHeight="1">
      <c r="B8" s="4">
        <v>2013</v>
      </c>
      <c r="C8" s="4"/>
      <c r="D8" s="4"/>
      <c r="E8" s="4"/>
      <c r="F8" s="4"/>
      <c r="G8" s="4"/>
      <c r="I8" s="4">
        <v>2013</v>
      </c>
      <c r="J8" s="4"/>
      <c r="K8" s="4"/>
      <c r="L8" s="4"/>
      <c r="M8" s="4"/>
      <c r="N8" s="4"/>
    </row>
    <row r="9" spans="2:14" ht="18.75" customHeight="1">
      <c r="B9" s="4">
        <v>2014</v>
      </c>
      <c r="C9" s="4"/>
      <c r="D9" s="4"/>
      <c r="E9" s="4"/>
      <c r="F9" s="4"/>
      <c r="G9" s="4"/>
      <c r="I9" s="4">
        <v>2014</v>
      </c>
      <c r="J9" s="4"/>
      <c r="K9" s="4"/>
      <c r="L9" s="4"/>
      <c r="M9" s="4"/>
      <c r="N9" s="4"/>
    </row>
    <row r="10" spans="2:14" ht="18.75" customHeight="1">
      <c r="B10" s="4">
        <v>2015</v>
      </c>
      <c r="C10" s="4"/>
      <c r="D10" s="4"/>
      <c r="E10" s="4"/>
      <c r="F10" s="4"/>
      <c r="G10" s="4"/>
      <c r="I10" s="4">
        <v>2015</v>
      </c>
      <c r="J10" s="4"/>
      <c r="K10" s="4"/>
      <c r="L10" s="4"/>
      <c r="M10" s="4"/>
      <c r="N10" s="4"/>
    </row>
    <row r="11" spans="2:14" ht="18.75" customHeight="1">
      <c r="B11" s="4">
        <v>2016</v>
      </c>
      <c r="C11" s="4"/>
      <c r="D11" s="4"/>
      <c r="E11" s="4"/>
      <c r="F11" s="4"/>
      <c r="G11" s="4"/>
      <c r="I11" s="4">
        <v>2016</v>
      </c>
      <c r="J11" s="4"/>
      <c r="K11" s="4"/>
      <c r="L11" s="4"/>
      <c r="M11" s="4"/>
      <c r="N11" s="4"/>
    </row>
    <row r="12" spans="2:14" ht="18.75" customHeight="1">
      <c r="B12" s="4">
        <v>2017</v>
      </c>
      <c r="C12" s="3"/>
      <c r="D12" s="3"/>
      <c r="E12" s="3"/>
      <c r="F12" s="3"/>
      <c r="G12" s="3"/>
      <c r="I12" s="4">
        <v>2017</v>
      </c>
      <c r="J12" s="3"/>
      <c r="K12" s="3"/>
      <c r="L12" s="3"/>
      <c r="M12" s="3"/>
      <c r="N12" s="3"/>
    </row>
    <row r="13" spans="2:14" ht="18.75" customHeight="1">
      <c r="B13" s="4">
        <v>2018</v>
      </c>
      <c r="C13" s="5"/>
      <c r="D13" s="5"/>
      <c r="E13" s="5"/>
      <c r="F13" s="5"/>
      <c r="G13" s="5"/>
      <c r="I13" s="4">
        <v>2018</v>
      </c>
      <c r="J13" s="5"/>
      <c r="K13" s="5"/>
      <c r="L13" s="5"/>
      <c r="M13" s="5"/>
      <c r="N13" s="5"/>
    </row>
    <row r="14" spans="2:14" ht="18.75" customHeight="1">
      <c r="B14" s="4">
        <v>2019</v>
      </c>
      <c r="C14" s="5"/>
      <c r="D14" s="5"/>
      <c r="E14" s="5"/>
      <c r="F14" s="5"/>
      <c r="G14" s="5"/>
      <c r="I14" s="4">
        <v>2019</v>
      </c>
      <c r="J14" s="5"/>
      <c r="K14" s="5"/>
      <c r="L14" s="5"/>
      <c r="M14" s="5"/>
      <c r="N14" s="5"/>
    </row>
    <row r="15" spans="2:14" ht="18.75" customHeight="1">
      <c r="B15" s="4">
        <v>2020</v>
      </c>
      <c r="C15" s="5"/>
      <c r="D15" s="5"/>
      <c r="E15" s="5"/>
      <c r="F15" s="5"/>
      <c r="G15" s="5"/>
      <c r="I15" s="4">
        <v>2020</v>
      </c>
      <c r="J15" s="5"/>
      <c r="K15" s="5"/>
      <c r="L15" s="5"/>
      <c r="M15" s="5"/>
      <c r="N15" s="5"/>
    </row>
    <row r="16" spans="2:14" ht="18.75" customHeight="1">
      <c r="B16" s="4">
        <v>2021</v>
      </c>
      <c r="C16" s="5"/>
      <c r="D16" s="5"/>
      <c r="E16" s="5"/>
      <c r="F16" s="5"/>
      <c r="G16" s="5"/>
      <c r="I16" s="4">
        <v>2021</v>
      </c>
      <c r="J16" s="5"/>
      <c r="K16" s="5"/>
      <c r="L16" s="5"/>
      <c r="M16" s="5"/>
      <c r="N16" s="5"/>
    </row>
    <row r="17" spans="2:14" ht="18.75" customHeight="1">
      <c r="B17" s="4">
        <v>2022</v>
      </c>
      <c r="C17" s="5"/>
      <c r="D17" s="5"/>
      <c r="E17" s="5"/>
      <c r="F17" s="5"/>
      <c r="G17" s="5"/>
      <c r="I17" s="4">
        <v>2022</v>
      </c>
      <c r="J17" s="5"/>
      <c r="K17" s="5"/>
      <c r="L17" s="5"/>
      <c r="M17" s="5"/>
      <c r="N17" s="5"/>
    </row>
    <row r="18" spans="2:14" ht="18.75" customHeight="1">
      <c r="B18" s="4">
        <v>2023</v>
      </c>
      <c r="C18" s="5"/>
      <c r="D18" s="5"/>
      <c r="E18" s="5"/>
      <c r="F18" s="5"/>
      <c r="G18" s="5"/>
      <c r="I18" s="4">
        <v>2023</v>
      </c>
      <c r="J18" s="5"/>
      <c r="K18" s="5"/>
      <c r="L18" s="5"/>
      <c r="M18" s="5"/>
      <c r="N18" s="5"/>
    </row>
    <row r="19" spans="2:14" ht="18.75" customHeight="1">
      <c r="B19" s="4">
        <v>2024</v>
      </c>
      <c r="C19" s="5"/>
      <c r="D19" s="5"/>
      <c r="E19" s="5"/>
      <c r="F19" s="5"/>
      <c r="G19" s="5"/>
      <c r="I19" s="4">
        <v>2024</v>
      </c>
      <c r="J19" s="5"/>
      <c r="K19" s="5"/>
      <c r="L19" s="5"/>
      <c r="M19" s="5"/>
      <c r="N19" s="5"/>
    </row>
    <row r="20" spans="2:14" ht="18.75" customHeight="1">
      <c r="B20" s="4">
        <v>2025</v>
      </c>
      <c r="C20" s="5"/>
      <c r="D20" s="5"/>
      <c r="E20" s="5"/>
      <c r="F20" s="5"/>
      <c r="G20" s="5"/>
      <c r="I20" s="4">
        <v>2025</v>
      </c>
      <c r="J20" s="5"/>
      <c r="K20" s="5"/>
      <c r="L20" s="5"/>
      <c r="M20" s="5"/>
      <c r="N20" s="5"/>
    </row>
    <row r="21" spans="2:14" ht="18.75" customHeight="1">
      <c r="B21" s="4">
        <v>2026</v>
      </c>
      <c r="C21" s="5"/>
      <c r="D21" s="5"/>
      <c r="E21" s="5"/>
      <c r="F21" s="5"/>
      <c r="G21" s="5"/>
      <c r="I21" s="4">
        <v>2026</v>
      </c>
      <c r="J21" s="5"/>
      <c r="K21" s="5"/>
      <c r="L21" s="5"/>
      <c r="M21" s="5"/>
      <c r="N21" s="5"/>
    </row>
    <row r="22" spans="2:14" ht="18.75" customHeight="1">
      <c r="B22" s="4">
        <v>2027</v>
      </c>
      <c r="C22" s="5"/>
      <c r="D22" s="5"/>
      <c r="E22" s="5"/>
      <c r="F22" s="5"/>
      <c r="G22" s="5"/>
      <c r="I22" s="4">
        <v>2027</v>
      </c>
      <c r="J22" s="5"/>
      <c r="K22" s="5"/>
      <c r="L22" s="5"/>
      <c r="M22" s="5"/>
      <c r="N22" s="5"/>
    </row>
    <row r="23" spans="2:14" ht="18.75" customHeight="1">
      <c r="B23" s="4">
        <v>2028</v>
      </c>
      <c r="C23" s="5"/>
      <c r="D23" s="5"/>
      <c r="E23" s="5"/>
      <c r="F23" s="5"/>
      <c r="G23" s="5"/>
      <c r="I23" s="4">
        <v>2028</v>
      </c>
      <c r="J23" s="5"/>
      <c r="K23" s="5"/>
      <c r="L23" s="5"/>
      <c r="M23" s="5"/>
      <c r="N23" s="5"/>
    </row>
    <row r="24" spans="2:14" ht="18.75" customHeight="1">
      <c r="B24" s="4">
        <v>2029</v>
      </c>
      <c r="C24" s="5"/>
      <c r="D24" s="5"/>
      <c r="E24" s="5"/>
      <c r="F24" s="5"/>
      <c r="G24" s="5"/>
      <c r="I24" s="4">
        <v>2029</v>
      </c>
      <c r="J24" s="5"/>
      <c r="K24" s="5"/>
      <c r="L24" s="5"/>
      <c r="M24" s="5"/>
      <c r="N24" s="5"/>
    </row>
    <row r="25" spans="2:14" ht="18.75" customHeight="1">
      <c r="B25" s="4">
        <v>2030</v>
      </c>
      <c r="C25" s="5"/>
      <c r="D25" s="5"/>
      <c r="E25" s="5"/>
      <c r="F25" s="5"/>
      <c r="G25" s="5"/>
      <c r="I25" s="4">
        <v>2030</v>
      </c>
      <c r="J25" s="5"/>
      <c r="K25" s="5"/>
      <c r="L25" s="5"/>
      <c r="M25" s="5"/>
      <c r="N25" s="5"/>
    </row>
    <row r="26" spans="2:14" ht="18.75" customHeight="1">
      <c r="B26" s="4">
        <v>2031</v>
      </c>
      <c r="C26" s="5"/>
      <c r="D26" s="5"/>
      <c r="E26" s="5"/>
      <c r="F26" s="5"/>
      <c r="G26" s="5"/>
      <c r="I26" s="4">
        <v>2031</v>
      </c>
      <c r="J26" s="5"/>
      <c r="K26" s="5"/>
      <c r="L26" s="5"/>
      <c r="M26" s="5"/>
      <c r="N26" s="5"/>
    </row>
    <row r="27" spans="2:14" ht="18.75" customHeight="1">
      <c r="B27" s="4">
        <v>2032</v>
      </c>
      <c r="C27" s="5"/>
      <c r="D27" s="5"/>
      <c r="E27" s="5"/>
      <c r="F27" s="5"/>
      <c r="G27" s="5"/>
      <c r="I27" s="4">
        <v>2032</v>
      </c>
      <c r="J27" s="5"/>
      <c r="K27" s="5"/>
      <c r="L27" s="5"/>
      <c r="M27" s="5"/>
      <c r="N27" s="5"/>
    </row>
    <row r="28" spans="2:14" ht="18.75" customHeight="1">
      <c r="B28" s="4">
        <v>2033</v>
      </c>
      <c r="C28" s="5"/>
      <c r="D28" s="5"/>
      <c r="E28" s="5"/>
      <c r="F28" s="5"/>
      <c r="G28" s="5"/>
      <c r="I28" s="4">
        <v>2033</v>
      </c>
      <c r="J28" s="5"/>
      <c r="K28" s="5"/>
      <c r="L28" s="5"/>
      <c r="M28" s="5"/>
      <c r="N28" s="5"/>
    </row>
    <row r="29" spans="2:14" ht="18.75" customHeight="1">
      <c r="B29" s="4">
        <v>2034</v>
      </c>
      <c r="C29" s="5"/>
      <c r="D29" s="5"/>
      <c r="E29" s="5"/>
      <c r="F29" s="5"/>
      <c r="G29" s="5"/>
      <c r="I29" s="4">
        <v>2034</v>
      </c>
      <c r="J29" s="5"/>
      <c r="K29" s="5"/>
      <c r="L29" s="5"/>
      <c r="M29" s="5"/>
      <c r="N29" s="5"/>
    </row>
    <row r="30" spans="2:14" ht="18.75" customHeight="1">
      <c r="B30" s="4">
        <v>2035</v>
      </c>
      <c r="C30" s="5"/>
      <c r="D30" s="5"/>
      <c r="E30" s="5"/>
      <c r="F30" s="5"/>
      <c r="G30" s="5"/>
      <c r="I30" s="4">
        <v>2035</v>
      </c>
      <c r="J30" s="5"/>
      <c r="K30" s="5"/>
      <c r="L30" s="5"/>
      <c r="M30" s="5"/>
      <c r="N30" s="5"/>
    </row>
    <row r="31" spans="2:14" ht="18.75" customHeight="1">
      <c r="B31" s="4">
        <v>2036</v>
      </c>
      <c r="C31" s="5"/>
      <c r="D31" s="5"/>
      <c r="E31" s="5"/>
      <c r="F31" s="5"/>
      <c r="G31" s="5"/>
      <c r="I31" s="4">
        <v>2036</v>
      </c>
      <c r="J31" s="5"/>
      <c r="K31" s="5"/>
      <c r="L31" s="5"/>
      <c r="M31" s="5"/>
      <c r="N31" s="5"/>
    </row>
    <row r="32" spans="2:14" ht="18.75" customHeight="1">
      <c r="B32" s="4">
        <v>2037</v>
      </c>
      <c r="C32" s="5"/>
      <c r="D32" s="5"/>
      <c r="E32" s="5"/>
      <c r="F32" s="5"/>
      <c r="G32" s="5"/>
      <c r="I32" s="4">
        <v>2037</v>
      </c>
      <c r="J32" s="5"/>
      <c r="K32" s="5"/>
      <c r="L32" s="5"/>
      <c r="M32" s="5"/>
      <c r="N32" s="5"/>
    </row>
    <row r="33" spans="2:14" ht="18.75" customHeight="1">
      <c r="B33" s="4">
        <v>2038</v>
      </c>
      <c r="C33" s="5"/>
      <c r="D33" s="5"/>
      <c r="E33" s="5"/>
      <c r="F33" s="5"/>
      <c r="G33" s="5"/>
      <c r="I33" s="4">
        <v>2038</v>
      </c>
      <c r="J33" s="5"/>
      <c r="K33" s="5"/>
      <c r="L33" s="5"/>
      <c r="M33" s="5"/>
      <c r="N33" s="5"/>
    </row>
    <row r="34" spans="2:14" ht="18.75" customHeight="1">
      <c r="B34" s="4">
        <v>2039</v>
      </c>
      <c r="C34" s="5"/>
      <c r="D34" s="5"/>
      <c r="E34" s="5"/>
      <c r="F34" s="5"/>
      <c r="G34" s="5"/>
      <c r="I34" s="4">
        <v>2039</v>
      </c>
      <c r="J34" s="5"/>
      <c r="K34" s="5"/>
      <c r="L34" s="5"/>
      <c r="M34" s="5"/>
      <c r="N34" s="5"/>
    </row>
    <row r="35" spans="2:14" ht="18.75" customHeight="1">
      <c r="B35" s="4">
        <v>2040</v>
      </c>
      <c r="C35" s="5"/>
      <c r="D35" s="5"/>
      <c r="E35" s="5"/>
      <c r="F35" s="5"/>
      <c r="G35" s="5"/>
      <c r="I35" s="4">
        <v>2040</v>
      </c>
      <c r="J35" s="5"/>
      <c r="K35" s="5"/>
      <c r="L35" s="5"/>
      <c r="M35" s="5"/>
      <c r="N35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3.421875" style="0" customWidth="1"/>
    <col min="2" max="2" width="9.00390625" style="1" customWidth="1"/>
    <col min="3" max="7" width="31.421875" style="2" customWidth="1"/>
    <col min="8" max="8" width="4.140625" style="0" customWidth="1"/>
  </cols>
  <sheetData>
    <row r="2" spans="2:7" ht="13.5">
      <c r="B2" s="38" t="s">
        <v>139</v>
      </c>
      <c r="C2" s="39"/>
      <c r="D2" s="39"/>
      <c r="E2" s="39"/>
      <c r="F2" s="39"/>
      <c r="G2" s="39"/>
    </row>
    <row r="4" spans="2:7" ht="13.5">
      <c r="B4" s="6"/>
      <c r="C4" s="3"/>
      <c r="D4" s="3" t="s">
        <v>2</v>
      </c>
      <c r="E4" s="3" t="s">
        <v>0</v>
      </c>
      <c r="F4" s="3" t="s">
        <v>0</v>
      </c>
      <c r="G4" s="3" t="s">
        <v>1</v>
      </c>
    </row>
    <row r="5" spans="2:7" ht="13.5">
      <c r="B5" s="6"/>
      <c r="C5" s="3" t="s">
        <v>54</v>
      </c>
      <c r="D5" s="3" t="s">
        <v>3</v>
      </c>
      <c r="E5" s="3" t="s">
        <v>133</v>
      </c>
      <c r="F5" s="3" t="s">
        <v>134</v>
      </c>
      <c r="G5" s="3" t="s">
        <v>4</v>
      </c>
    </row>
    <row r="6" spans="2:7" ht="91.5" customHeight="1">
      <c r="B6" s="6" t="s">
        <v>5</v>
      </c>
      <c r="C6" s="3" t="s">
        <v>93</v>
      </c>
      <c r="D6" s="3" t="s">
        <v>6</v>
      </c>
      <c r="E6" s="3" t="s">
        <v>127</v>
      </c>
      <c r="F6" s="3" t="s">
        <v>128</v>
      </c>
      <c r="G6" s="3" t="s">
        <v>7</v>
      </c>
    </row>
    <row r="7" spans="2:7" ht="91.5" customHeight="1">
      <c r="B7" s="3" t="s">
        <v>123</v>
      </c>
      <c r="C7" s="3" t="s">
        <v>126</v>
      </c>
      <c r="D7" s="3" t="s">
        <v>124</v>
      </c>
      <c r="E7" s="3" t="s">
        <v>124</v>
      </c>
      <c r="F7" s="29" t="s">
        <v>131</v>
      </c>
      <c r="G7" s="3" t="s">
        <v>124</v>
      </c>
    </row>
    <row r="8" spans="2:7" ht="91.5" customHeight="1">
      <c r="B8" s="26" t="s">
        <v>115</v>
      </c>
      <c r="C8" s="27">
        <v>0.7</v>
      </c>
      <c r="D8" s="26" t="s">
        <v>116</v>
      </c>
      <c r="E8" s="3" t="s">
        <v>125</v>
      </c>
      <c r="F8" s="26" t="s">
        <v>116</v>
      </c>
      <c r="G8" s="26" t="s">
        <v>116</v>
      </c>
    </row>
    <row r="9" spans="2:7" ht="160.5" customHeight="1">
      <c r="B9" s="3" t="s">
        <v>78</v>
      </c>
      <c r="C9" s="24" t="s">
        <v>247</v>
      </c>
      <c r="D9" s="3" t="s">
        <v>94</v>
      </c>
      <c r="E9" s="3" t="s">
        <v>125</v>
      </c>
      <c r="F9" s="3" t="s">
        <v>125</v>
      </c>
      <c r="G9" s="3" t="s">
        <v>95</v>
      </c>
    </row>
    <row r="10" spans="2:7" ht="91.5" customHeight="1">
      <c r="B10" s="3" t="s">
        <v>75</v>
      </c>
      <c r="C10" s="3" t="s">
        <v>76</v>
      </c>
      <c r="D10" s="3" t="s">
        <v>96</v>
      </c>
      <c r="E10" s="3" t="s">
        <v>125</v>
      </c>
      <c r="F10" s="3" t="s">
        <v>77</v>
      </c>
      <c r="G10" s="3" t="s">
        <v>96</v>
      </c>
    </row>
    <row r="11" spans="2:7" ht="91.5" customHeight="1">
      <c r="B11" s="6" t="s">
        <v>73</v>
      </c>
      <c r="C11" s="7" t="s">
        <v>74</v>
      </c>
      <c r="D11" s="3" t="s">
        <v>72</v>
      </c>
      <c r="E11" s="3" t="s">
        <v>125</v>
      </c>
      <c r="F11" s="3" t="s">
        <v>118</v>
      </c>
      <c r="G11" s="3" t="s">
        <v>72</v>
      </c>
    </row>
    <row r="12" spans="2:7" ht="91.5" customHeight="1">
      <c r="B12" s="9" t="s">
        <v>51</v>
      </c>
      <c r="C12" s="10" t="s">
        <v>53</v>
      </c>
      <c r="D12" s="10" t="s">
        <v>53</v>
      </c>
      <c r="E12" s="3" t="s">
        <v>125</v>
      </c>
      <c r="F12" s="3" t="s">
        <v>125</v>
      </c>
      <c r="G12" s="10" t="s">
        <v>53</v>
      </c>
    </row>
    <row r="13" spans="2:7" ht="91.5" customHeight="1">
      <c r="B13" s="3" t="s">
        <v>48</v>
      </c>
      <c r="C13" s="3" t="s">
        <v>50</v>
      </c>
      <c r="D13" s="3" t="s">
        <v>50</v>
      </c>
      <c r="E13" s="3" t="s">
        <v>125</v>
      </c>
      <c r="F13" s="3" t="s">
        <v>125</v>
      </c>
      <c r="G13" s="3" t="s">
        <v>50</v>
      </c>
    </row>
    <row r="14" spans="2:7" ht="91.5" customHeight="1">
      <c r="B14" s="3" t="s">
        <v>80</v>
      </c>
      <c r="C14" s="3" t="s">
        <v>81</v>
      </c>
      <c r="D14" s="3" t="s">
        <v>52</v>
      </c>
      <c r="E14" s="3" t="s">
        <v>125</v>
      </c>
      <c r="F14" s="3" t="s">
        <v>52</v>
      </c>
      <c r="G14" s="3" t="s">
        <v>52</v>
      </c>
    </row>
    <row r="17" ht="13.5">
      <c r="B17"/>
    </row>
    <row r="18" ht="13.5">
      <c r="B18"/>
    </row>
    <row r="19" ht="13.5">
      <c r="B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view="pageBreakPreview" zoomScale="60" zoomScalePageLayoutView="0" workbookViewId="0" topLeftCell="A1">
      <selection activeCell="G11" sqref="G11"/>
    </sheetView>
  </sheetViews>
  <sheetFormatPr defaultColWidth="9.140625" defaultRowHeight="15"/>
  <cols>
    <col min="1" max="1" width="3.421875" style="0" customWidth="1"/>
    <col min="2" max="2" width="11.7109375" style="0" customWidth="1"/>
    <col min="3" max="9" width="26.140625" style="0" customWidth="1"/>
  </cols>
  <sheetData>
    <row r="2" spans="2:9" ht="13.5">
      <c r="B2" s="42" t="s">
        <v>141</v>
      </c>
      <c r="C2" s="42"/>
      <c r="D2" s="42"/>
      <c r="E2" s="42"/>
      <c r="F2" s="42"/>
      <c r="G2" s="42"/>
      <c r="H2" s="42"/>
      <c r="I2" s="42"/>
    </row>
    <row r="4" spans="2:9" ht="13.5">
      <c r="B4" s="63"/>
      <c r="C4" s="63" t="s">
        <v>88</v>
      </c>
      <c r="D4" s="63" t="s">
        <v>97</v>
      </c>
      <c r="E4" s="63" t="s">
        <v>98</v>
      </c>
      <c r="F4" s="28" t="s">
        <v>2</v>
      </c>
      <c r="G4" s="28" t="s">
        <v>0</v>
      </c>
      <c r="H4" s="28" t="s">
        <v>0</v>
      </c>
      <c r="I4" s="28" t="s">
        <v>1</v>
      </c>
    </row>
    <row r="5" spans="2:9" ht="13.5">
      <c r="B5" s="63"/>
      <c r="C5" s="63"/>
      <c r="D5" s="63"/>
      <c r="E5" s="63"/>
      <c r="F5" s="28" t="s">
        <v>3</v>
      </c>
      <c r="G5" s="28" t="s">
        <v>120</v>
      </c>
      <c r="H5" s="28" t="s">
        <v>121</v>
      </c>
      <c r="I5" s="28" t="s">
        <v>4</v>
      </c>
    </row>
    <row r="6" spans="2:9" ht="63" customHeight="1">
      <c r="B6" s="6" t="s">
        <v>5</v>
      </c>
      <c r="C6" s="3" t="s">
        <v>93</v>
      </c>
      <c r="D6" s="6" t="s">
        <v>49</v>
      </c>
      <c r="E6" s="6" t="s">
        <v>93</v>
      </c>
      <c r="F6" s="34" t="s">
        <v>6</v>
      </c>
      <c r="G6" s="35" t="s">
        <v>127</v>
      </c>
      <c r="H6" s="35" t="s">
        <v>128</v>
      </c>
      <c r="I6" s="35" t="s">
        <v>7</v>
      </c>
    </row>
    <row r="7" spans="2:9" ht="71.25" customHeight="1">
      <c r="B7" s="28" t="s">
        <v>89</v>
      </c>
      <c r="C7" s="32" t="s">
        <v>92</v>
      </c>
      <c r="D7" s="32" t="s">
        <v>91</v>
      </c>
      <c r="E7" s="29" t="s">
        <v>49</v>
      </c>
      <c r="F7" s="29" t="s">
        <v>140</v>
      </c>
      <c r="G7" s="29" t="s">
        <v>110</v>
      </c>
      <c r="H7" s="29" t="s">
        <v>110</v>
      </c>
      <c r="I7" s="29" t="s">
        <v>119</v>
      </c>
    </row>
    <row r="8" spans="2:9" ht="71.25" customHeight="1">
      <c r="B8" s="32" t="s">
        <v>90</v>
      </c>
      <c r="C8" s="32" t="s">
        <v>108</v>
      </c>
      <c r="D8" s="32" t="s">
        <v>105</v>
      </c>
      <c r="E8" s="29" t="s">
        <v>93</v>
      </c>
      <c r="F8" s="30" t="s">
        <v>248</v>
      </c>
      <c r="G8" s="30" t="s">
        <v>249</v>
      </c>
      <c r="H8" s="43" t="s">
        <v>130</v>
      </c>
      <c r="I8" s="30" t="s">
        <v>248</v>
      </c>
    </row>
    <row r="9" spans="2:9" ht="71.25" customHeight="1">
      <c r="B9" s="32" t="s">
        <v>99</v>
      </c>
      <c r="C9" s="32" t="s">
        <v>109</v>
      </c>
      <c r="D9" s="32" t="s">
        <v>106</v>
      </c>
      <c r="E9" s="29" t="s">
        <v>142</v>
      </c>
      <c r="F9" s="29" t="s">
        <v>140</v>
      </c>
      <c r="G9" s="29" t="s">
        <v>122</v>
      </c>
      <c r="H9" s="43" t="s">
        <v>130</v>
      </c>
      <c r="I9" s="29" t="s">
        <v>140</v>
      </c>
    </row>
    <row r="10" spans="2:9" ht="71.25" customHeight="1">
      <c r="B10" s="33" t="s">
        <v>100</v>
      </c>
      <c r="C10" s="30" t="s">
        <v>117</v>
      </c>
      <c r="D10" s="30"/>
      <c r="E10" s="30"/>
      <c r="F10" s="30" t="s">
        <v>140</v>
      </c>
      <c r="G10" s="30" t="s">
        <v>249</v>
      </c>
      <c r="H10" s="43" t="s">
        <v>130</v>
      </c>
      <c r="I10" s="30" t="s">
        <v>140</v>
      </c>
    </row>
    <row r="11" spans="2:9" ht="71.25" customHeight="1">
      <c r="B11" s="29" t="s">
        <v>101</v>
      </c>
      <c r="C11" s="32" t="s">
        <v>112</v>
      </c>
      <c r="D11" s="32" t="s">
        <v>107</v>
      </c>
      <c r="E11" s="31" t="s">
        <v>113</v>
      </c>
      <c r="F11" s="29" t="s">
        <v>140</v>
      </c>
      <c r="G11" s="29" t="s">
        <v>129</v>
      </c>
      <c r="H11" s="43" t="s">
        <v>130</v>
      </c>
      <c r="I11" s="29" t="s">
        <v>140</v>
      </c>
    </row>
    <row r="12" spans="2:9" ht="71.25" customHeight="1">
      <c r="B12" s="29" t="s">
        <v>102</v>
      </c>
      <c r="C12" s="29" t="s">
        <v>103</v>
      </c>
      <c r="D12" s="28" t="s">
        <v>104</v>
      </c>
      <c r="E12" s="29" t="s">
        <v>93</v>
      </c>
      <c r="F12" s="29" t="s">
        <v>140</v>
      </c>
      <c r="G12" s="29" t="s">
        <v>129</v>
      </c>
      <c r="H12" s="43" t="s">
        <v>130</v>
      </c>
      <c r="I12" s="29" t="s">
        <v>140</v>
      </c>
    </row>
  </sheetData>
  <sheetProtection/>
  <mergeCells count="4"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3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5"/>
  <cols>
    <col min="1" max="1" width="3.421875" style="0" customWidth="1"/>
    <col min="2" max="2" width="11.7109375" style="0" customWidth="1"/>
    <col min="3" max="7" width="27.00390625" style="0" customWidth="1"/>
  </cols>
  <sheetData>
    <row r="2" spans="2:7" ht="13.5">
      <c r="B2" s="42" t="s">
        <v>147</v>
      </c>
      <c r="C2" s="42"/>
      <c r="D2" s="42"/>
      <c r="E2" s="42"/>
      <c r="F2" s="42"/>
      <c r="G2" s="42"/>
    </row>
    <row r="4" spans="2:7" ht="13.5">
      <c r="B4" s="64"/>
      <c r="C4" s="65" t="s">
        <v>148</v>
      </c>
      <c r="D4" s="29" t="s">
        <v>2</v>
      </c>
      <c r="E4" s="29" t="s">
        <v>0</v>
      </c>
      <c r="F4" s="29" t="s">
        <v>0</v>
      </c>
      <c r="G4" s="29" t="s">
        <v>1</v>
      </c>
    </row>
    <row r="5" spans="2:7" ht="13.5">
      <c r="B5" s="64"/>
      <c r="C5" s="66"/>
      <c r="D5" s="29" t="s">
        <v>3</v>
      </c>
      <c r="E5" s="29" t="s">
        <v>120</v>
      </c>
      <c r="F5" s="29" t="s">
        <v>121</v>
      </c>
      <c r="G5" s="29" t="s">
        <v>4</v>
      </c>
    </row>
    <row r="6" spans="2:7" ht="63" customHeight="1">
      <c r="B6" s="26" t="s">
        <v>149</v>
      </c>
      <c r="C6" s="25" t="s">
        <v>151</v>
      </c>
      <c r="D6" s="44" t="s">
        <v>150</v>
      </c>
      <c r="E6" s="45"/>
      <c r="F6" s="45"/>
      <c r="G6" s="45"/>
    </row>
    <row r="7" spans="2:7" ht="63" customHeight="1">
      <c r="B7" s="26" t="s">
        <v>144</v>
      </c>
      <c r="C7" s="26" t="s">
        <v>152</v>
      </c>
      <c r="D7" s="44" t="s">
        <v>153</v>
      </c>
      <c r="E7" s="45"/>
      <c r="F7" s="45"/>
      <c r="G7" s="45"/>
    </row>
    <row r="8" spans="2:7" ht="71.25" customHeight="1">
      <c r="B8" s="29" t="s">
        <v>145</v>
      </c>
      <c r="C8" s="1" t="s">
        <v>154</v>
      </c>
      <c r="D8" s="29" t="s">
        <v>146</v>
      </c>
      <c r="E8" s="29"/>
      <c r="F8" s="29"/>
      <c r="G8" s="29"/>
    </row>
    <row r="9" spans="2:7" ht="71.25" customHeight="1">
      <c r="B9" s="46" t="s">
        <v>155</v>
      </c>
      <c r="C9" s="46"/>
      <c r="D9" s="29" t="s">
        <v>156</v>
      </c>
      <c r="E9" s="29"/>
      <c r="F9" s="29"/>
      <c r="G9" s="29"/>
    </row>
    <row r="10" spans="2:7" ht="71.25" customHeight="1">
      <c r="B10" s="46" t="s">
        <v>157</v>
      </c>
      <c r="C10" s="46"/>
      <c r="D10" s="29" t="s">
        <v>158</v>
      </c>
      <c r="E10" s="29"/>
      <c r="F10" s="29"/>
      <c r="G10" s="29"/>
    </row>
    <row r="11" spans="2:7" ht="71.25" customHeight="1">
      <c r="B11" s="46" t="s">
        <v>159</v>
      </c>
      <c r="C11" s="46"/>
      <c r="D11" s="29"/>
      <c r="E11" s="29" t="s">
        <v>160</v>
      </c>
      <c r="F11" s="29"/>
      <c r="G11" s="29"/>
    </row>
    <row r="12" spans="2:7" ht="71.25" customHeight="1">
      <c r="B12" s="29"/>
      <c r="C12" s="29"/>
      <c r="D12" s="29"/>
      <c r="E12" s="29"/>
      <c r="F12" s="29"/>
      <c r="G12" s="29"/>
    </row>
    <row r="13" spans="2:7" ht="71.25" customHeight="1">
      <c r="B13" s="29"/>
      <c r="C13" s="29"/>
      <c r="D13" s="29"/>
      <c r="E13" s="29"/>
      <c r="F13" s="29"/>
      <c r="G13" s="29"/>
    </row>
  </sheetData>
  <sheetProtection/>
  <mergeCells count="2"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="60" zoomScalePageLayoutView="0" workbookViewId="0" topLeftCell="A1">
      <selection activeCell="P15" sqref="P15"/>
    </sheetView>
  </sheetViews>
  <sheetFormatPr defaultColWidth="12.8515625" defaultRowHeight="15"/>
  <cols>
    <col min="1" max="1" width="12.8515625" style="12" customWidth="1"/>
    <col min="2" max="2" width="7.8515625" style="12" customWidth="1"/>
    <col min="3" max="4" width="13.421875" style="12" customWidth="1"/>
    <col min="5" max="16384" width="12.8515625" style="12" customWidth="1"/>
  </cols>
  <sheetData>
    <row r="1" ht="21">
      <c r="A1" s="11" t="s">
        <v>55</v>
      </c>
    </row>
    <row r="2" spans="2:14" s="13" customFormat="1" ht="23.25" customHeight="1">
      <c r="B2" s="14"/>
      <c r="C2" s="15" t="s">
        <v>56</v>
      </c>
      <c r="D2" s="15" t="s">
        <v>57</v>
      </c>
      <c r="E2" s="15" t="s">
        <v>58</v>
      </c>
      <c r="F2" s="15" t="s">
        <v>59</v>
      </c>
      <c r="G2" s="15" t="s">
        <v>60</v>
      </c>
      <c r="H2" s="15" t="s">
        <v>61</v>
      </c>
      <c r="I2" s="15" t="s">
        <v>62</v>
      </c>
      <c r="J2" s="15" t="s">
        <v>63</v>
      </c>
      <c r="K2" s="15" t="s">
        <v>64</v>
      </c>
      <c r="L2" s="15" t="s">
        <v>65</v>
      </c>
      <c r="M2" s="15" t="s">
        <v>66</v>
      </c>
      <c r="N2" s="15" t="s">
        <v>67</v>
      </c>
    </row>
    <row r="3" spans="1:14" s="19" customFormat="1" ht="23.25" customHeight="1">
      <c r="A3" s="16" t="s">
        <v>68</v>
      </c>
      <c r="B3" s="17">
        <v>2010</v>
      </c>
      <c r="C3" s="18">
        <v>987597429</v>
      </c>
      <c r="D3" s="18">
        <f>SUM(E3:M3)</f>
        <v>979093543</v>
      </c>
      <c r="E3" s="18">
        <v>36265189</v>
      </c>
      <c r="F3" s="18">
        <v>90290249</v>
      </c>
      <c r="G3" s="18">
        <v>316645993</v>
      </c>
      <c r="H3" s="18">
        <v>142339072</v>
      </c>
      <c r="I3" s="18">
        <v>32747632</v>
      </c>
      <c r="J3" s="18">
        <v>164592015</v>
      </c>
      <c r="K3" s="18">
        <v>68306515</v>
      </c>
      <c r="L3" s="18">
        <v>32468171</v>
      </c>
      <c r="M3" s="18">
        <v>95438707</v>
      </c>
      <c r="N3" s="18">
        <v>8503886</v>
      </c>
    </row>
    <row r="4" spans="1:14" s="19" customFormat="1" ht="23.25" customHeight="1">
      <c r="A4" s="20" t="s">
        <v>69</v>
      </c>
      <c r="B4" s="17">
        <v>2011</v>
      </c>
      <c r="C4" s="18">
        <v>937337538.51</v>
      </c>
      <c r="D4" s="18">
        <f>SUM(E4:M4)</f>
        <v>928897654.51</v>
      </c>
      <c r="E4" s="18">
        <v>36473041</v>
      </c>
      <c r="F4" s="18">
        <v>82576577</v>
      </c>
      <c r="G4" s="18">
        <v>290813676</v>
      </c>
      <c r="H4" s="18">
        <v>138964673.51</v>
      </c>
      <c r="I4" s="18">
        <v>31884082</v>
      </c>
      <c r="J4" s="18">
        <v>158562388</v>
      </c>
      <c r="K4" s="18">
        <v>65584757</v>
      </c>
      <c r="L4" s="18">
        <v>31545692</v>
      </c>
      <c r="M4" s="18">
        <v>92492768</v>
      </c>
      <c r="N4" s="18">
        <v>8439884</v>
      </c>
    </row>
    <row r="5" spans="1:14" ht="23.25" customHeight="1">
      <c r="A5" s="21"/>
      <c r="B5" s="17" t="s">
        <v>70</v>
      </c>
      <c r="C5" s="22">
        <f>C4/C3-1</f>
        <v>-0.050891070606462696</v>
      </c>
      <c r="D5" s="23">
        <f>D4/D3-1</f>
        <v>-0.05126771476420611</v>
      </c>
      <c r="E5" s="22">
        <f>E4/E3-1</f>
        <v>0.005731446760142367</v>
      </c>
      <c r="F5" s="22">
        <f>F4/F3-1</f>
        <v>-0.08543194957851985</v>
      </c>
      <c r="G5" s="22">
        <f>G4/G3-1</f>
        <v>-0.08158106393596465</v>
      </c>
      <c r="H5" s="22">
        <f>H4/H3-1</f>
        <v>-0.023706761907229534</v>
      </c>
      <c r="I5" s="22">
        <f>I4/I3-1</f>
        <v>-0.02636984561204303</v>
      </c>
      <c r="J5" s="23">
        <f>J4/J3-1</f>
        <v>-0.0366337759459352</v>
      </c>
      <c r="K5" s="22">
        <f>K4/K3-1</f>
        <v>-0.039846243070664644</v>
      </c>
      <c r="L5" s="22">
        <f>L4/L3-1</f>
        <v>-0.028411794430921233</v>
      </c>
      <c r="M5" s="22">
        <f>M4/M3-1</f>
        <v>-0.03086733981004164</v>
      </c>
      <c r="N5" s="22">
        <f>N4/N3-1</f>
        <v>-0.00752620625441125</v>
      </c>
    </row>
    <row r="7" ht="13.5">
      <c r="A7" s="12" t="s">
        <v>71</v>
      </c>
    </row>
  </sheetData>
  <sheetProtection/>
  <printOptions/>
  <pageMargins left="0.7" right="0.7" top="0.75" bottom="0.75" header="0.3" footer="0.3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60" zoomScalePageLayoutView="0" workbookViewId="0" topLeftCell="A1">
      <selection activeCell="H67" sqref="H67"/>
    </sheetView>
  </sheetViews>
  <sheetFormatPr defaultColWidth="9.140625" defaultRowHeight="15"/>
  <cols>
    <col min="2" max="2" width="13.421875" style="0" customWidth="1"/>
    <col min="3" max="3" width="12.7109375" style="0" customWidth="1"/>
    <col min="4" max="4" width="14.8515625" style="0" customWidth="1"/>
    <col min="6" max="6" width="13.140625" style="0" customWidth="1"/>
    <col min="7" max="7" width="13.28125" style="0" customWidth="1"/>
    <col min="8" max="9" width="16.140625" style="0" customWidth="1"/>
    <col min="10" max="10" width="19.421875" style="0" customWidth="1"/>
  </cols>
  <sheetData>
    <row r="1" spans="1:3" ht="13.5">
      <c r="A1" t="s">
        <v>162</v>
      </c>
      <c r="C1" s="47">
        <v>41159</v>
      </c>
    </row>
    <row r="2" ht="13.5">
      <c r="C2" t="s">
        <v>163</v>
      </c>
    </row>
    <row r="3" spans="1:10" ht="13.5">
      <c r="A3" s="5" t="s">
        <v>164</v>
      </c>
      <c r="B3" s="5" t="s">
        <v>165</v>
      </c>
      <c r="C3" s="5" t="s">
        <v>166</v>
      </c>
      <c r="D3" s="5" t="s">
        <v>167</v>
      </c>
      <c r="E3" s="5" t="s">
        <v>168</v>
      </c>
      <c r="F3" s="5" t="s">
        <v>169</v>
      </c>
      <c r="G3" s="5" t="s">
        <v>170</v>
      </c>
      <c r="H3" s="5" t="s">
        <v>171</v>
      </c>
      <c r="I3" s="5" t="s">
        <v>172</v>
      </c>
      <c r="J3" s="5" t="s">
        <v>173</v>
      </c>
    </row>
    <row r="4" spans="1:10" ht="13.5">
      <c r="A4" s="48">
        <v>101</v>
      </c>
      <c r="B4" s="48" t="s">
        <v>174</v>
      </c>
      <c r="C4" s="48" t="s">
        <v>175</v>
      </c>
      <c r="D4" s="48">
        <v>579</v>
      </c>
      <c r="E4" s="49">
        <v>1989</v>
      </c>
      <c r="F4" s="5"/>
      <c r="G4" s="5"/>
      <c r="H4" s="5"/>
      <c r="I4" s="5"/>
      <c r="J4" s="5"/>
    </row>
    <row r="5" spans="1:10" ht="13.5">
      <c r="A5" s="48">
        <v>102</v>
      </c>
      <c r="B5" s="48" t="s">
        <v>174</v>
      </c>
      <c r="C5" s="48" t="s">
        <v>176</v>
      </c>
      <c r="D5" s="48">
        <v>579</v>
      </c>
      <c r="E5" s="49">
        <v>1992</v>
      </c>
      <c r="F5" s="5"/>
      <c r="G5" s="5"/>
      <c r="H5" s="5"/>
      <c r="I5" s="5"/>
      <c r="J5" s="5"/>
    </row>
    <row r="6" spans="1:10" ht="13.5">
      <c r="A6" s="48">
        <v>103</v>
      </c>
      <c r="B6" s="48" t="s">
        <v>174</v>
      </c>
      <c r="C6" s="48" t="s">
        <v>177</v>
      </c>
      <c r="D6" s="48">
        <v>912</v>
      </c>
      <c r="E6" s="49">
        <v>2009</v>
      </c>
      <c r="F6" s="5"/>
      <c r="G6" s="5"/>
      <c r="H6" s="5"/>
      <c r="I6" s="5"/>
      <c r="J6" s="5"/>
    </row>
    <row r="7" spans="1:10" ht="13.5">
      <c r="A7" s="48">
        <v>201</v>
      </c>
      <c r="B7" s="48" t="s">
        <v>178</v>
      </c>
      <c r="C7" s="48" t="s">
        <v>179</v>
      </c>
      <c r="D7" s="48">
        <v>524</v>
      </c>
      <c r="E7" s="49">
        <v>1984</v>
      </c>
      <c r="F7" s="5" t="s">
        <v>180</v>
      </c>
      <c r="G7" s="50" t="s">
        <v>180</v>
      </c>
      <c r="H7" s="50" t="s">
        <v>180</v>
      </c>
      <c r="I7" s="50" t="s">
        <v>180</v>
      </c>
      <c r="J7" s="50" t="s">
        <v>180</v>
      </c>
    </row>
    <row r="8" spans="1:10" ht="13.5">
      <c r="A8" s="48">
        <v>202</v>
      </c>
      <c r="B8" s="48" t="s">
        <v>178</v>
      </c>
      <c r="C8" s="48" t="s">
        <v>181</v>
      </c>
      <c r="D8" s="48">
        <v>825</v>
      </c>
      <c r="E8" s="49">
        <v>1995</v>
      </c>
      <c r="F8" s="5" t="s">
        <v>180</v>
      </c>
      <c r="G8" s="50" t="s">
        <v>180</v>
      </c>
      <c r="H8" s="50" t="s">
        <v>180</v>
      </c>
      <c r="I8" s="50" t="s">
        <v>180</v>
      </c>
      <c r="J8" s="50" t="s">
        <v>180</v>
      </c>
    </row>
    <row r="9" spans="1:10" ht="13.5">
      <c r="A9" s="48">
        <v>203</v>
      </c>
      <c r="B9" s="48" t="s">
        <v>178</v>
      </c>
      <c r="C9" s="48" t="s">
        <v>182</v>
      </c>
      <c r="D9" s="48">
        <v>825</v>
      </c>
      <c r="E9" s="49">
        <v>2002</v>
      </c>
      <c r="F9" s="5" t="s">
        <v>180</v>
      </c>
      <c r="G9" s="50" t="s">
        <v>180</v>
      </c>
      <c r="H9" s="50" t="s">
        <v>180</v>
      </c>
      <c r="I9" s="50" t="s">
        <v>180</v>
      </c>
      <c r="J9" s="50" t="s">
        <v>180</v>
      </c>
    </row>
    <row r="10" spans="1:10" ht="13.5">
      <c r="A10" s="48">
        <v>204</v>
      </c>
      <c r="B10" s="48" t="s">
        <v>178</v>
      </c>
      <c r="C10" s="48" t="s">
        <v>183</v>
      </c>
      <c r="D10" s="48">
        <v>1100</v>
      </c>
      <c r="E10" s="49">
        <v>2005</v>
      </c>
      <c r="F10" s="5"/>
      <c r="G10" s="50" t="s">
        <v>180</v>
      </c>
      <c r="H10" s="50" t="s">
        <v>180</v>
      </c>
      <c r="I10" s="50" t="s">
        <v>180</v>
      </c>
      <c r="J10" s="50" t="s">
        <v>180</v>
      </c>
    </row>
    <row r="11" spans="1:10" ht="13.5">
      <c r="A11" s="48">
        <v>301</v>
      </c>
      <c r="B11" s="48" t="s">
        <v>184</v>
      </c>
      <c r="C11" s="48" t="s">
        <v>185</v>
      </c>
      <c r="D11" s="48">
        <v>460</v>
      </c>
      <c r="E11" s="49">
        <v>1971</v>
      </c>
      <c r="F11" s="5" t="s">
        <v>186</v>
      </c>
      <c r="G11" s="5" t="s">
        <v>186</v>
      </c>
      <c r="H11" s="5" t="s">
        <v>186</v>
      </c>
      <c r="I11" s="5" t="s">
        <v>186</v>
      </c>
      <c r="J11" s="5" t="s">
        <v>186</v>
      </c>
    </row>
    <row r="12" spans="1:10" ht="13.5">
      <c r="A12" s="48">
        <v>302</v>
      </c>
      <c r="B12" s="48" t="s">
        <v>184</v>
      </c>
      <c r="C12" s="48" t="s">
        <v>187</v>
      </c>
      <c r="D12" s="48">
        <v>784</v>
      </c>
      <c r="E12" s="49">
        <v>1974</v>
      </c>
      <c r="F12" s="5" t="s">
        <v>186</v>
      </c>
      <c r="G12" s="5" t="s">
        <v>186</v>
      </c>
      <c r="H12" s="5" t="s">
        <v>186</v>
      </c>
      <c r="I12" s="5" t="s">
        <v>186</v>
      </c>
      <c r="J12" s="5" t="s">
        <v>186</v>
      </c>
    </row>
    <row r="13" spans="1:10" ht="13.5">
      <c r="A13" s="48">
        <v>303</v>
      </c>
      <c r="B13" s="48" t="s">
        <v>184</v>
      </c>
      <c r="C13" s="48" t="s">
        <v>188</v>
      </c>
      <c r="D13" s="48">
        <v>784</v>
      </c>
      <c r="E13" s="49">
        <v>1976</v>
      </c>
      <c r="F13" s="5" t="s">
        <v>186</v>
      </c>
      <c r="G13" s="5" t="s">
        <v>186</v>
      </c>
      <c r="H13" s="5" t="s">
        <v>186</v>
      </c>
      <c r="I13" s="5" t="s">
        <v>186</v>
      </c>
      <c r="J13" s="5" t="s">
        <v>186</v>
      </c>
    </row>
    <row r="14" spans="1:10" ht="13.5">
      <c r="A14" s="48">
        <v>304</v>
      </c>
      <c r="B14" s="48" t="s">
        <v>184</v>
      </c>
      <c r="C14" s="48" t="s">
        <v>189</v>
      </c>
      <c r="D14" s="48">
        <v>784</v>
      </c>
      <c r="E14" s="49">
        <v>1978</v>
      </c>
      <c r="F14" s="5" t="s">
        <v>186</v>
      </c>
      <c r="G14" s="5" t="s">
        <v>186</v>
      </c>
      <c r="H14" s="5" t="s">
        <v>186</v>
      </c>
      <c r="I14" s="5" t="s">
        <v>186</v>
      </c>
      <c r="J14" s="5" t="s">
        <v>186</v>
      </c>
    </row>
    <row r="15" spans="1:10" ht="13.5">
      <c r="A15" s="48">
        <v>305</v>
      </c>
      <c r="B15" s="48" t="s">
        <v>184</v>
      </c>
      <c r="C15" s="48" t="s">
        <v>190</v>
      </c>
      <c r="D15" s="48">
        <v>784</v>
      </c>
      <c r="E15" s="49">
        <v>1978</v>
      </c>
      <c r="F15" s="5" t="s">
        <v>191</v>
      </c>
      <c r="G15" s="50" t="s">
        <v>191</v>
      </c>
      <c r="H15" s="50" t="s">
        <v>191</v>
      </c>
      <c r="I15" s="50" t="s">
        <v>191</v>
      </c>
      <c r="J15" s="50" t="s">
        <v>191</v>
      </c>
    </row>
    <row r="16" spans="1:10" ht="13.5">
      <c r="A16" s="48">
        <v>306</v>
      </c>
      <c r="B16" s="48" t="s">
        <v>184</v>
      </c>
      <c r="C16" s="48" t="s">
        <v>192</v>
      </c>
      <c r="D16" s="48">
        <v>1100</v>
      </c>
      <c r="E16" s="49">
        <v>1979</v>
      </c>
      <c r="F16" s="5" t="s">
        <v>191</v>
      </c>
      <c r="G16" s="50" t="s">
        <v>191</v>
      </c>
      <c r="H16" s="50" t="s">
        <v>191</v>
      </c>
      <c r="I16" s="50" t="s">
        <v>191</v>
      </c>
      <c r="J16" s="50" t="s">
        <v>191</v>
      </c>
    </row>
    <row r="17" spans="1:10" ht="13.5">
      <c r="A17" s="48">
        <v>307</v>
      </c>
      <c r="B17" s="48" t="s">
        <v>184</v>
      </c>
      <c r="C17" s="48" t="s">
        <v>193</v>
      </c>
      <c r="D17" s="48">
        <v>1100</v>
      </c>
      <c r="E17" s="49">
        <v>1982</v>
      </c>
      <c r="F17" s="5" t="s">
        <v>191</v>
      </c>
      <c r="G17" s="50" t="s">
        <v>191</v>
      </c>
      <c r="H17" s="50" t="s">
        <v>191</v>
      </c>
      <c r="I17" s="50" t="s">
        <v>191</v>
      </c>
      <c r="J17" s="50" t="s">
        <v>191</v>
      </c>
    </row>
    <row r="18" spans="1:10" ht="13.5">
      <c r="A18" s="48">
        <v>308</v>
      </c>
      <c r="B18" s="48" t="s">
        <v>184</v>
      </c>
      <c r="C18" s="48" t="s">
        <v>194</v>
      </c>
      <c r="D18" s="48">
        <v>1100</v>
      </c>
      <c r="E18" s="49">
        <v>1984</v>
      </c>
      <c r="F18" s="5" t="s">
        <v>191</v>
      </c>
      <c r="G18" s="50" t="s">
        <v>191</v>
      </c>
      <c r="H18" s="50" t="s">
        <v>191</v>
      </c>
      <c r="I18" s="50" t="s">
        <v>191</v>
      </c>
      <c r="J18" s="50" t="s">
        <v>191</v>
      </c>
    </row>
    <row r="19" spans="1:10" ht="13.5">
      <c r="A19" s="48">
        <v>309</v>
      </c>
      <c r="B19" s="48" t="s">
        <v>184</v>
      </c>
      <c r="C19" s="48" t="s">
        <v>195</v>
      </c>
      <c r="D19" s="48">
        <v>1100</v>
      </c>
      <c r="E19" s="49">
        <v>1985</v>
      </c>
      <c r="F19" s="5" t="s">
        <v>191</v>
      </c>
      <c r="G19" s="50" t="s">
        <v>191</v>
      </c>
      <c r="H19" s="50" t="s">
        <v>191</v>
      </c>
      <c r="I19" s="50" t="s">
        <v>191</v>
      </c>
      <c r="J19" s="50" t="s">
        <v>191</v>
      </c>
    </row>
    <row r="20" spans="1:10" ht="13.5">
      <c r="A20" s="48">
        <v>310</v>
      </c>
      <c r="B20" s="48" t="s">
        <v>184</v>
      </c>
      <c r="C20" s="48" t="s">
        <v>196</v>
      </c>
      <c r="D20" s="48">
        <v>1100</v>
      </c>
      <c r="E20" s="49">
        <v>1987</v>
      </c>
      <c r="F20" s="5" t="s">
        <v>191</v>
      </c>
      <c r="G20" s="50" t="s">
        <v>191</v>
      </c>
      <c r="H20" s="50" t="s">
        <v>191</v>
      </c>
      <c r="I20" s="50" t="s">
        <v>191</v>
      </c>
      <c r="J20" s="50" t="s">
        <v>191</v>
      </c>
    </row>
    <row r="21" spans="1:10" ht="13.5">
      <c r="A21" s="48">
        <v>311</v>
      </c>
      <c r="B21" s="48" t="s">
        <v>184</v>
      </c>
      <c r="C21" s="48" t="s">
        <v>197</v>
      </c>
      <c r="D21" s="48">
        <v>1100</v>
      </c>
      <c r="E21" s="49">
        <v>1985</v>
      </c>
      <c r="F21" s="5"/>
      <c r="G21" s="50" t="s">
        <v>191</v>
      </c>
      <c r="H21" s="50" t="s">
        <v>191</v>
      </c>
      <c r="I21" s="50" t="s">
        <v>191</v>
      </c>
      <c r="J21" s="50" t="s">
        <v>191</v>
      </c>
    </row>
    <row r="22" spans="1:10" ht="13.5">
      <c r="A22" s="48">
        <v>312</v>
      </c>
      <c r="B22" s="48" t="s">
        <v>184</v>
      </c>
      <c r="C22" s="48" t="s">
        <v>198</v>
      </c>
      <c r="D22" s="48">
        <v>1100</v>
      </c>
      <c r="E22" s="49">
        <v>1990</v>
      </c>
      <c r="F22" s="5"/>
      <c r="G22" s="50" t="s">
        <v>191</v>
      </c>
      <c r="H22" s="50" t="s">
        <v>191</v>
      </c>
      <c r="I22" s="50" t="s">
        <v>191</v>
      </c>
      <c r="J22" s="50" t="s">
        <v>191</v>
      </c>
    </row>
    <row r="23" spans="1:10" ht="13.5">
      <c r="A23" s="48">
        <v>313</v>
      </c>
      <c r="B23" s="48" t="s">
        <v>184</v>
      </c>
      <c r="C23" s="48" t="s">
        <v>199</v>
      </c>
      <c r="D23" s="48">
        <v>1100</v>
      </c>
      <c r="E23" s="49">
        <v>1993</v>
      </c>
      <c r="F23" s="5"/>
      <c r="G23" s="50" t="s">
        <v>191</v>
      </c>
      <c r="H23" s="50" t="s">
        <v>191</v>
      </c>
      <c r="I23" s="50" t="s">
        <v>191</v>
      </c>
      <c r="J23" s="50" t="s">
        <v>191</v>
      </c>
    </row>
    <row r="24" spans="1:10" ht="13.5">
      <c r="A24" s="48">
        <v>314</v>
      </c>
      <c r="B24" s="48" t="s">
        <v>184</v>
      </c>
      <c r="C24" s="48" t="s">
        <v>200</v>
      </c>
      <c r="D24" s="48">
        <v>1100</v>
      </c>
      <c r="E24" s="49">
        <v>1994</v>
      </c>
      <c r="F24" s="5"/>
      <c r="G24" s="50" t="s">
        <v>191</v>
      </c>
      <c r="H24" s="50" t="s">
        <v>191</v>
      </c>
      <c r="I24" s="50" t="s">
        <v>191</v>
      </c>
      <c r="J24" s="50" t="s">
        <v>191</v>
      </c>
    </row>
    <row r="25" spans="1:10" ht="13.5">
      <c r="A25" s="48">
        <v>315</v>
      </c>
      <c r="B25" s="48" t="s">
        <v>184</v>
      </c>
      <c r="C25" s="48" t="s">
        <v>201</v>
      </c>
      <c r="D25" s="48">
        <v>1100</v>
      </c>
      <c r="E25" s="49">
        <v>1990</v>
      </c>
      <c r="F25" s="5"/>
      <c r="G25" s="50" t="s">
        <v>191</v>
      </c>
      <c r="H25" s="50" t="s">
        <v>191</v>
      </c>
      <c r="I25" s="50" t="s">
        <v>191</v>
      </c>
      <c r="J25" s="50" t="s">
        <v>191</v>
      </c>
    </row>
    <row r="26" spans="1:10" ht="13.5">
      <c r="A26" s="48">
        <v>316</v>
      </c>
      <c r="B26" s="48" t="s">
        <v>184</v>
      </c>
      <c r="C26" s="48" t="s">
        <v>202</v>
      </c>
      <c r="D26" s="48">
        <v>1356</v>
      </c>
      <c r="E26" s="49">
        <v>1996</v>
      </c>
      <c r="F26" s="5"/>
      <c r="G26" s="50" t="s">
        <v>191</v>
      </c>
      <c r="H26" s="50" t="s">
        <v>191</v>
      </c>
      <c r="I26" s="50" t="s">
        <v>191</v>
      </c>
      <c r="J26" s="50" t="s">
        <v>191</v>
      </c>
    </row>
    <row r="27" spans="1:10" ht="13.5">
      <c r="A27" s="48">
        <v>317</v>
      </c>
      <c r="B27" s="48" t="s">
        <v>184</v>
      </c>
      <c r="C27" s="48" t="s">
        <v>203</v>
      </c>
      <c r="D27" s="48">
        <v>1356</v>
      </c>
      <c r="E27" s="49">
        <v>1997</v>
      </c>
      <c r="F27" s="5"/>
      <c r="G27" s="50" t="s">
        <v>191</v>
      </c>
      <c r="H27" s="50" t="s">
        <v>191</v>
      </c>
      <c r="I27" s="50" t="s">
        <v>191</v>
      </c>
      <c r="J27" s="50" t="s">
        <v>191</v>
      </c>
    </row>
    <row r="28" spans="1:10" ht="13.5">
      <c r="A28" s="48">
        <v>401</v>
      </c>
      <c r="B28" s="48" t="s">
        <v>204</v>
      </c>
      <c r="C28" s="48" t="s">
        <v>205</v>
      </c>
      <c r="D28" s="48">
        <v>1100</v>
      </c>
      <c r="E28" s="49">
        <v>1987</v>
      </c>
      <c r="F28" s="5" t="s">
        <v>191</v>
      </c>
      <c r="G28" s="50" t="s">
        <v>191</v>
      </c>
      <c r="H28" s="50" t="s">
        <v>191</v>
      </c>
      <c r="I28" s="50" t="s">
        <v>191</v>
      </c>
      <c r="J28" s="50" t="s">
        <v>191</v>
      </c>
    </row>
    <row r="29" spans="1:10" ht="13.5">
      <c r="A29" s="48">
        <v>402</v>
      </c>
      <c r="B29" s="48" t="s">
        <v>204</v>
      </c>
      <c r="C29" s="48" t="s">
        <v>206</v>
      </c>
      <c r="D29" s="48">
        <v>1137</v>
      </c>
      <c r="E29" s="49">
        <v>1993</v>
      </c>
      <c r="F29" s="5" t="s">
        <v>191</v>
      </c>
      <c r="G29" s="50" t="s">
        <v>191</v>
      </c>
      <c r="H29" s="50" t="s">
        <v>191</v>
      </c>
      <c r="I29" s="50" t="s">
        <v>191</v>
      </c>
      <c r="J29" s="50" t="s">
        <v>191</v>
      </c>
    </row>
    <row r="30" spans="1:10" ht="13.5">
      <c r="A30" s="48">
        <v>403</v>
      </c>
      <c r="B30" s="48" t="s">
        <v>204</v>
      </c>
      <c r="C30" s="48" t="s">
        <v>207</v>
      </c>
      <c r="D30" s="48">
        <v>1267</v>
      </c>
      <c r="E30" s="49">
        <v>2005</v>
      </c>
      <c r="F30" s="5" t="s">
        <v>191</v>
      </c>
      <c r="G30" s="50" t="s">
        <v>191</v>
      </c>
      <c r="H30" s="50" t="s">
        <v>191</v>
      </c>
      <c r="I30" s="50" t="s">
        <v>191</v>
      </c>
      <c r="J30" s="50" t="s">
        <v>191</v>
      </c>
    </row>
    <row r="31" spans="1:10" ht="13.5">
      <c r="A31" s="48">
        <v>501</v>
      </c>
      <c r="B31" s="48" t="s">
        <v>208</v>
      </c>
      <c r="C31" s="48" t="s">
        <v>209</v>
      </c>
      <c r="D31" s="48">
        <v>540</v>
      </c>
      <c r="E31" s="49">
        <v>1993</v>
      </c>
      <c r="F31" s="5"/>
      <c r="G31" s="5"/>
      <c r="H31" s="5"/>
      <c r="I31" s="5"/>
      <c r="J31" s="5"/>
    </row>
    <row r="32" spans="1:10" ht="13.5">
      <c r="A32" s="48">
        <v>502</v>
      </c>
      <c r="B32" s="48" t="s">
        <v>208</v>
      </c>
      <c r="C32" s="48" t="s">
        <v>210</v>
      </c>
      <c r="D32" s="48">
        <v>1358</v>
      </c>
      <c r="E32" s="49">
        <v>2006</v>
      </c>
      <c r="F32" s="5"/>
      <c r="G32" s="5"/>
      <c r="H32" s="5"/>
      <c r="I32" s="5"/>
      <c r="J32" s="5"/>
    </row>
    <row r="33" spans="1:10" ht="13.5">
      <c r="A33" s="48">
        <v>601</v>
      </c>
      <c r="B33" s="48" t="s">
        <v>211</v>
      </c>
      <c r="C33" s="48" t="s">
        <v>212</v>
      </c>
      <c r="D33" s="48">
        <v>340</v>
      </c>
      <c r="E33" s="49">
        <v>1970</v>
      </c>
      <c r="F33" s="5"/>
      <c r="G33" s="50"/>
      <c r="H33" s="5" t="s">
        <v>191</v>
      </c>
      <c r="I33" s="5" t="s">
        <v>191</v>
      </c>
      <c r="J33" s="5" t="s">
        <v>191</v>
      </c>
    </row>
    <row r="34" spans="1:10" ht="13.5">
      <c r="A34" s="48">
        <v>602</v>
      </c>
      <c r="B34" s="48" t="s">
        <v>211</v>
      </c>
      <c r="C34" s="48" t="s">
        <v>213</v>
      </c>
      <c r="D34" s="48">
        <v>500</v>
      </c>
      <c r="E34" s="49">
        <v>1972</v>
      </c>
      <c r="F34" s="5"/>
      <c r="G34" s="50" t="s">
        <v>191</v>
      </c>
      <c r="H34" s="5" t="s">
        <v>191</v>
      </c>
      <c r="I34" s="5" t="s">
        <v>191</v>
      </c>
      <c r="J34" s="5" t="s">
        <v>191</v>
      </c>
    </row>
    <row r="35" spans="1:10" ht="13.5">
      <c r="A35" s="48">
        <v>603</v>
      </c>
      <c r="B35" s="48" t="s">
        <v>211</v>
      </c>
      <c r="C35" s="48" t="s">
        <v>214</v>
      </c>
      <c r="D35" s="48">
        <v>826</v>
      </c>
      <c r="E35" s="49">
        <v>1976</v>
      </c>
      <c r="F35" s="5"/>
      <c r="G35" s="5"/>
      <c r="H35" s="5"/>
      <c r="I35" s="5" t="s">
        <v>191</v>
      </c>
      <c r="J35" s="5" t="s">
        <v>191</v>
      </c>
    </row>
    <row r="36" spans="1:10" ht="13.5">
      <c r="A36" s="48">
        <v>604</v>
      </c>
      <c r="B36" s="48" t="s">
        <v>211</v>
      </c>
      <c r="C36" s="48" t="s">
        <v>215</v>
      </c>
      <c r="D36" s="48">
        <v>826</v>
      </c>
      <c r="E36" s="49">
        <v>1974</v>
      </c>
      <c r="F36" s="5"/>
      <c r="G36" s="5"/>
      <c r="H36" s="5"/>
      <c r="I36" s="5" t="s">
        <v>191</v>
      </c>
      <c r="J36" s="5" t="s">
        <v>191</v>
      </c>
    </row>
    <row r="37" spans="1:10" ht="13.5">
      <c r="A37" s="48">
        <v>605</v>
      </c>
      <c r="B37" s="48" t="s">
        <v>211</v>
      </c>
      <c r="C37" s="48" t="s">
        <v>216</v>
      </c>
      <c r="D37" s="48">
        <v>826</v>
      </c>
      <c r="E37" s="49">
        <v>1975</v>
      </c>
      <c r="F37" s="5"/>
      <c r="G37" s="5"/>
      <c r="H37" s="5"/>
      <c r="I37" s="5" t="s">
        <v>191</v>
      </c>
      <c r="J37" s="5" t="s">
        <v>191</v>
      </c>
    </row>
    <row r="38" spans="1:10" ht="13.5">
      <c r="A38" s="48">
        <v>606</v>
      </c>
      <c r="B38" s="48" t="s">
        <v>211</v>
      </c>
      <c r="C38" s="48" t="s">
        <v>217</v>
      </c>
      <c r="D38" s="48">
        <v>870</v>
      </c>
      <c r="E38" s="49">
        <v>1985</v>
      </c>
      <c r="F38" s="5"/>
      <c r="G38" s="5"/>
      <c r="H38" s="5"/>
      <c r="I38" s="5"/>
      <c r="J38" s="5"/>
    </row>
    <row r="39" spans="1:10" ht="13.5">
      <c r="A39" s="48">
        <v>607</v>
      </c>
      <c r="B39" s="48" t="s">
        <v>211</v>
      </c>
      <c r="C39" s="48" t="s">
        <v>218</v>
      </c>
      <c r="D39" s="48">
        <v>870</v>
      </c>
      <c r="E39" s="49">
        <v>1995</v>
      </c>
      <c r="F39" s="5"/>
      <c r="G39" s="5"/>
      <c r="H39" s="5"/>
      <c r="I39" s="5"/>
      <c r="J39" s="5"/>
    </row>
    <row r="40" spans="1:10" ht="13.5">
      <c r="A40" s="48">
        <v>608</v>
      </c>
      <c r="B40" s="48" t="s">
        <v>211</v>
      </c>
      <c r="C40" s="48" t="s">
        <v>219</v>
      </c>
      <c r="D40" s="48">
        <v>1175</v>
      </c>
      <c r="E40" s="49">
        <v>1979</v>
      </c>
      <c r="F40" s="5"/>
      <c r="G40" s="5"/>
      <c r="H40" s="5"/>
      <c r="I40" s="5" t="s">
        <v>191</v>
      </c>
      <c r="J40" s="5" t="s">
        <v>191</v>
      </c>
    </row>
    <row r="41" spans="1:10" ht="13.5">
      <c r="A41" s="48">
        <v>609</v>
      </c>
      <c r="B41" s="48" t="s">
        <v>211</v>
      </c>
      <c r="C41" s="48" t="s">
        <v>220</v>
      </c>
      <c r="D41" s="48">
        <v>1175</v>
      </c>
      <c r="E41" s="49">
        <v>1979</v>
      </c>
      <c r="F41" s="5"/>
      <c r="G41" s="5"/>
      <c r="H41" s="5"/>
      <c r="I41" s="5" t="s">
        <v>191</v>
      </c>
      <c r="J41" s="5" t="s">
        <v>191</v>
      </c>
    </row>
    <row r="42" spans="1:10" ht="13.5">
      <c r="A42" s="48">
        <v>610</v>
      </c>
      <c r="B42" s="48" t="s">
        <v>211</v>
      </c>
      <c r="C42" s="48" t="s">
        <v>221</v>
      </c>
      <c r="D42" s="48">
        <v>1180</v>
      </c>
      <c r="E42" s="49">
        <v>1991</v>
      </c>
      <c r="F42" s="5"/>
      <c r="G42" s="5"/>
      <c r="H42" s="5"/>
      <c r="I42" s="5"/>
      <c r="J42" s="5"/>
    </row>
    <row r="43" spans="1:10" ht="13.5">
      <c r="A43" s="48">
        <v>611</v>
      </c>
      <c r="B43" s="48" t="s">
        <v>211</v>
      </c>
      <c r="C43" s="48" t="s">
        <v>222</v>
      </c>
      <c r="D43" s="48">
        <v>1180</v>
      </c>
      <c r="E43" s="49">
        <v>1993</v>
      </c>
      <c r="F43" s="5"/>
      <c r="G43" s="5"/>
      <c r="H43" s="5"/>
      <c r="I43" s="5"/>
      <c r="J43" s="5"/>
    </row>
    <row r="44" spans="1:10" ht="13.5">
      <c r="A44" s="48">
        <v>701</v>
      </c>
      <c r="B44" s="48" t="s">
        <v>223</v>
      </c>
      <c r="C44" s="48" t="s">
        <v>224</v>
      </c>
      <c r="D44" s="48">
        <v>460</v>
      </c>
      <c r="E44" s="49">
        <v>1974</v>
      </c>
      <c r="F44" s="5"/>
      <c r="G44" s="5"/>
      <c r="H44" s="5"/>
      <c r="I44" s="5" t="s">
        <v>191</v>
      </c>
      <c r="J44" s="5" t="s">
        <v>191</v>
      </c>
    </row>
    <row r="45" spans="1:10" ht="13.5">
      <c r="A45" s="48">
        <v>702</v>
      </c>
      <c r="B45" s="48" t="s">
        <v>223</v>
      </c>
      <c r="C45" s="48" t="s">
        <v>225</v>
      </c>
      <c r="D45" s="48">
        <v>820</v>
      </c>
      <c r="E45" s="49">
        <v>1989</v>
      </c>
      <c r="F45" s="5"/>
      <c r="G45" s="5"/>
      <c r="H45" s="5"/>
      <c r="I45" s="5"/>
      <c r="J45" s="5"/>
    </row>
    <row r="46" spans="1:10" ht="13.5">
      <c r="A46" s="48">
        <v>703</v>
      </c>
      <c r="B46" s="48" t="s">
        <v>223</v>
      </c>
      <c r="C46" s="48" t="s">
        <v>226</v>
      </c>
      <c r="D46" s="48">
        <v>1373</v>
      </c>
      <c r="E46" s="49">
        <v>2011</v>
      </c>
      <c r="F46" s="5" t="s">
        <v>191</v>
      </c>
      <c r="G46" s="5"/>
      <c r="H46" s="5"/>
      <c r="I46" s="5"/>
      <c r="J46" s="5"/>
    </row>
    <row r="47" spans="1:10" ht="13.5">
      <c r="A47" s="48">
        <v>801</v>
      </c>
      <c r="B47" s="48" t="s">
        <v>227</v>
      </c>
      <c r="C47" s="48" t="s">
        <v>228</v>
      </c>
      <c r="D47" s="48">
        <v>566</v>
      </c>
      <c r="E47" s="49">
        <v>1977</v>
      </c>
      <c r="F47" s="5"/>
      <c r="G47" s="5"/>
      <c r="H47" s="5"/>
      <c r="I47" s="5" t="s">
        <v>191</v>
      </c>
      <c r="J47" s="5" t="s">
        <v>191</v>
      </c>
    </row>
    <row r="48" spans="1:10" ht="13.5">
      <c r="A48" s="48">
        <v>802</v>
      </c>
      <c r="B48" s="48" t="s">
        <v>227</v>
      </c>
      <c r="C48" s="48" t="s">
        <v>229</v>
      </c>
      <c r="D48" s="48">
        <v>566</v>
      </c>
      <c r="E48" s="49">
        <v>1982</v>
      </c>
      <c r="F48" s="5"/>
      <c r="G48" s="5"/>
      <c r="H48" s="5"/>
      <c r="I48" s="5" t="s">
        <v>191</v>
      </c>
      <c r="J48" s="5" t="s">
        <v>191</v>
      </c>
    </row>
    <row r="49" spans="1:10" ht="13.5">
      <c r="A49" s="48">
        <v>803</v>
      </c>
      <c r="B49" s="48" t="s">
        <v>227</v>
      </c>
      <c r="C49" s="48" t="s">
        <v>230</v>
      </c>
      <c r="D49" s="48">
        <v>890</v>
      </c>
      <c r="E49" s="49">
        <v>1994</v>
      </c>
      <c r="F49" s="5"/>
      <c r="G49" s="5"/>
      <c r="H49" s="5"/>
      <c r="I49" s="5"/>
      <c r="J49" s="5"/>
    </row>
    <row r="50" spans="1:10" ht="13.5">
      <c r="A50" s="48">
        <v>901</v>
      </c>
      <c r="B50" s="48" t="s">
        <v>231</v>
      </c>
      <c r="C50" s="48" t="s">
        <v>232</v>
      </c>
      <c r="D50" s="48">
        <v>559</v>
      </c>
      <c r="E50" s="49">
        <v>1975</v>
      </c>
      <c r="F50" s="5"/>
      <c r="G50" s="5"/>
      <c r="H50" s="5"/>
      <c r="I50" s="5" t="s">
        <v>191</v>
      </c>
      <c r="J50" s="5" t="s">
        <v>191</v>
      </c>
    </row>
    <row r="51" spans="1:10" ht="13.5">
      <c r="A51" s="48">
        <v>902</v>
      </c>
      <c r="B51" s="48" t="s">
        <v>231</v>
      </c>
      <c r="C51" s="48" t="s">
        <v>233</v>
      </c>
      <c r="D51" s="48">
        <v>559</v>
      </c>
      <c r="E51" s="49">
        <v>1981</v>
      </c>
      <c r="F51" s="5"/>
      <c r="G51" s="5"/>
      <c r="H51" s="5"/>
      <c r="I51" s="5" t="s">
        <v>191</v>
      </c>
      <c r="J51" s="5" t="s">
        <v>191</v>
      </c>
    </row>
    <row r="52" spans="1:10" ht="13.5">
      <c r="A52" s="48">
        <v>903</v>
      </c>
      <c r="B52" s="48" t="s">
        <v>231</v>
      </c>
      <c r="C52" s="48" t="s">
        <v>234</v>
      </c>
      <c r="D52" s="48">
        <v>1180</v>
      </c>
      <c r="E52" s="49">
        <v>1994</v>
      </c>
      <c r="F52" s="5"/>
      <c r="G52" s="5"/>
      <c r="H52" s="5"/>
      <c r="I52" s="5"/>
      <c r="J52" s="5"/>
    </row>
    <row r="53" spans="1:10" ht="13.5">
      <c r="A53" s="48">
        <v>904</v>
      </c>
      <c r="B53" s="48" t="s">
        <v>231</v>
      </c>
      <c r="C53" s="48" t="s">
        <v>235</v>
      </c>
      <c r="D53" s="48">
        <v>1180</v>
      </c>
      <c r="E53" s="49">
        <v>1997</v>
      </c>
      <c r="F53" s="5"/>
      <c r="G53" s="5"/>
      <c r="H53" s="5"/>
      <c r="I53" s="5"/>
      <c r="J53" s="5"/>
    </row>
    <row r="54" spans="1:10" ht="13.5">
      <c r="A54" s="48">
        <v>905</v>
      </c>
      <c r="B54" s="48" t="s">
        <v>231</v>
      </c>
      <c r="C54" s="48" t="s">
        <v>236</v>
      </c>
      <c r="D54" s="48">
        <v>890</v>
      </c>
      <c r="E54" s="49">
        <v>1984</v>
      </c>
      <c r="F54" s="5"/>
      <c r="G54" s="5"/>
      <c r="H54" s="5"/>
      <c r="I54" s="5"/>
      <c r="J54" s="5"/>
    </row>
    <row r="55" spans="1:10" ht="13.5">
      <c r="A55" s="48">
        <v>906</v>
      </c>
      <c r="B55" s="48" t="s">
        <v>231</v>
      </c>
      <c r="C55" s="48" t="s">
        <v>237</v>
      </c>
      <c r="D55" s="48">
        <v>890</v>
      </c>
      <c r="E55" s="49">
        <v>1985</v>
      </c>
      <c r="F55" s="5"/>
      <c r="G55" s="5"/>
      <c r="H55" s="5"/>
      <c r="I55" s="5"/>
      <c r="J55" s="5"/>
    </row>
    <row r="56" spans="1:10" ht="13.5">
      <c r="A56" s="48">
        <v>1001</v>
      </c>
      <c r="B56" s="48" t="s">
        <v>238</v>
      </c>
      <c r="C56" s="48" t="s">
        <v>239</v>
      </c>
      <c r="D56" s="48">
        <v>1100</v>
      </c>
      <c r="E56" s="49">
        <v>1978</v>
      </c>
      <c r="F56" s="5"/>
      <c r="G56" s="50" t="s">
        <v>191</v>
      </c>
      <c r="H56" s="50" t="s">
        <v>191</v>
      </c>
      <c r="I56" s="50" t="s">
        <v>191</v>
      </c>
      <c r="J56" s="50" t="s">
        <v>191</v>
      </c>
    </row>
    <row r="57" spans="1:10" ht="13.5">
      <c r="A57" s="48">
        <v>1002</v>
      </c>
      <c r="B57" s="48" t="s">
        <v>238</v>
      </c>
      <c r="C57" s="48" t="s">
        <v>240</v>
      </c>
      <c r="D57" s="48">
        <v>357</v>
      </c>
      <c r="E57" s="49">
        <v>1970</v>
      </c>
      <c r="F57" s="5"/>
      <c r="G57" s="50" t="s">
        <v>191</v>
      </c>
      <c r="H57" s="5" t="s">
        <v>191</v>
      </c>
      <c r="I57" s="5" t="s">
        <v>191</v>
      </c>
      <c r="J57" s="5" t="s">
        <v>191</v>
      </c>
    </row>
    <row r="58" spans="1:10" ht="13.5">
      <c r="A58" s="48">
        <v>1003</v>
      </c>
      <c r="B58" s="48" t="s">
        <v>238</v>
      </c>
      <c r="C58" s="48" t="s">
        <v>241</v>
      </c>
      <c r="D58" s="48">
        <v>1160</v>
      </c>
      <c r="E58" s="49">
        <v>1987</v>
      </c>
      <c r="F58" s="5"/>
      <c r="G58" s="50" t="s">
        <v>191</v>
      </c>
      <c r="H58" s="50" t="s">
        <v>191</v>
      </c>
      <c r="I58" s="50" t="s">
        <v>191</v>
      </c>
      <c r="J58" s="50" t="s">
        <v>191</v>
      </c>
    </row>
    <row r="59" spans="1:10" ht="13.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3.5">
      <c r="A60" s="5"/>
      <c r="B60" s="50" t="s">
        <v>242</v>
      </c>
      <c r="C60" s="5"/>
      <c r="D60" s="5"/>
      <c r="E60" s="5"/>
      <c r="F60" s="5">
        <f>COUNTIF(F4:F58,"")</f>
        <v>38</v>
      </c>
      <c r="G60" s="5">
        <f>COUNTIF(G4:G58,"")</f>
        <v>27</v>
      </c>
      <c r="H60" s="5">
        <f>COUNTIF(H4:H58,"")</f>
        <v>26</v>
      </c>
      <c r="I60" s="5">
        <f>COUNTIF(I4:I58,"")</f>
        <v>16</v>
      </c>
      <c r="J60" s="5">
        <f>COUNTIF(J4:J58,"")</f>
        <v>16</v>
      </c>
    </row>
    <row r="61" ht="13.5">
      <c r="B61" s="51"/>
    </row>
    <row r="63" spans="6:7" ht="13.5">
      <c r="F63" t="s">
        <v>169</v>
      </c>
      <c r="G63" t="s">
        <v>243</v>
      </c>
    </row>
    <row r="64" spans="6:7" ht="13.5">
      <c r="F64" t="s">
        <v>170</v>
      </c>
      <c r="G64" t="s">
        <v>244</v>
      </c>
    </row>
    <row r="65" spans="6:7" ht="13.5">
      <c r="F65" t="s">
        <v>171</v>
      </c>
      <c r="G65" t="s">
        <v>245</v>
      </c>
    </row>
    <row r="66" spans="6:7" ht="13.5">
      <c r="F66" t="s">
        <v>172</v>
      </c>
      <c r="G66" t="s">
        <v>246</v>
      </c>
    </row>
  </sheetData>
  <sheetProtection/>
  <printOptions/>
  <pageMargins left="0.7" right="0.7" top="0.75" bottom="0.75" header="0.3" footer="0.3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Tatsuya Wakeyma</dc:creator>
  <cp:keywords/>
  <dc:description/>
  <cp:lastModifiedBy>入江　正</cp:lastModifiedBy>
  <cp:lastPrinted>2012-09-24T09:20:11Z</cp:lastPrinted>
  <dcterms:created xsi:type="dcterms:W3CDTF">2012-09-19T04:41:48Z</dcterms:created>
  <dcterms:modified xsi:type="dcterms:W3CDTF">2012-09-26T06:48:43Z</dcterms:modified>
  <cp:category/>
  <cp:version/>
  <cp:contentType/>
  <cp:contentStatus/>
</cp:coreProperties>
</file>