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15" windowWidth="20730" windowHeight="11535" activeTab="0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" sheetId="4" r:id="rId4"/>
  </sheets>
  <externalReferences>
    <externalReference r:id="rId7"/>
  </externalReferences>
  <definedNames>
    <definedName name="_xlnm.Print_Area" localSheetId="2">'キャッシュ・フロー計算書'!$A$1:$V$56</definedName>
    <definedName name="_xlnm.Print_Area" localSheetId="1">'行政コスト計算書'!$A$1:$V$47</definedName>
    <definedName name="_xlnm.Print_Area" localSheetId="3">'純資産変動計算書'!$A$1:$M$13</definedName>
    <definedName name="_xlnm.Print_Area" localSheetId="0">'貸借対照表'!$A$1:$U$63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<sst xmlns="http://schemas.openxmlformats.org/spreadsheetml/2006/main" count="742" uniqueCount="234">
  <si>
    <t>貸借対照表</t>
  </si>
  <si>
    <t>（単位：百万円）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</si>
  <si>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</si>
  <si>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</si>
  <si>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</si>
  <si>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</si>
  <si>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</si>
  <si>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</si>
  <si>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</si>
  <si>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</si>
  <si>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</si>
  <si>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</si>
  <si>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</si>
  <si>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</si>
  <si>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</si>
  <si>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賞与引当金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</si>
  <si>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</si>
  <si>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</si>
  <si>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</si>
  <si>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</si>
  <si>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</si>
  <si>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</si>
  <si>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財政調整基金</t>
  </si>
  <si>
    <t>還付未済金</t>
  </si>
  <si>
    <t>減債基金</t>
  </si>
  <si>
    <t>リース債務</t>
  </si>
  <si>
    <t>短期貸付金</t>
  </si>
  <si>
    <t>その他流動負債</t>
  </si>
  <si>
    <t>貸倒引当金</t>
  </si>
  <si>
    <t>Ⅱ　固定負債</t>
  </si>
  <si>
    <t>その他流動資産</t>
  </si>
  <si>
    <t>Ⅱ　固定資産</t>
  </si>
  <si>
    <t>長期借入金</t>
  </si>
  <si>
    <t>事業用資産</t>
  </si>
  <si>
    <t>有形固定資産</t>
  </si>
  <si>
    <t>その他長期借入金</t>
  </si>
  <si>
    <t>土地</t>
  </si>
  <si>
    <t>退職手当引当金</t>
  </si>
  <si>
    <t>建物</t>
  </si>
  <si>
    <t>その他引当金</t>
  </si>
  <si>
    <t>工作物</t>
  </si>
  <si>
    <t>立木竹</t>
  </si>
  <si>
    <t>その他固定負債</t>
  </si>
  <si>
    <t>船舶</t>
  </si>
  <si>
    <t>負債の部合計</t>
  </si>
  <si>
    <t>浮標等</t>
  </si>
  <si>
    <t>純資産の部</t>
  </si>
  <si>
    <t>航空機</t>
  </si>
  <si>
    <t>純資産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</si>
  <si>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</si>
  <si>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</si>
  <si>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</si>
  <si>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</si>
  <si>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</si>
  <si>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</si>
  <si>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</si>
  <si>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</si>
  <si>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</si>
  <si>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</si>
  <si>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</si>
  <si>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</si>
  <si>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</si>
  <si>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</si>
  <si>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</si>
  <si>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</si>
  <si>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</si>
  <si>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</si>
  <si>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</si>
  <si>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通常収支の部</t>
  </si>
  <si>
    <t>Ⅰ　行政収支の部</t>
  </si>
  <si>
    <t>１　行政収入</t>
  </si>
  <si>
    <t>地方税</t>
  </si>
  <si>
    <t>地方譲与税</t>
  </si>
  <si>
    <t>市町村たばこ税府交付金</t>
  </si>
  <si>
    <t>地方特例交付金</t>
  </si>
  <si>
    <t>地方交付税</t>
  </si>
  <si>
    <t>交通安全対策特別交付金</t>
  </si>
  <si>
    <t>分担金及び負担金（行政費用充当）</t>
  </si>
  <si>
    <t>使用料及び手数料</t>
  </si>
  <si>
    <t>国庫支出金（行政費用充当）</t>
  </si>
  <si>
    <t>財産収入</t>
  </si>
  <si>
    <t>寄附金</t>
  </si>
  <si>
    <t>繰入金</t>
  </si>
  <si>
    <t>特別会計繰入金</t>
  </si>
  <si>
    <t>公営企業会計繰入金</t>
  </si>
  <si>
    <t>税諸収入</t>
  </si>
  <si>
    <t>事業収入（特別会計）</t>
  </si>
  <si>
    <t>その他行政収入</t>
  </si>
  <si>
    <t>２　行政費用</t>
  </si>
  <si>
    <t>税連動費用</t>
  </si>
  <si>
    <t>給与関係費</t>
  </si>
  <si>
    <t>物件費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</si>
  <si>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</si>
  <si>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</si>
  <si>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</si>
  <si>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</si>
  <si>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</si>
  <si>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</si>
  <si>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債務保証費</t>
  </si>
  <si>
    <t>不納欠損引当金繰入額</t>
  </si>
  <si>
    <t>貸倒引当金繰入額</t>
  </si>
  <si>
    <t>賞与引当金繰入額</t>
  </si>
  <si>
    <t>退職手当引当金繰入額</t>
  </si>
  <si>
    <t>その他引当金繰入額</t>
  </si>
  <si>
    <t>その他行政費用</t>
  </si>
  <si>
    <t>行政収支差額</t>
  </si>
  <si>
    <t>Ⅱ　金融収支の部</t>
  </si>
  <si>
    <t>１　金融収入</t>
  </si>
  <si>
    <t>受取利息及び配当金</t>
  </si>
  <si>
    <t>２　金融費用</t>
  </si>
  <si>
    <t>地方債利息・手数料</t>
  </si>
  <si>
    <t>地方債発行差金</t>
  </si>
  <si>
    <t>他会計借入金利息等</t>
  </si>
  <si>
    <t>金融収支差額</t>
  </si>
  <si>
    <t>通常収支差額</t>
  </si>
  <si>
    <t>特別収支の部</t>
  </si>
  <si>
    <t>１　特別収入</t>
  </si>
  <si>
    <t>分担金及び負担金（公共施設等整備）</t>
  </si>
  <si>
    <t>分担金及び負担金（災害復旧費）</t>
  </si>
  <si>
    <t>国庫支出金（公共施設等整備）</t>
  </si>
  <si>
    <t>国庫支出金（災害復旧費）</t>
  </si>
  <si>
    <t>固定資産売却益</t>
  </si>
  <si>
    <t>その他特別収入</t>
  </si>
  <si>
    <t>２　特別費用</t>
  </si>
  <si>
    <t>固定資産売却損</t>
  </si>
  <si>
    <t>固定資産除却損</t>
  </si>
  <si>
    <t>災害復旧費</t>
  </si>
  <si>
    <t>その他特別費用</t>
  </si>
  <si>
    <t>特別収支差額</t>
  </si>
  <si>
    <t>当期収支差額</t>
  </si>
  <si>
    <t>Ⅰ　行政サービス活動</t>
  </si>
  <si>
    <t>Ⅱ　投資活動</t>
  </si>
  <si>
    <t>行政収入</t>
  </si>
  <si>
    <t>投資活動収入</t>
  </si>
  <si>
    <t>国庫支出金（公共施設等整備）</t>
  </si>
  <si>
    <t>基金繰入金（取崩額）</t>
  </si>
  <si>
    <t>貸付金元金回収収入</t>
  </si>
  <si>
    <t>保証金等返還収入</t>
  </si>
  <si>
    <t>国庫支出金（行政支出充当）</t>
  </si>
  <si>
    <t>その他投資活動収入</t>
  </si>
  <si>
    <t>投資活動支出</t>
  </si>
  <si>
    <t>公共施設等整備支出</t>
  </si>
  <si>
    <t>基金積立金</t>
  </si>
  <si>
    <t>出資金</t>
  </si>
  <si>
    <t>貸付金</t>
  </si>
  <si>
    <t>保証金等支出</t>
  </si>
  <si>
    <t>行政支出</t>
  </si>
  <si>
    <t>投資活動収支差額</t>
  </si>
  <si>
    <t>税連動支出</t>
  </si>
  <si>
    <t>行政活動キャッシュ・フロー収支差額</t>
  </si>
  <si>
    <t>Ⅲ　財務活動</t>
  </si>
  <si>
    <t>財務活動収入</t>
  </si>
  <si>
    <t>他会計借入金等</t>
  </si>
  <si>
    <t>基金借入金</t>
  </si>
  <si>
    <t>金融収入</t>
  </si>
  <si>
    <t>その他財務活動収入</t>
  </si>
  <si>
    <t>財務活動支出</t>
  </si>
  <si>
    <t>金融支出</t>
  </si>
  <si>
    <t>地方債償還金</t>
  </si>
  <si>
    <t>地方債利息・手数料</t>
  </si>
  <si>
    <t>他会計借入金等償還金</t>
  </si>
  <si>
    <t>ファイナンス・リース債務返済支出</t>
  </si>
  <si>
    <t>特別収入</t>
  </si>
  <si>
    <t>分担金及び負担金（災害復旧費）</t>
  </si>
  <si>
    <t>国庫支出金（災害復旧費）</t>
  </si>
  <si>
    <t>基金借入金償還金</t>
  </si>
  <si>
    <t>その他特別収入</t>
  </si>
  <si>
    <t>財務活動収支差額</t>
  </si>
  <si>
    <t>特別支出</t>
  </si>
  <si>
    <t>収支差額合計</t>
  </si>
  <si>
    <t>災害復旧費</t>
  </si>
  <si>
    <t>前年度からの繰越金</t>
  </si>
  <si>
    <t>その他特別支出</t>
  </si>
  <si>
    <t>形式収支</t>
  </si>
  <si>
    <t>行政サービス活動収支差額</t>
  </si>
  <si>
    <t>歳入歳出外現金受入額</t>
  </si>
  <si>
    <t>歳入歳出外現金払出額</t>
  </si>
  <si>
    <t>再計</t>
  </si>
  <si>
    <t>純資産変動計算書</t>
  </si>
  <si>
    <t>（単位：百万円）</t>
  </si>
  <si>
    <t>収支差額</t>
  </si>
  <si>
    <t>内部取引</t>
  </si>
  <si>
    <t>一般会計からの繰入金</t>
  </si>
  <si>
    <t>一般会計への繰出金</t>
  </si>
  <si>
    <t>合　計</t>
  </si>
  <si>
    <t>前期末残高</t>
  </si>
  <si>
    <t>当期変動額</t>
  </si>
  <si>
    <t>当期末残高</t>
  </si>
  <si>
    <t>一般財源等配分調整額</t>
  </si>
  <si>
    <t>一般会計への繰出金</t>
  </si>
  <si>
    <t>Ⅰ-②</t>
  </si>
  <si>
    <t>Ⅰ-③</t>
  </si>
  <si>
    <t>Ⅱ-①</t>
  </si>
  <si>
    <t>Ⅱ-②</t>
  </si>
  <si>
    <t>Ⅱ-③</t>
  </si>
  <si>
    <t>Ⅲ-①</t>
  </si>
  <si>
    <t>Ⅲ-②</t>
  </si>
  <si>
    <t>Ⅰ-①</t>
  </si>
  <si>
    <t>平成24年度</t>
  </si>
  <si>
    <t>平成23年度</t>
  </si>
  <si>
    <t>差</t>
  </si>
  <si>
    <t>（Ａ）</t>
  </si>
  <si>
    <t>（ＡーＢ）</t>
  </si>
  <si>
    <t>（うち当期純資産増減額）</t>
  </si>
  <si>
    <t>重要物品</t>
  </si>
  <si>
    <t>ソフトウェア</t>
  </si>
  <si>
    <t>科　　　　　　目</t>
  </si>
  <si>
    <t>分担金及び負担金</t>
  </si>
  <si>
    <t>（公共施設等整備）</t>
  </si>
  <si>
    <t xml:space="preserve">分担金及び負担金        </t>
  </si>
  <si>
    <t>（行政支出充当）</t>
  </si>
  <si>
    <t>行政コスト計算書</t>
  </si>
  <si>
    <t>　　　　（自 平成２４年４月１日・至 平成２５年３月３１日）</t>
  </si>
  <si>
    <t>（Ａ）</t>
  </si>
  <si>
    <t>（Ａ－Ｂ）</t>
  </si>
  <si>
    <t>平成24年度</t>
  </si>
  <si>
    <t>キャッシュ・フロー計算書</t>
  </si>
  <si>
    <t>科　　　　　目</t>
  </si>
  <si>
    <t>開始残高        相　　　当</t>
  </si>
  <si>
    <t>一般財源等     配分調整額</t>
  </si>
  <si>
    <t>区　　　　分</t>
  </si>
  <si>
    <t>科          目</t>
  </si>
  <si>
    <t xml:space="preserve">（平成２５年３月３１日現在）  </t>
  </si>
  <si>
    <t>事業類型：</t>
  </si>
  <si>
    <t>事業類型：社会資本整備型　  部　　局：住宅まちづくり部</t>
  </si>
  <si>
    <t>－</t>
  </si>
  <si>
    <t>社会資本整備型  部　　局：住宅まちづくり部</t>
  </si>
  <si>
    <t>平成23年度</t>
  </si>
  <si>
    <t>地域整備事業会計（B）</t>
  </si>
  <si>
    <t>地域整備事業会計（Ｂ）</t>
  </si>
  <si>
    <t>地域整備事業会計（Ｂ）</t>
  </si>
  <si>
    <t>事 業 名：タウン推進事業（平成23年度は地域整備事業会計の読替）</t>
  </si>
  <si>
    <t>事 業 名：タウン推進事業（平成23年度は地域整備事業会計の読替）</t>
  </si>
  <si>
    <t>　 事 業 名：タウン推進事業（平成23年度は地域整備事業会計の読替）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</si>
</sst>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@\)"/>
    <numFmt numFmtId="184" formatCode="&quot;【&quot;@&quot;】&quot;"/>
    <numFmt numFmtId="185" formatCode="#,##0.000000;&quot;▲ &quot;#,##0.000000"/>
  </numFmts>
  <fonts count="78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8"/>
      <name val="ＭＳ Ｐゴシック"/>
      <family val="3"/>
    </font>
    <font>
      <i/>
      <sz val="8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b/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sz val="12"/>
      <name val="Calibri"/>
      <family val="3"/>
    </font>
    <font>
      <b/>
      <sz val="11"/>
      <color theme="1"/>
      <name val="Calibri"/>
      <family val="3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sz val="9"/>
      <name val="Calibri"/>
      <family val="3"/>
    </font>
    <font>
      <sz val="9"/>
      <color theme="1"/>
      <name val="Calibri"/>
      <family val="3"/>
    </font>
    <font>
      <b/>
      <sz val="14"/>
      <color theme="1"/>
      <name val="ＭＳ ゴシック"/>
      <family val="3"/>
    </font>
    <font>
      <b/>
      <sz val="14"/>
      <color theme="1"/>
      <name val="Calibri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5" fillId="0" borderId="0" xfId="63" applyFont="1" applyBorder="1">
      <alignment vertical="center"/>
      <protection/>
    </xf>
    <xf numFmtId="0" fontId="5" fillId="0" borderId="0" xfId="63" applyFont="1">
      <alignment vertical="center"/>
      <protection/>
    </xf>
    <xf numFmtId="176" fontId="9" fillId="0" borderId="10" xfId="50" applyNumberFormat="1" applyFont="1" applyFill="1" applyBorder="1" applyAlignment="1">
      <alignment horizontal="right" vertical="center"/>
    </xf>
    <xf numFmtId="0" fontId="8" fillId="0" borderId="0" xfId="63" applyFont="1" applyBorder="1" applyAlignment="1">
      <alignment horizontal="center" vertical="center"/>
      <protection/>
    </xf>
    <xf numFmtId="176" fontId="6" fillId="0" borderId="0" xfId="50" applyNumberFormat="1" applyFont="1" applyBorder="1" applyAlignment="1">
      <alignment vertical="center"/>
    </xf>
    <xf numFmtId="0" fontId="6" fillId="0" borderId="0" xfId="63" applyFont="1" applyBorder="1" applyAlignment="1">
      <alignment horizontal="center" vertical="center"/>
      <protection/>
    </xf>
    <xf numFmtId="176" fontId="6" fillId="0" borderId="0" xfId="50" applyNumberFormat="1" applyFont="1" applyBorder="1" applyAlignment="1">
      <alignment vertical="center"/>
    </xf>
    <xf numFmtId="176" fontId="5" fillId="0" borderId="0" xfId="50" applyNumberFormat="1" applyFont="1" applyAlignment="1">
      <alignment vertical="center"/>
    </xf>
    <xf numFmtId="0" fontId="12" fillId="0" borderId="11" xfId="63" applyFont="1" applyBorder="1">
      <alignment vertical="center"/>
      <protection/>
    </xf>
    <xf numFmtId="0" fontId="12" fillId="0" borderId="0" xfId="63" applyFont="1" applyBorder="1">
      <alignment vertical="center"/>
      <protection/>
    </xf>
    <xf numFmtId="0" fontId="11" fillId="0" borderId="0" xfId="63" applyFont="1" applyBorder="1">
      <alignment vertical="center"/>
      <protection/>
    </xf>
    <xf numFmtId="0" fontId="12" fillId="0" borderId="12" xfId="63" applyFont="1" applyBorder="1">
      <alignment vertical="center"/>
      <protection/>
    </xf>
    <xf numFmtId="0" fontId="12" fillId="0" borderId="13" xfId="63" applyFont="1" applyBorder="1">
      <alignment vertical="center"/>
      <protection/>
    </xf>
    <xf numFmtId="0" fontId="12" fillId="0" borderId="14" xfId="63" applyFont="1" applyBorder="1">
      <alignment vertical="center"/>
      <protection/>
    </xf>
    <xf numFmtId="0" fontId="12" fillId="0" borderId="15" xfId="63" applyFont="1" applyBorder="1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11" fillId="0" borderId="0" xfId="63" applyFont="1" applyAlignment="1">
      <alignment horizontal="center" vertical="center"/>
      <protection/>
    </xf>
    <xf numFmtId="0" fontId="12" fillId="0" borderId="16" xfId="63" applyFont="1" applyBorder="1">
      <alignment vertical="center"/>
      <protection/>
    </xf>
    <xf numFmtId="0" fontId="13" fillId="0" borderId="16" xfId="63" applyFont="1" applyBorder="1">
      <alignment vertical="center"/>
      <protection/>
    </xf>
    <xf numFmtId="0" fontId="13" fillId="0" borderId="0" xfId="63" applyFont="1" applyBorder="1">
      <alignment vertical="center"/>
      <protection/>
    </xf>
    <xf numFmtId="0" fontId="12" fillId="0" borderId="17" xfId="63" applyFont="1" applyBorder="1">
      <alignment vertical="center"/>
      <protection/>
    </xf>
    <xf numFmtId="0" fontId="12" fillId="0" borderId="18" xfId="63" applyFont="1" applyBorder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12" fillId="0" borderId="19" xfId="63" applyFont="1" applyBorder="1">
      <alignment vertical="center"/>
      <protection/>
    </xf>
    <xf numFmtId="0" fontId="12" fillId="0" borderId="20" xfId="63" applyFont="1" applyBorder="1">
      <alignment vertical="center"/>
      <protection/>
    </xf>
    <xf numFmtId="0" fontId="68" fillId="0" borderId="0" xfId="65" applyFont="1" applyAlignment="1">
      <alignment horizontal="right" vertical="center"/>
      <protection/>
    </xf>
    <xf numFmtId="176" fontId="69" fillId="0" borderId="0" xfId="50" applyNumberFormat="1" applyFont="1" applyFill="1" applyBorder="1" applyAlignment="1">
      <alignment horizontal="right" vertical="center"/>
    </xf>
    <xf numFmtId="0" fontId="12" fillId="0" borderId="0" xfId="63" applyFont="1" applyBorder="1" applyAlignment="1">
      <alignment horizontal="right" vertical="center"/>
      <protection/>
    </xf>
    <xf numFmtId="176" fontId="3" fillId="0" borderId="21" xfId="50" applyNumberFormat="1" applyFont="1" applyFill="1" applyBorder="1" applyAlignment="1">
      <alignment horizontal="right" vertical="center"/>
    </xf>
    <xf numFmtId="0" fontId="0" fillId="0" borderId="0" xfId="68">
      <alignment vertical="center"/>
      <protection/>
    </xf>
    <xf numFmtId="0" fontId="0" fillId="0" borderId="0" xfId="68" applyFont="1">
      <alignment vertical="center"/>
      <protection/>
    </xf>
    <xf numFmtId="179" fontId="0" fillId="0" borderId="0" xfId="68" applyNumberFormat="1" applyFont="1" applyAlignment="1">
      <alignment horizontal="right" vertical="center"/>
      <protection/>
    </xf>
    <xf numFmtId="176" fontId="0" fillId="0" borderId="0" xfId="68" applyNumberFormat="1" applyFont="1" applyBorder="1">
      <alignment vertical="center"/>
      <protection/>
    </xf>
    <xf numFmtId="0" fontId="0" fillId="0" borderId="0" xfId="68" applyFont="1" applyBorder="1">
      <alignment vertical="center"/>
      <protection/>
    </xf>
    <xf numFmtId="0" fontId="0" fillId="0" borderId="0" xfId="68" applyFont="1" applyAlignment="1">
      <alignment horizontal="right" vertical="center"/>
      <protection/>
    </xf>
    <xf numFmtId="176" fontId="0" fillId="0" borderId="0" xfId="68" applyNumberFormat="1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9" fillId="0" borderId="22" xfId="50" applyNumberFormat="1" applyFont="1" applyBorder="1" applyAlignment="1">
      <alignment horizontal="center" vertical="center"/>
    </xf>
    <xf numFmtId="176" fontId="9" fillId="0" borderId="23" xfId="50" applyNumberFormat="1" applyFont="1" applyBorder="1" applyAlignment="1">
      <alignment horizontal="center" vertical="center"/>
    </xf>
    <xf numFmtId="176" fontId="9" fillId="0" borderId="24" xfId="50" applyNumberFormat="1" applyFont="1" applyBorder="1" applyAlignment="1">
      <alignment horizontal="center" vertical="center"/>
    </xf>
    <xf numFmtId="176" fontId="9" fillId="0" borderId="25" xfId="50" applyNumberFormat="1" applyFont="1" applyBorder="1" applyAlignment="1">
      <alignment horizontal="center" vertical="center"/>
    </xf>
    <xf numFmtId="176" fontId="9" fillId="0" borderId="26" xfId="50" applyNumberFormat="1" applyFont="1" applyBorder="1" applyAlignment="1">
      <alignment horizontal="center" vertical="center"/>
    </xf>
    <xf numFmtId="176" fontId="9" fillId="0" borderId="0" xfId="50" applyNumberFormat="1" applyFont="1" applyFill="1" applyBorder="1" applyAlignment="1">
      <alignment horizontal="right" vertical="center"/>
    </xf>
    <xf numFmtId="176" fontId="9" fillId="0" borderId="27" xfId="50" applyNumberFormat="1" applyFont="1" applyFill="1" applyBorder="1" applyAlignment="1">
      <alignment horizontal="right" vertical="center"/>
    </xf>
    <xf numFmtId="0" fontId="15" fillId="0" borderId="12" xfId="63" applyFont="1" applyBorder="1">
      <alignment vertical="center"/>
      <protection/>
    </xf>
    <xf numFmtId="0" fontId="12" fillId="0" borderId="28" xfId="63" applyFont="1" applyBorder="1">
      <alignment vertical="center"/>
      <protection/>
    </xf>
    <xf numFmtId="0" fontId="6" fillId="0" borderId="0" xfId="63" applyFont="1" applyAlignment="1">
      <alignment vertical="center"/>
      <protection/>
    </xf>
    <xf numFmtId="0" fontId="19" fillId="0" borderId="11" xfId="63" applyFont="1" applyFill="1" applyBorder="1">
      <alignment vertical="center"/>
      <protection/>
    </xf>
    <xf numFmtId="0" fontId="19" fillId="0" borderId="0" xfId="63" applyFont="1" applyFill="1" applyBorder="1">
      <alignment vertical="center"/>
      <protection/>
    </xf>
    <xf numFmtId="0" fontId="18" fillId="0" borderId="0" xfId="63" applyFont="1" applyFill="1" applyBorder="1">
      <alignment vertical="center"/>
      <protection/>
    </xf>
    <xf numFmtId="0" fontId="18" fillId="0" borderId="16" xfId="63" applyFont="1" applyFill="1" applyBorder="1">
      <alignment vertical="center"/>
      <protection/>
    </xf>
    <xf numFmtId="176" fontId="18" fillId="0" borderId="0" xfId="50" applyNumberFormat="1" applyFont="1" applyFill="1" applyBorder="1" applyAlignment="1">
      <alignment horizontal="right" vertical="center"/>
    </xf>
    <xf numFmtId="176" fontId="18" fillId="0" borderId="29" xfId="50" applyNumberFormat="1" applyFont="1" applyFill="1" applyBorder="1" applyAlignment="1">
      <alignment horizontal="right" vertical="center"/>
    </xf>
    <xf numFmtId="176" fontId="18" fillId="0" borderId="10" xfId="50" applyNumberFormat="1" applyFont="1" applyFill="1" applyBorder="1" applyAlignment="1">
      <alignment horizontal="right" vertical="center"/>
    </xf>
    <xf numFmtId="0" fontId="19" fillId="0" borderId="16" xfId="63" applyFont="1" applyFill="1" applyBorder="1">
      <alignment vertical="center"/>
      <protection/>
    </xf>
    <xf numFmtId="0" fontId="18" fillId="0" borderId="11" xfId="63" applyFont="1" applyFill="1" applyBorder="1">
      <alignment vertical="center"/>
      <protection/>
    </xf>
    <xf numFmtId="0" fontId="21" fillId="0" borderId="0" xfId="63" applyFont="1" applyFill="1" applyBorder="1">
      <alignment vertical="center"/>
      <protection/>
    </xf>
    <xf numFmtId="0" fontId="21" fillId="0" borderId="16" xfId="63" applyFont="1" applyFill="1" applyBorder="1">
      <alignment vertical="center"/>
      <protection/>
    </xf>
    <xf numFmtId="0" fontId="21" fillId="0" borderId="0" xfId="63" applyFont="1" applyBorder="1">
      <alignment vertical="center"/>
      <protection/>
    </xf>
    <xf numFmtId="0" fontId="21" fillId="0" borderId="0" xfId="64" applyFont="1" applyFill="1" applyBorder="1">
      <alignment vertical="center"/>
      <protection/>
    </xf>
    <xf numFmtId="0" fontId="21" fillId="0" borderId="16" xfId="64" applyFont="1" applyFill="1" applyBorder="1">
      <alignment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11" xfId="63" applyFont="1" applyFill="1" applyBorder="1" applyAlignment="1">
      <alignment horizontal="center" vertical="center"/>
      <protection/>
    </xf>
    <xf numFmtId="0" fontId="18" fillId="0" borderId="0" xfId="63" applyFont="1" applyFill="1" applyBorder="1" applyAlignment="1">
      <alignment horizontal="center" vertical="center"/>
      <protection/>
    </xf>
    <xf numFmtId="0" fontId="18" fillId="0" borderId="16" xfId="63" applyFont="1" applyFill="1" applyBorder="1" applyAlignment="1">
      <alignment horizontal="center" vertical="center"/>
      <protection/>
    </xf>
    <xf numFmtId="0" fontId="18" fillId="0" borderId="16" xfId="63" applyFont="1" applyFill="1" applyBorder="1" applyAlignment="1">
      <alignment vertical="center" shrinkToFit="1"/>
      <protection/>
    </xf>
    <xf numFmtId="0" fontId="18" fillId="0" borderId="30" xfId="63" applyFont="1" applyFill="1" applyBorder="1">
      <alignment vertical="center"/>
      <protection/>
    </xf>
    <xf numFmtId="0" fontId="18" fillId="0" borderId="31" xfId="63" applyFont="1" applyFill="1" applyBorder="1">
      <alignment vertical="center"/>
      <protection/>
    </xf>
    <xf numFmtId="0" fontId="18" fillId="0" borderId="32" xfId="63" applyFont="1" applyFill="1" applyBorder="1">
      <alignment vertical="center"/>
      <protection/>
    </xf>
    <xf numFmtId="176" fontId="18" fillId="0" borderId="22" xfId="50" applyNumberFormat="1" applyFont="1" applyBorder="1" applyAlignment="1">
      <alignment horizontal="center" vertical="center"/>
    </xf>
    <xf numFmtId="176" fontId="18" fillId="0" borderId="23" xfId="50" applyNumberFormat="1" applyFont="1" applyBorder="1" applyAlignment="1">
      <alignment horizontal="center" vertical="center"/>
    </xf>
    <xf numFmtId="176" fontId="18" fillId="0" borderId="24" xfId="50" applyNumberFormat="1" applyFont="1" applyBorder="1" applyAlignment="1">
      <alignment horizontal="center" vertical="center"/>
    </xf>
    <xf numFmtId="176" fontId="18" fillId="0" borderId="25" xfId="50" applyNumberFormat="1" applyFont="1" applyBorder="1" applyAlignment="1">
      <alignment horizontal="center" vertical="center"/>
    </xf>
    <xf numFmtId="176" fontId="18" fillId="0" borderId="26" xfId="50" applyNumberFormat="1" applyFont="1" applyBorder="1" applyAlignment="1">
      <alignment horizontal="center" vertical="center"/>
    </xf>
    <xf numFmtId="0" fontId="9" fillId="0" borderId="0" xfId="63" applyFont="1" applyAlignment="1">
      <alignment horizontal="right" vertical="center"/>
      <protection/>
    </xf>
    <xf numFmtId="0" fontId="11" fillId="0" borderId="31" xfId="63" applyFont="1" applyBorder="1">
      <alignment vertical="center"/>
      <protection/>
    </xf>
    <xf numFmtId="0" fontId="11" fillId="0" borderId="32" xfId="63" applyFont="1" applyBorder="1">
      <alignment vertical="center"/>
      <protection/>
    </xf>
    <xf numFmtId="0" fontId="9" fillId="0" borderId="33" xfId="63" applyFont="1" applyBorder="1" applyAlignment="1">
      <alignment horizontal="center" vertical="center"/>
      <protection/>
    </xf>
    <xf numFmtId="0" fontId="9" fillId="0" borderId="26" xfId="63" applyFont="1" applyBorder="1" applyAlignment="1">
      <alignment horizontal="center" vertical="center"/>
      <protection/>
    </xf>
    <xf numFmtId="0" fontId="9" fillId="0" borderId="23" xfId="63" applyFont="1" applyBorder="1" applyAlignment="1">
      <alignment horizontal="center" vertical="center"/>
      <protection/>
    </xf>
    <xf numFmtId="0" fontId="9" fillId="0" borderId="24" xfId="63" applyFont="1" applyBorder="1" applyAlignment="1">
      <alignment horizontal="center" vertical="center"/>
      <protection/>
    </xf>
    <xf numFmtId="0" fontId="0" fillId="0" borderId="21" xfId="65" applyFont="1" applyBorder="1" applyAlignment="1">
      <alignment horizontal="center" vertical="center" wrapText="1"/>
      <protection/>
    </xf>
    <xf numFmtId="0" fontId="0" fillId="0" borderId="0" xfId="65" applyFont="1" applyAlignment="1">
      <alignment horizontal="right" vertical="center"/>
      <protection/>
    </xf>
    <xf numFmtId="0" fontId="6" fillId="0" borderId="0" xfId="63" applyFont="1" applyAlignment="1">
      <alignment horizontal="center" vertical="center"/>
      <protection/>
    </xf>
    <xf numFmtId="0" fontId="70" fillId="0" borderId="0" xfId="69" applyFont="1" applyAlignment="1">
      <alignment vertical="center"/>
      <protection/>
    </xf>
    <xf numFmtId="0" fontId="71" fillId="0" borderId="0" xfId="65" applyFont="1" applyAlignment="1">
      <alignment horizontal="right" vertical="center"/>
      <protection/>
    </xf>
    <xf numFmtId="176" fontId="4" fillId="0" borderId="0" xfId="50" applyNumberFormat="1" applyFont="1" applyBorder="1" applyAlignment="1">
      <alignment vertical="center"/>
    </xf>
    <xf numFmtId="0" fontId="72" fillId="0" borderId="0" xfId="65" applyFont="1" applyAlignment="1">
      <alignment horizontal="right" vertical="center"/>
      <protection/>
    </xf>
    <xf numFmtId="176" fontId="8" fillId="0" borderId="0" xfId="50" applyNumberFormat="1" applyFont="1" applyBorder="1" applyAlignment="1">
      <alignment vertical="center"/>
    </xf>
    <xf numFmtId="0" fontId="17" fillId="0" borderId="34" xfId="63" applyFont="1" applyBorder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0" fillId="0" borderId="0" xfId="65" applyAlignment="1">
      <alignment vertical="center"/>
      <protection/>
    </xf>
    <xf numFmtId="0" fontId="14" fillId="0" borderId="0" xfId="63" applyFont="1" applyBorder="1" applyAlignment="1">
      <alignment vertical="center"/>
      <protection/>
    </xf>
    <xf numFmtId="181" fontId="0" fillId="0" borderId="0" xfId="68" applyNumberFormat="1" applyFont="1" applyBorder="1">
      <alignment vertical="center"/>
      <protection/>
    </xf>
    <xf numFmtId="180" fontId="0" fillId="0" borderId="0" xfId="67" applyNumberFormat="1" applyFont="1" applyFill="1" applyAlignment="1">
      <alignment horizontal="center" vertical="center"/>
      <protection/>
    </xf>
    <xf numFmtId="179" fontId="6" fillId="0" borderId="0" xfId="50" applyNumberFormat="1" applyFont="1" applyBorder="1" applyAlignment="1">
      <alignment vertical="center"/>
    </xf>
    <xf numFmtId="178" fontId="73" fillId="0" borderId="0" xfId="50" applyNumberFormat="1" applyFont="1" applyFill="1" applyBorder="1" applyAlignment="1">
      <alignment horizontal="right" vertical="center" shrinkToFit="1"/>
    </xf>
    <xf numFmtId="178" fontId="74" fillId="0" borderId="0" xfId="68" applyNumberFormat="1" applyFont="1" applyFill="1" applyBorder="1" applyAlignment="1">
      <alignment vertical="center" shrinkToFit="1"/>
      <protection/>
    </xf>
    <xf numFmtId="178" fontId="74" fillId="0" borderId="0" xfId="65" applyNumberFormat="1" applyFont="1" applyFill="1" applyAlignment="1">
      <alignment horizontal="right" vertical="center" shrinkToFit="1"/>
      <protection/>
    </xf>
    <xf numFmtId="178" fontId="74" fillId="0" borderId="0" xfId="68" applyNumberFormat="1" applyFont="1" applyFill="1" applyAlignment="1">
      <alignment vertical="center" shrinkToFit="1"/>
      <protection/>
    </xf>
    <xf numFmtId="0" fontId="22" fillId="0" borderId="0" xfId="63" applyFont="1" applyAlignment="1">
      <alignment vertical="center"/>
      <protection/>
    </xf>
    <xf numFmtId="0" fontId="23" fillId="0" borderId="34" xfId="63" applyFont="1" applyBorder="1" applyAlignment="1">
      <alignment vertical="center"/>
      <protection/>
    </xf>
    <xf numFmtId="176" fontId="8" fillId="0" borderId="0" xfId="50" applyNumberFormat="1" applyFont="1" applyBorder="1" applyAlignment="1">
      <alignment vertical="center"/>
    </xf>
    <xf numFmtId="182" fontId="8" fillId="0" borderId="0" xfId="50" applyNumberFormat="1" applyFont="1" applyBorder="1" applyAlignment="1">
      <alignment vertical="center"/>
    </xf>
    <xf numFmtId="182" fontId="8" fillId="0" borderId="0" xfId="50" applyNumberFormat="1" applyFont="1" applyBorder="1" applyAlignment="1">
      <alignment horizontal="right" vertical="center"/>
    </xf>
    <xf numFmtId="0" fontId="19" fillId="0" borderId="0" xfId="63" applyFont="1" applyFill="1" applyBorder="1" applyAlignment="1">
      <alignment horizontal="center" vertical="center"/>
      <protection/>
    </xf>
    <xf numFmtId="0" fontId="20" fillId="0" borderId="0" xfId="63" applyFont="1" applyFill="1" applyBorder="1" applyAlignment="1">
      <alignment horizontal="center" vertical="center"/>
      <protection/>
    </xf>
    <xf numFmtId="176" fontId="24" fillId="0" borderId="0" xfId="50" applyNumberFormat="1" applyFont="1" applyAlignment="1">
      <alignment vertical="center"/>
    </xf>
    <xf numFmtId="0" fontId="25" fillId="0" borderId="0" xfId="63" applyFont="1">
      <alignment vertical="center"/>
      <protection/>
    </xf>
    <xf numFmtId="176" fontId="24" fillId="0" borderId="0" xfId="50" applyNumberFormat="1" applyFont="1" applyBorder="1" applyAlignment="1">
      <alignment horizontal="right" vertical="center"/>
    </xf>
    <xf numFmtId="182" fontId="24" fillId="0" borderId="0" xfId="50" applyNumberFormat="1" applyFont="1" applyBorder="1" applyAlignment="1">
      <alignment vertical="center"/>
    </xf>
    <xf numFmtId="182" fontId="24" fillId="0" borderId="0" xfId="50" applyNumberFormat="1" applyFont="1" applyBorder="1" applyAlignment="1">
      <alignment horizontal="right" vertical="center"/>
    </xf>
    <xf numFmtId="176" fontId="23" fillId="0" borderId="0" xfId="50" applyNumberFormat="1" applyFont="1" applyAlignment="1">
      <alignment horizontal="right" vertical="center"/>
    </xf>
    <xf numFmtId="176" fontId="23" fillId="0" borderId="0" xfId="50" applyNumberFormat="1" applyFont="1" applyAlignment="1">
      <alignment vertical="center"/>
    </xf>
    <xf numFmtId="0" fontId="75" fillId="0" borderId="0" xfId="65" applyFont="1" applyAlignment="1">
      <alignment horizontal="right" vertical="center"/>
      <protection/>
    </xf>
    <xf numFmtId="176" fontId="23" fillId="0" borderId="0" xfId="50" applyNumberFormat="1" applyFont="1" applyBorder="1" applyAlignment="1">
      <alignment vertical="center"/>
    </xf>
    <xf numFmtId="0" fontId="17" fillId="0" borderId="0" xfId="63" applyFont="1">
      <alignment vertical="center"/>
      <protection/>
    </xf>
    <xf numFmtId="182" fontId="23" fillId="0" borderId="0" xfId="50" applyNumberFormat="1" applyFont="1" applyBorder="1" applyAlignment="1">
      <alignment vertical="center"/>
    </xf>
    <xf numFmtId="182" fontId="23" fillId="0" borderId="0" xfId="50" applyNumberFormat="1" applyFont="1" applyBorder="1" applyAlignment="1">
      <alignment horizontal="right" vertical="center"/>
    </xf>
    <xf numFmtId="0" fontId="23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76" fillId="0" borderId="0" xfId="65" applyFont="1">
      <alignment vertical="center"/>
      <protection/>
    </xf>
    <xf numFmtId="176" fontId="26" fillId="0" borderId="0" xfId="50" applyNumberFormat="1" applyFont="1" applyAlignment="1">
      <alignment horizontal="right" vertical="center"/>
    </xf>
    <xf numFmtId="176" fontId="26" fillId="0" borderId="0" xfId="50" applyNumberFormat="1" applyFont="1" applyAlignment="1">
      <alignment vertical="center"/>
    </xf>
    <xf numFmtId="0" fontId="77" fillId="0" borderId="0" xfId="65" applyFont="1" applyAlignment="1">
      <alignment horizontal="right" vertical="center"/>
      <protection/>
    </xf>
    <xf numFmtId="176" fontId="26" fillId="0" borderId="0" xfId="50" applyNumberFormat="1" applyFont="1" applyBorder="1" applyAlignment="1">
      <alignment vertical="center"/>
    </xf>
    <xf numFmtId="182" fontId="4" fillId="0" borderId="0" xfId="50" applyNumberFormat="1" applyFont="1" applyBorder="1" applyAlignment="1">
      <alignment vertical="center"/>
    </xf>
    <xf numFmtId="179" fontId="8" fillId="0" borderId="0" xfId="50" applyNumberFormat="1" applyFont="1" applyBorder="1" applyAlignment="1">
      <alignment vertical="center"/>
    </xf>
    <xf numFmtId="176" fontId="9" fillId="0" borderId="29" xfId="50" applyNumberFormat="1" applyFont="1" applyFill="1" applyBorder="1" applyAlignment="1">
      <alignment horizontal="right" vertical="center"/>
    </xf>
    <xf numFmtId="176" fontId="19" fillId="0" borderId="0" xfId="50" applyNumberFormat="1" applyFont="1" applyFill="1" applyBorder="1" applyAlignment="1">
      <alignment horizontal="right" vertical="center"/>
    </xf>
    <xf numFmtId="176" fontId="19" fillId="0" borderId="29" xfId="50" applyNumberFormat="1" applyFont="1" applyFill="1" applyBorder="1" applyAlignment="1">
      <alignment horizontal="right" vertical="center"/>
    </xf>
    <xf numFmtId="176" fontId="19" fillId="0" borderId="10" xfId="50" applyNumberFormat="1" applyFont="1" applyFill="1" applyBorder="1" applyAlignment="1">
      <alignment horizontal="right" vertical="center"/>
    </xf>
    <xf numFmtId="0" fontId="18" fillId="0" borderId="0" xfId="63" applyFont="1" applyFill="1" applyBorder="1" applyAlignment="1">
      <alignment vertical="center"/>
      <protection/>
    </xf>
    <xf numFmtId="176" fontId="19" fillId="0" borderId="35" xfId="50" applyNumberFormat="1" applyFont="1" applyFill="1" applyBorder="1" applyAlignment="1">
      <alignment horizontal="right" vertical="center"/>
    </xf>
    <xf numFmtId="176" fontId="19" fillId="0" borderId="36" xfId="50" applyNumberFormat="1" applyFont="1" applyFill="1" applyBorder="1" applyAlignment="1">
      <alignment horizontal="right" vertical="center"/>
    </xf>
    <xf numFmtId="176" fontId="19" fillId="0" borderId="37" xfId="50" applyNumberFormat="1" applyFont="1" applyFill="1" applyBorder="1" applyAlignment="1">
      <alignment horizontal="right" vertical="center"/>
    </xf>
    <xf numFmtId="176" fontId="19" fillId="0" borderId="38" xfId="50" applyNumberFormat="1" applyFont="1" applyFill="1" applyBorder="1" applyAlignment="1">
      <alignment horizontal="right" vertical="center"/>
    </xf>
    <xf numFmtId="176" fontId="19" fillId="0" borderId="21" xfId="50" applyNumberFormat="1" applyFont="1" applyFill="1" applyBorder="1" applyAlignment="1">
      <alignment horizontal="right" vertical="center"/>
    </xf>
    <xf numFmtId="176" fontId="19" fillId="0" borderId="39" xfId="50" applyNumberFormat="1" applyFont="1" applyFill="1" applyBorder="1" applyAlignment="1">
      <alignment horizontal="right" vertical="center"/>
    </xf>
    <xf numFmtId="0" fontId="11" fillId="0" borderId="11" xfId="63" applyFont="1" applyBorder="1">
      <alignment vertical="center"/>
      <protection/>
    </xf>
    <xf numFmtId="177" fontId="4" fillId="0" borderId="29" xfId="63" applyNumberFormat="1" applyFont="1" applyBorder="1" applyAlignment="1">
      <alignment horizontal="right" vertical="center"/>
      <protection/>
    </xf>
    <xf numFmtId="177" fontId="4" fillId="0" borderId="10" xfId="63" applyNumberFormat="1" applyFont="1" applyBorder="1" applyAlignment="1">
      <alignment horizontal="right" vertical="center"/>
      <protection/>
    </xf>
    <xf numFmtId="176" fontId="4" fillId="0" borderId="29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6" fontId="4" fillId="0" borderId="35" xfId="50" applyNumberFormat="1" applyFont="1" applyFill="1" applyBorder="1" applyAlignment="1">
      <alignment horizontal="right" vertical="center"/>
    </xf>
    <xf numFmtId="176" fontId="4" fillId="0" borderId="36" xfId="50" applyNumberFormat="1" applyFont="1" applyFill="1" applyBorder="1" applyAlignment="1">
      <alignment horizontal="right" vertical="center"/>
    </xf>
    <xf numFmtId="0" fontId="11" fillId="0" borderId="30" xfId="63" applyFont="1" applyBorder="1">
      <alignment vertical="center"/>
      <protection/>
    </xf>
    <xf numFmtId="176" fontId="4" fillId="0" borderId="21" xfId="50" applyNumberFormat="1" applyFont="1" applyFill="1" applyBorder="1" applyAlignment="1">
      <alignment horizontal="right" vertical="center"/>
    </xf>
    <xf numFmtId="176" fontId="4" fillId="0" borderId="39" xfId="50" applyNumberFormat="1" applyFont="1" applyFill="1" applyBorder="1" applyAlignment="1">
      <alignment horizontal="right" vertical="center"/>
    </xf>
    <xf numFmtId="177" fontId="4" fillId="0" borderId="40" xfId="63" applyNumberFormat="1" applyFont="1" applyFill="1" applyBorder="1" applyAlignment="1">
      <alignment horizontal="right" vertical="center"/>
      <protection/>
    </xf>
    <xf numFmtId="177" fontId="4" fillId="0" borderId="41" xfId="63" applyNumberFormat="1" applyFont="1" applyFill="1" applyBorder="1" applyAlignment="1">
      <alignment horizontal="right" vertical="center"/>
      <protection/>
    </xf>
    <xf numFmtId="176" fontId="4" fillId="0" borderId="40" xfId="50" applyNumberFormat="1" applyFont="1" applyFill="1" applyBorder="1" applyAlignment="1">
      <alignment horizontal="right" vertical="center"/>
    </xf>
    <xf numFmtId="176" fontId="4" fillId="0" borderId="41" xfId="50" applyNumberFormat="1" applyFont="1" applyFill="1" applyBorder="1" applyAlignment="1">
      <alignment horizontal="right" vertical="center"/>
    </xf>
    <xf numFmtId="176" fontId="4" fillId="0" borderId="35" xfId="50" applyNumberFormat="1" applyFont="1" applyBorder="1" applyAlignment="1">
      <alignment horizontal="right" vertical="center"/>
    </xf>
    <xf numFmtId="0" fontId="11" fillId="0" borderId="16" xfId="63" applyFont="1" applyBorder="1">
      <alignment vertical="center"/>
      <protection/>
    </xf>
    <xf numFmtId="177" fontId="12" fillId="0" borderId="0" xfId="63" applyNumberFormat="1" applyFont="1" applyBorder="1">
      <alignment vertical="center"/>
      <protection/>
    </xf>
    <xf numFmtId="177" fontId="12" fillId="0" borderId="10" xfId="63" applyNumberFormat="1" applyFont="1" applyBorder="1">
      <alignment vertical="center"/>
      <protection/>
    </xf>
    <xf numFmtId="0" fontId="12" fillId="0" borderId="0" xfId="63" applyFont="1" applyAlignment="1">
      <alignment horizontal="center" vertical="center"/>
      <protection/>
    </xf>
    <xf numFmtId="176" fontId="4" fillId="0" borderId="0" xfId="50" applyNumberFormat="1" applyFont="1" applyFill="1" applyBorder="1" applyAlignment="1">
      <alignment horizontal="right" vertical="center"/>
    </xf>
    <xf numFmtId="0" fontId="7" fillId="0" borderId="0" xfId="63" applyFont="1" applyBorder="1">
      <alignment vertical="center"/>
      <protection/>
    </xf>
    <xf numFmtId="0" fontId="27" fillId="0" borderId="0" xfId="63" applyFont="1" applyBorder="1">
      <alignment vertical="center"/>
      <protection/>
    </xf>
    <xf numFmtId="0" fontId="3" fillId="0" borderId="0" xfId="63" applyFont="1" applyBorder="1">
      <alignment vertical="center"/>
      <protection/>
    </xf>
    <xf numFmtId="176" fontId="4" fillId="0" borderId="27" xfId="50" applyNumberFormat="1" applyFont="1" applyFill="1" applyBorder="1" applyAlignment="1">
      <alignment horizontal="right" vertical="center"/>
    </xf>
    <xf numFmtId="0" fontId="20" fillId="0" borderId="0" xfId="63" applyFont="1" applyBorder="1">
      <alignment vertical="center"/>
      <protection/>
    </xf>
    <xf numFmtId="176" fontId="4" fillId="0" borderId="37" xfId="50" applyNumberFormat="1" applyFont="1" applyFill="1" applyBorder="1" applyAlignment="1">
      <alignment horizontal="right" vertical="center"/>
    </xf>
    <xf numFmtId="0" fontId="27" fillId="0" borderId="0" xfId="63" applyFont="1" applyBorder="1" applyAlignment="1">
      <alignment horizontal="left"/>
      <protection/>
    </xf>
    <xf numFmtId="0" fontId="27" fillId="0" borderId="16" xfId="63" applyFont="1" applyBorder="1" applyAlignment="1">
      <alignment horizontal="left"/>
      <protection/>
    </xf>
    <xf numFmtId="176" fontId="4" fillId="0" borderId="38" xfId="50" applyNumberFormat="1" applyFont="1" applyFill="1" applyBorder="1" applyAlignment="1">
      <alignment horizontal="right" vertical="center"/>
    </xf>
    <xf numFmtId="177" fontId="12" fillId="0" borderId="0" xfId="63" applyNumberFormat="1" applyFont="1" applyFill="1" applyBorder="1">
      <alignment vertical="center"/>
      <protection/>
    </xf>
    <xf numFmtId="177" fontId="12" fillId="0" borderId="10" xfId="63" applyNumberFormat="1" applyFont="1" applyFill="1" applyBorder="1">
      <alignment vertical="center"/>
      <protection/>
    </xf>
    <xf numFmtId="176" fontId="4" fillId="0" borderId="42" xfId="50" applyNumberFormat="1" applyFont="1" applyFill="1" applyBorder="1" applyAlignment="1">
      <alignment horizontal="right" vertical="center"/>
    </xf>
    <xf numFmtId="176" fontId="4" fillId="0" borderId="39" xfId="50" applyNumberFormat="1" applyFont="1" applyBorder="1" applyAlignment="1">
      <alignment horizontal="right" vertical="center"/>
    </xf>
    <xf numFmtId="176" fontId="4" fillId="0" borderId="36" xfId="50" applyNumberFormat="1" applyFont="1" applyBorder="1" applyAlignment="1">
      <alignment horizontal="right" vertical="center"/>
    </xf>
    <xf numFmtId="176" fontId="18" fillId="0" borderId="16" xfId="50" applyNumberFormat="1" applyFont="1" applyFill="1" applyBorder="1" applyAlignment="1">
      <alignment horizontal="right" vertical="center"/>
    </xf>
    <xf numFmtId="176" fontId="19" fillId="0" borderId="16" xfId="50" applyNumberFormat="1" applyFont="1" applyFill="1" applyBorder="1" applyAlignment="1">
      <alignment horizontal="right" vertical="center"/>
    </xf>
    <xf numFmtId="176" fontId="19" fillId="0" borderId="18" xfId="50" applyNumberFormat="1" applyFont="1" applyFill="1" applyBorder="1" applyAlignment="1">
      <alignment horizontal="right" vertical="center"/>
    </xf>
    <xf numFmtId="176" fontId="19" fillId="0" borderId="23" xfId="50" applyNumberFormat="1" applyFont="1" applyFill="1" applyBorder="1" applyAlignment="1">
      <alignment horizontal="right" vertical="center"/>
    </xf>
    <xf numFmtId="176" fontId="18" fillId="0" borderId="43" xfId="50" applyNumberFormat="1" applyFont="1" applyFill="1" applyBorder="1" applyAlignment="1">
      <alignment horizontal="right" vertical="center"/>
    </xf>
    <xf numFmtId="176" fontId="5" fillId="0" borderId="0" xfId="63" applyNumberFormat="1" applyFont="1">
      <alignment vertical="center"/>
      <protection/>
    </xf>
    <xf numFmtId="176" fontId="5" fillId="0" borderId="0" xfId="63" applyNumberFormat="1" applyFont="1" applyBorder="1">
      <alignment vertical="center"/>
      <protection/>
    </xf>
    <xf numFmtId="176" fontId="9" fillId="0" borderId="33" xfId="50" applyNumberFormat="1" applyFont="1" applyBorder="1" applyAlignment="1">
      <alignment horizontal="center" vertical="center" shrinkToFit="1"/>
    </xf>
    <xf numFmtId="177" fontId="12" fillId="0" borderId="29" xfId="63" applyNumberFormat="1" applyFont="1" applyFill="1" applyBorder="1">
      <alignment vertical="center"/>
      <protection/>
    </xf>
    <xf numFmtId="176" fontId="18" fillId="0" borderId="33" xfId="50" applyNumberFormat="1" applyFont="1" applyBorder="1" applyAlignment="1">
      <alignment horizontal="center" vertical="center" shrinkToFit="1"/>
    </xf>
    <xf numFmtId="0" fontId="9" fillId="0" borderId="33" xfId="63" applyFont="1" applyBorder="1" applyAlignment="1">
      <alignment horizontal="center" vertical="center" shrinkToFit="1"/>
      <protection/>
    </xf>
    <xf numFmtId="0" fontId="72" fillId="0" borderId="0" xfId="65" applyFont="1" applyAlignment="1">
      <alignment horizontal="left" vertical="center"/>
      <protection/>
    </xf>
    <xf numFmtId="0" fontId="19" fillId="0" borderId="12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16" fillId="0" borderId="17" xfId="63" applyFont="1" applyFill="1" applyBorder="1" applyAlignment="1">
      <alignment horizontal="center" vertical="center"/>
      <protection/>
    </xf>
    <xf numFmtId="0" fontId="19" fillId="0" borderId="13" xfId="63" applyFont="1" applyFill="1" applyBorder="1" applyAlignment="1">
      <alignment horizontal="center" vertical="center"/>
      <protection/>
    </xf>
    <xf numFmtId="0" fontId="19" fillId="0" borderId="17" xfId="63" applyFont="1" applyFill="1" applyBorder="1" applyAlignment="1">
      <alignment horizontal="center" vertical="center"/>
      <protection/>
    </xf>
    <xf numFmtId="0" fontId="19" fillId="0" borderId="14" xfId="63" applyFont="1" applyFill="1" applyBorder="1" applyAlignment="1">
      <alignment horizontal="center" vertical="center"/>
      <protection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18" xfId="63" applyFont="1" applyFill="1" applyBorder="1" applyAlignment="1">
      <alignment horizontal="center" vertical="center"/>
      <protection/>
    </xf>
    <xf numFmtId="0" fontId="19" fillId="0" borderId="15" xfId="63" applyFont="1" applyFill="1" applyBorder="1" applyAlignment="1">
      <alignment horizontal="center" vertical="center"/>
      <protection/>
    </xf>
    <xf numFmtId="0" fontId="19" fillId="0" borderId="18" xfId="63" applyFont="1" applyFill="1" applyBorder="1" applyAlignment="1">
      <alignment horizontal="center" vertical="center"/>
      <protection/>
    </xf>
    <xf numFmtId="0" fontId="18" fillId="0" borderId="44" xfId="63" applyFont="1" applyBorder="1" applyAlignment="1">
      <alignment horizontal="center" vertical="center"/>
      <protection/>
    </xf>
    <xf numFmtId="0" fontId="18" fillId="0" borderId="45" xfId="63" applyFont="1" applyBorder="1" applyAlignment="1">
      <alignment horizontal="center" vertical="center"/>
      <protection/>
    </xf>
    <xf numFmtId="0" fontId="18" fillId="0" borderId="46" xfId="63" applyFont="1" applyBorder="1" applyAlignment="1">
      <alignment horizontal="center" vertical="center"/>
      <protection/>
    </xf>
    <xf numFmtId="0" fontId="18" fillId="0" borderId="47" xfId="63" applyFont="1" applyBorder="1" applyAlignment="1">
      <alignment horizontal="center" vertical="center"/>
      <protection/>
    </xf>
    <xf numFmtId="0" fontId="18" fillId="0" borderId="34" xfId="63" applyFont="1" applyBorder="1" applyAlignment="1">
      <alignment horizontal="center" vertical="center"/>
      <protection/>
    </xf>
    <xf numFmtId="0" fontId="18" fillId="0" borderId="48" xfId="63" applyFont="1" applyBorder="1" applyAlignment="1">
      <alignment horizontal="center" vertical="center"/>
      <protection/>
    </xf>
    <xf numFmtId="0" fontId="11" fillId="0" borderId="44" xfId="63" applyFont="1" applyBorder="1" applyAlignment="1">
      <alignment horizontal="center" vertical="center"/>
      <protection/>
    </xf>
    <xf numFmtId="0" fontId="11" fillId="0" borderId="45" xfId="63" applyFont="1" applyBorder="1" applyAlignment="1">
      <alignment horizontal="center" vertical="center"/>
      <protection/>
    </xf>
    <xf numFmtId="0" fontId="11" fillId="0" borderId="46" xfId="63" applyFont="1" applyBorder="1" applyAlignment="1">
      <alignment horizontal="center" vertical="center"/>
      <protection/>
    </xf>
    <xf numFmtId="0" fontId="11" fillId="0" borderId="47" xfId="63" applyFont="1" applyBorder="1" applyAlignment="1">
      <alignment horizontal="center" vertical="center"/>
      <protection/>
    </xf>
    <xf numFmtId="0" fontId="11" fillId="0" borderId="34" xfId="63" applyFont="1" applyBorder="1" applyAlignment="1">
      <alignment horizontal="center" vertical="center"/>
      <protection/>
    </xf>
    <xf numFmtId="0" fontId="11" fillId="0" borderId="48" xfId="63" applyFont="1" applyBorder="1" applyAlignment="1">
      <alignment horizontal="center" vertical="center"/>
      <protection/>
    </xf>
    <xf numFmtId="0" fontId="11" fillId="0" borderId="44" xfId="63" applyFont="1" applyBorder="1" applyAlignment="1">
      <alignment horizontal="center" vertical="center" wrapText="1"/>
      <protection/>
    </xf>
    <xf numFmtId="0" fontId="11" fillId="0" borderId="45" xfId="63" applyFont="1" applyBorder="1" applyAlignment="1">
      <alignment horizontal="center" vertical="center" wrapText="1"/>
      <protection/>
    </xf>
    <xf numFmtId="0" fontId="11" fillId="0" borderId="46" xfId="63" applyFont="1" applyBorder="1" applyAlignment="1">
      <alignment horizontal="center" vertical="center" wrapText="1"/>
      <protection/>
    </xf>
    <xf numFmtId="0" fontId="11" fillId="0" borderId="47" xfId="63" applyFont="1" applyBorder="1" applyAlignment="1">
      <alignment horizontal="center" vertical="center" wrapText="1"/>
      <protection/>
    </xf>
    <xf numFmtId="0" fontId="11" fillId="0" borderId="34" xfId="63" applyFont="1" applyBorder="1" applyAlignment="1">
      <alignment horizontal="center" vertical="center" wrapText="1"/>
      <protection/>
    </xf>
    <xf numFmtId="0" fontId="11" fillId="0" borderId="48" xfId="63" applyFont="1" applyBorder="1" applyAlignment="1">
      <alignment horizontal="center" vertical="center" wrapText="1"/>
      <protection/>
    </xf>
    <xf numFmtId="176" fontId="9" fillId="0" borderId="29" xfId="50" applyNumberFormat="1" applyFont="1" applyFill="1" applyBorder="1" applyAlignment="1">
      <alignment horizontal="right" vertical="center"/>
    </xf>
    <xf numFmtId="176" fontId="9" fillId="0" borderId="10" xfId="50" applyNumberFormat="1" applyFont="1" applyFill="1" applyBorder="1" applyAlignment="1">
      <alignment horizontal="right" vertical="center"/>
    </xf>
    <xf numFmtId="0" fontId="27" fillId="0" borderId="0" xfId="63" applyFont="1" applyBorder="1" applyAlignment="1">
      <alignment horizontal="right" vertical="top"/>
      <protection/>
    </xf>
    <xf numFmtId="0" fontId="27" fillId="0" borderId="16" xfId="63" applyFont="1" applyBorder="1" applyAlignment="1">
      <alignment horizontal="right" vertical="top"/>
      <protection/>
    </xf>
    <xf numFmtId="0" fontId="7" fillId="0" borderId="0" xfId="63" applyFont="1" applyBorder="1" applyAlignment="1">
      <alignment horizontal="left" wrapText="1"/>
      <protection/>
    </xf>
    <xf numFmtId="0" fontId="7" fillId="0" borderId="16" xfId="63" applyFont="1" applyBorder="1" applyAlignment="1">
      <alignment horizontal="left" wrapText="1"/>
      <protection/>
    </xf>
    <xf numFmtId="0" fontId="7" fillId="0" borderId="0" xfId="63" applyFont="1" applyBorder="1" applyAlignment="1">
      <alignment horizontal="right" vertical="top" wrapText="1"/>
      <protection/>
    </xf>
    <xf numFmtId="0" fontId="7" fillId="0" borderId="16" xfId="63" applyFont="1" applyBorder="1" applyAlignment="1">
      <alignment horizontal="right" vertical="top" wrapText="1"/>
      <protection/>
    </xf>
    <xf numFmtId="0" fontId="0" fillId="0" borderId="38" xfId="65" applyFont="1" applyBorder="1" applyAlignment="1">
      <alignment horizontal="center" vertic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0" borderId="17" xfId="65" applyFont="1" applyBorder="1" applyAlignment="1">
      <alignment horizontal="center" vertical="center"/>
      <protection/>
    </xf>
    <xf numFmtId="176" fontId="3" fillId="0" borderId="38" xfId="50" applyNumberFormat="1" applyFont="1" applyFill="1" applyBorder="1" applyAlignment="1">
      <alignment horizontal="right" vertical="center"/>
    </xf>
    <xf numFmtId="176" fontId="3" fillId="0" borderId="17" xfId="50" applyNumberFormat="1" applyFont="1" applyFill="1" applyBorder="1" applyAlignment="1">
      <alignment horizontal="right" vertical="center"/>
    </xf>
    <xf numFmtId="0" fontId="0" fillId="0" borderId="38" xfId="65" applyFont="1" applyBorder="1" applyAlignment="1">
      <alignment horizontal="center" vertical="center" wrapText="1"/>
      <protection/>
    </xf>
    <xf numFmtId="0" fontId="0" fillId="0" borderId="17" xfId="65" applyFont="1" applyBorder="1" applyAlignment="1">
      <alignment horizontal="center" vertical="center" wrapText="1"/>
      <protection/>
    </xf>
    <xf numFmtId="0" fontId="5" fillId="0" borderId="0" xfId="63" applyFont="1" applyFill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6 2" xfId="68"/>
    <cellStyle name="標準 7" xfId="69"/>
    <cellStyle name="標準 8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U68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6" width="1.57421875" style="2" customWidth="1"/>
    <col min="7" max="7" width="16.140625" style="2" customWidth="1"/>
    <col min="8" max="10" width="13.8515625" style="8" customWidth="1"/>
    <col min="11" max="16" width="1.57421875" style="2" customWidth="1"/>
    <col min="17" max="17" width="16.140625" style="2" customWidth="1"/>
    <col min="18" max="20" width="13.8515625" style="8" customWidth="1"/>
    <col min="21" max="238" width="9.00390625" style="2" customWidth="1"/>
    <col min="239" max="239" width="14.140625" style="2" customWidth="1"/>
    <col min="240" max="245" width="1.57421875" style="2" customWidth="1"/>
    <col min="246" max="246" width="22.57421875" style="2" customWidth="1"/>
    <col min="247" max="247" width="25.57421875" style="2" customWidth="1"/>
    <col min="248" max="252" width="1.57421875" style="2" customWidth="1"/>
    <col min="253" max="253" width="22.57421875" style="2" customWidth="1"/>
    <col min="254" max="254" width="25.57421875" style="2" customWidth="1"/>
    <col min="255" max="255" width="19.57421875" style="2" customWidth="1"/>
    <col min="256" max="16384" width="9.00390625" style="2" customWidth="1"/>
  </cols>
  <sheetData>
    <row r="1" spans="6:20" ht="15" customHeight="1">
      <c r="F1" s="89"/>
      <c r="G1" s="104"/>
      <c r="H1" s="104"/>
      <c r="I1" s="89"/>
      <c r="J1" s="105"/>
      <c r="K1" s="105"/>
      <c r="L1" s="6"/>
      <c r="M1" s="6"/>
      <c r="N1" s="6"/>
      <c r="O1" s="6"/>
      <c r="P1" s="89"/>
      <c r="Q1" s="105" t="s">
        <v>224</v>
      </c>
      <c r="R1" s="105"/>
      <c r="S1" s="105"/>
      <c r="T1" s="106"/>
    </row>
    <row r="2" spans="3:20" ht="15" customHeight="1">
      <c r="C2" s="230"/>
      <c r="F2" s="89"/>
      <c r="G2" s="104"/>
      <c r="H2" s="104"/>
      <c r="I2" s="89"/>
      <c r="J2" s="105"/>
      <c r="K2" s="105"/>
      <c r="L2" s="6"/>
      <c r="M2" s="6"/>
      <c r="N2" s="6"/>
      <c r="O2" s="6"/>
      <c r="P2" s="89"/>
      <c r="Q2" s="105" t="s">
        <v>231</v>
      </c>
      <c r="R2" s="105"/>
      <c r="S2" s="105"/>
      <c r="T2" s="106"/>
    </row>
    <row r="3" ht="30" customHeight="1"/>
    <row r="4" spans="1:20" ht="18" customHeight="1" thickBot="1">
      <c r="A4" s="103" t="s">
        <v>0</v>
      </c>
      <c r="B4" s="91"/>
      <c r="C4" s="91"/>
      <c r="D4" s="91"/>
      <c r="E4" s="91"/>
      <c r="F4" s="91"/>
      <c r="G4" s="91"/>
      <c r="H4" s="16" t="s">
        <v>222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16" t="s">
        <v>1</v>
      </c>
    </row>
    <row r="5" spans="1:20" ht="9" customHeight="1">
      <c r="A5" s="197" t="s">
        <v>221</v>
      </c>
      <c r="B5" s="198"/>
      <c r="C5" s="198"/>
      <c r="D5" s="198"/>
      <c r="E5" s="198"/>
      <c r="F5" s="198"/>
      <c r="G5" s="199"/>
      <c r="H5" s="71" t="s">
        <v>198</v>
      </c>
      <c r="I5" s="72" t="s">
        <v>199</v>
      </c>
      <c r="J5" s="73" t="s">
        <v>200</v>
      </c>
      <c r="K5" s="197" t="s">
        <v>221</v>
      </c>
      <c r="L5" s="198"/>
      <c r="M5" s="198"/>
      <c r="N5" s="198"/>
      <c r="O5" s="198"/>
      <c r="P5" s="198"/>
      <c r="Q5" s="199"/>
      <c r="R5" s="71" t="s">
        <v>198</v>
      </c>
      <c r="S5" s="72" t="s">
        <v>199</v>
      </c>
      <c r="T5" s="73" t="s">
        <v>200</v>
      </c>
    </row>
    <row r="6" spans="1:20" ht="15" customHeight="1" thickBot="1">
      <c r="A6" s="200"/>
      <c r="B6" s="201"/>
      <c r="C6" s="201"/>
      <c r="D6" s="201"/>
      <c r="E6" s="201"/>
      <c r="F6" s="201"/>
      <c r="G6" s="202"/>
      <c r="H6" s="74" t="s">
        <v>201</v>
      </c>
      <c r="I6" s="184" t="s">
        <v>230</v>
      </c>
      <c r="J6" s="75" t="s">
        <v>202</v>
      </c>
      <c r="K6" s="200"/>
      <c r="L6" s="201"/>
      <c r="M6" s="201"/>
      <c r="N6" s="201"/>
      <c r="O6" s="201"/>
      <c r="P6" s="201"/>
      <c r="Q6" s="202"/>
      <c r="R6" s="74" t="s">
        <v>201</v>
      </c>
      <c r="S6" s="184" t="s">
        <v>230</v>
      </c>
      <c r="T6" s="75" t="s">
        <v>202</v>
      </c>
    </row>
    <row r="7" spans="1:20" ht="9" customHeight="1">
      <c r="A7" s="48" t="s">
        <v>2</v>
      </c>
      <c r="B7" s="49"/>
      <c r="C7" s="49"/>
      <c r="D7" s="49"/>
      <c r="E7" s="49"/>
      <c r="F7" s="49"/>
      <c r="G7" s="55"/>
      <c r="H7" s="178"/>
      <c r="I7" s="176"/>
      <c r="J7" s="133"/>
      <c r="K7" s="48" t="s">
        <v>3</v>
      </c>
      <c r="L7" s="49"/>
      <c r="M7" s="49"/>
      <c r="N7" s="49"/>
      <c r="O7" s="49"/>
      <c r="P7" s="49"/>
      <c r="Q7" s="55"/>
      <c r="R7" s="178"/>
      <c r="S7" s="178"/>
      <c r="T7" s="133"/>
    </row>
    <row r="8" spans="1:20" ht="9" customHeight="1">
      <c r="A8" s="48"/>
      <c r="B8" s="49" t="s">
        <v>4</v>
      </c>
      <c r="C8" s="49"/>
      <c r="D8" s="49"/>
      <c r="E8" s="49"/>
      <c r="F8" s="49"/>
      <c r="G8" s="55"/>
      <c r="H8" s="132">
        <v>27258.411223</v>
      </c>
      <c r="I8" s="176">
        <f>SUM(I9,I12,I15,I16,I19,I20,I21)</f>
        <v>24328.324711</v>
      </c>
      <c r="J8" s="133">
        <f>H8-I8</f>
        <v>2930.086511999998</v>
      </c>
      <c r="K8" s="48"/>
      <c r="L8" s="49" t="s">
        <v>5</v>
      </c>
      <c r="M8" s="49"/>
      <c r="N8" s="49"/>
      <c r="O8" s="49"/>
      <c r="P8" s="49"/>
      <c r="Q8" s="55"/>
      <c r="R8" s="132">
        <v>15292.670754</v>
      </c>
      <c r="S8" s="132">
        <v>14990.826738</v>
      </c>
      <c r="T8" s="133">
        <f>R8-S8</f>
        <v>301.8440160000009</v>
      </c>
    </row>
    <row r="9" spans="1:20" ht="9" customHeight="1">
      <c r="A9" s="56"/>
      <c r="B9" s="50"/>
      <c r="C9" s="50"/>
      <c r="D9" s="50" t="s">
        <v>6</v>
      </c>
      <c r="E9" s="50"/>
      <c r="F9" s="50"/>
      <c r="G9" s="51"/>
      <c r="H9" s="53" t="s">
        <v>225</v>
      </c>
      <c r="I9" s="175">
        <f>SUM(I10:I11)</f>
        <v>162.959982</v>
      </c>
      <c r="J9" s="54">
        <f>-I9</f>
        <v>-162.959982</v>
      </c>
      <c r="K9" s="56"/>
      <c r="L9" s="50"/>
      <c r="M9" s="50"/>
      <c r="N9" s="50" t="s">
        <v>7</v>
      </c>
      <c r="O9" s="50"/>
      <c r="P9" s="50"/>
      <c r="Q9" s="51"/>
      <c r="R9" s="53">
        <v>15266.75</v>
      </c>
      <c r="S9" s="53">
        <v>14800</v>
      </c>
      <c r="T9" s="54">
        <f>R9-S9</f>
        <v>466.75</v>
      </c>
    </row>
    <row r="10" spans="1:20" ht="9" customHeight="1">
      <c r="A10" s="56"/>
      <c r="B10" s="50"/>
      <c r="C10" s="50"/>
      <c r="D10" s="50"/>
      <c r="E10" s="50" t="s">
        <v>8</v>
      </c>
      <c r="F10" s="50"/>
      <c r="G10" s="51"/>
      <c r="H10" s="53" t="s">
        <v>225</v>
      </c>
      <c r="I10" s="175">
        <v>7.251607</v>
      </c>
      <c r="J10" s="54">
        <f>-I10</f>
        <v>-7.251607</v>
      </c>
      <c r="K10" s="56"/>
      <c r="L10" s="50"/>
      <c r="M10" s="50"/>
      <c r="N10" s="50" t="s">
        <v>9</v>
      </c>
      <c r="O10" s="50"/>
      <c r="P10" s="50"/>
      <c r="Q10" s="51"/>
      <c r="R10" s="53" t="s">
        <v>225</v>
      </c>
      <c r="S10" s="53" t="s">
        <v>225</v>
      </c>
      <c r="T10" s="54" t="s">
        <v>225</v>
      </c>
    </row>
    <row r="11" spans="1:20" ht="9" customHeight="1">
      <c r="A11" s="56"/>
      <c r="B11" s="50"/>
      <c r="C11" s="50"/>
      <c r="D11" s="50"/>
      <c r="E11" s="50" t="s">
        <v>10</v>
      </c>
      <c r="F11" s="50"/>
      <c r="G11" s="51"/>
      <c r="H11" s="53" t="s">
        <v>225</v>
      </c>
      <c r="I11" s="175">
        <v>155.708375</v>
      </c>
      <c r="J11" s="54" t="s">
        <v>225</v>
      </c>
      <c r="K11" s="56"/>
      <c r="L11" s="50"/>
      <c r="M11" s="50"/>
      <c r="N11" s="50"/>
      <c r="O11" s="50" t="s">
        <v>11</v>
      </c>
      <c r="P11" s="50"/>
      <c r="Q11" s="51"/>
      <c r="R11" s="53" t="s">
        <v>225</v>
      </c>
      <c r="S11" s="53" t="s">
        <v>225</v>
      </c>
      <c r="T11" s="54" t="s">
        <v>225</v>
      </c>
    </row>
    <row r="12" spans="1:20" ht="9" customHeight="1">
      <c r="A12" s="56"/>
      <c r="B12" s="50"/>
      <c r="C12" s="50"/>
      <c r="D12" s="50" t="s">
        <v>12</v>
      </c>
      <c r="E12" s="50"/>
      <c r="F12" s="50"/>
      <c r="G12" s="51"/>
      <c r="H12" s="53">
        <v>5.227727</v>
      </c>
      <c r="I12" s="175">
        <f>SUM(I13:I14)</f>
        <v>37.982806</v>
      </c>
      <c r="J12" s="54">
        <f>H12-I12</f>
        <v>-32.755078999999995</v>
      </c>
      <c r="K12" s="56"/>
      <c r="L12" s="50"/>
      <c r="M12" s="50"/>
      <c r="N12" s="50"/>
      <c r="O12" s="50" t="s">
        <v>13</v>
      </c>
      <c r="P12" s="50"/>
      <c r="Q12" s="51"/>
      <c r="R12" s="53" t="s">
        <v>225</v>
      </c>
      <c r="S12" s="53" t="s">
        <v>225</v>
      </c>
      <c r="T12" s="54" t="s">
        <v>225</v>
      </c>
    </row>
    <row r="13" spans="1:20" ht="9" customHeight="1">
      <c r="A13" s="56"/>
      <c r="B13" s="50"/>
      <c r="C13" s="50"/>
      <c r="D13" s="50"/>
      <c r="E13" s="50" t="s">
        <v>14</v>
      </c>
      <c r="F13" s="50"/>
      <c r="G13" s="51"/>
      <c r="H13" s="53" t="s">
        <v>225</v>
      </c>
      <c r="I13" s="175" t="s">
        <v>225</v>
      </c>
      <c r="J13" s="54" t="s">
        <v>225</v>
      </c>
      <c r="K13" s="56"/>
      <c r="L13" s="50"/>
      <c r="M13" s="50"/>
      <c r="N13" s="50" t="s">
        <v>15</v>
      </c>
      <c r="O13" s="50"/>
      <c r="P13" s="50"/>
      <c r="Q13" s="51"/>
      <c r="R13" s="53">
        <v>25.920754</v>
      </c>
      <c r="S13" s="53" t="s">
        <v>225</v>
      </c>
      <c r="T13" s="54">
        <v>25.920754</v>
      </c>
    </row>
    <row r="14" spans="1:20" ht="9" customHeight="1">
      <c r="A14" s="56"/>
      <c r="B14" s="50"/>
      <c r="C14" s="50"/>
      <c r="D14" s="50"/>
      <c r="E14" s="50" t="s">
        <v>16</v>
      </c>
      <c r="F14" s="50"/>
      <c r="G14" s="51"/>
      <c r="H14" s="53">
        <v>5.227727</v>
      </c>
      <c r="I14" s="175">
        <v>37.982806</v>
      </c>
      <c r="J14" s="54">
        <f>H14-I14</f>
        <v>-32.755078999999995</v>
      </c>
      <c r="K14" s="56"/>
      <c r="L14" s="50"/>
      <c r="M14" s="50"/>
      <c r="N14" s="50" t="s">
        <v>17</v>
      </c>
      <c r="O14" s="50"/>
      <c r="P14" s="50"/>
      <c r="Q14" s="51"/>
      <c r="R14" s="53" t="s">
        <v>225</v>
      </c>
      <c r="S14" s="53">
        <v>35.118363</v>
      </c>
      <c r="T14" s="54">
        <f>-S14</f>
        <v>-35.118363</v>
      </c>
    </row>
    <row r="15" spans="1:20" ht="9" customHeight="1">
      <c r="A15" s="56"/>
      <c r="B15" s="50"/>
      <c r="C15" s="50"/>
      <c r="D15" s="50" t="s">
        <v>18</v>
      </c>
      <c r="E15" s="50"/>
      <c r="F15" s="50"/>
      <c r="G15" s="51"/>
      <c r="H15" s="53">
        <v>-2.477627</v>
      </c>
      <c r="I15" s="175">
        <v>0</v>
      </c>
      <c r="J15" s="54">
        <v>-2.477627</v>
      </c>
      <c r="K15" s="56"/>
      <c r="L15" s="50"/>
      <c r="M15" s="50"/>
      <c r="N15" s="50"/>
      <c r="O15" s="50" t="s">
        <v>19</v>
      </c>
      <c r="P15" s="50"/>
      <c r="Q15" s="51"/>
      <c r="R15" s="53" t="s">
        <v>225</v>
      </c>
      <c r="S15" s="53" t="s">
        <v>225</v>
      </c>
      <c r="T15" s="54" t="s">
        <v>225</v>
      </c>
    </row>
    <row r="16" spans="1:20" ht="9" customHeight="1">
      <c r="A16" s="56"/>
      <c r="B16" s="50"/>
      <c r="C16" s="50"/>
      <c r="D16" s="50" t="s">
        <v>20</v>
      </c>
      <c r="E16" s="50"/>
      <c r="F16" s="50"/>
      <c r="G16" s="51"/>
      <c r="H16" s="53">
        <v>14100</v>
      </c>
      <c r="I16" s="175">
        <f>SUM(I17:I18)</f>
        <v>0</v>
      </c>
      <c r="J16" s="54">
        <v>14100</v>
      </c>
      <c r="K16" s="56"/>
      <c r="L16" s="50"/>
      <c r="M16" s="50"/>
      <c r="N16" s="50"/>
      <c r="O16" s="50" t="s">
        <v>21</v>
      </c>
      <c r="P16" s="50"/>
      <c r="Q16" s="51"/>
      <c r="R16" s="53" t="s">
        <v>225</v>
      </c>
      <c r="S16" s="53">
        <v>35.118363</v>
      </c>
      <c r="T16" s="54">
        <f>-S16</f>
        <v>-35.118363</v>
      </c>
    </row>
    <row r="17" spans="1:20" ht="9" customHeight="1">
      <c r="A17" s="56"/>
      <c r="B17" s="50"/>
      <c r="C17" s="50"/>
      <c r="D17" s="50"/>
      <c r="E17" s="50" t="s">
        <v>22</v>
      </c>
      <c r="F17" s="50"/>
      <c r="G17" s="51"/>
      <c r="H17" s="53" t="s">
        <v>225</v>
      </c>
      <c r="I17" s="53" t="s">
        <v>225</v>
      </c>
      <c r="J17" s="54" t="s">
        <v>225</v>
      </c>
      <c r="K17" s="56"/>
      <c r="L17" s="50"/>
      <c r="M17" s="50"/>
      <c r="N17" s="50" t="s">
        <v>23</v>
      </c>
      <c r="O17" s="50"/>
      <c r="P17" s="50"/>
      <c r="Q17" s="51"/>
      <c r="R17" s="53" t="s">
        <v>225</v>
      </c>
      <c r="S17" s="53" t="s">
        <v>225</v>
      </c>
      <c r="T17" s="54" t="s">
        <v>225</v>
      </c>
    </row>
    <row r="18" spans="1:20" ht="9" customHeight="1">
      <c r="A18" s="56"/>
      <c r="B18" s="50"/>
      <c r="C18" s="50"/>
      <c r="D18" s="50"/>
      <c r="E18" s="50" t="s">
        <v>24</v>
      </c>
      <c r="F18" s="50"/>
      <c r="G18" s="51"/>
      <c r="H18" s="53">
        <v>14100</v>
      </c>
      <c r="I18" s="53" t="s">
        <v>225</v>
      </c>
      <c r="J18" s="54">
        <v>14100</v>
      </c>
      <c r="K18" s="56"/>
      <c r="L18" s="50"/>
      <c r="M18" s="50"/>
      <c r="N18" s="50" t="s">
        <v>25</v>
      </c>
      <c r="O18" s="50"/>
      <c r="P18" s="50"/>
      <c r="Q18" s="51"/>
      <c r="R18" s="53" t="s">
        <v>225</v>
      </c>
      <c r="S18" s="53" t="s">
        <v>225</v>
      </c>
      <c r="T18" s="54" t="s">
        <v>225</v>
      </c>
    </row>
    <row r="19" spans="1:20" ht="9" customHeight="1">
      <c r="A19" s="56"/>
      <c r="B19" s="50"/>
      <c r="C19" s="50"/>
      <c r="D19" s="50" t="s">
        <v>26</v>
      </c>
      <c r="E19" s="50"/>
      <c r="F19" s="50"/>
      <c r="G19" s="51"/>
      <c r="H19" s="53" t="s">
        <v>225</v>
      </c>
      <c r="I19" s="53" t="s">
        <v>225</v>
      </c>
      <c r="J19" s="54" t="s">
        <v>225</v>
      </c>
      <c r="K19" s="56"/>
      <c r="L19" s="50"/>
      <c r="M19" s="50"/>
      <c r="N19" s="50" t="s">
        <v>27</v>
      </c>
      <c r="O19" s="50"/>
      <c r="P19" s="50"/>
      <c r="Q19" s="51"/>
      <c r="R19" s="53" t="s">
        <v>225</v>
      </c>
      <c r="S19" s="53">
        <v>155.708375</v>
      </c>
      <c r="T19" s="54">
        <f>-S19</f>
        <v>-155.708375</v>
      </c>
    </row>
    <row r="20" spans="1:20" ht="9" customHeight="1">
      <c r="A20" s="56"/>
      <c r="B20" s="50"/>
      <c r="C20" s="50"/>
      <c r="D20" s="50" t="s">
        <v>28</v>
      </c>
      <c r="E20" s="50"/>
      <c r="F20" s="50"/>
      <c r="G20" s="51"/>
      <c r="H20" s="53" t="s">
        <v>225</v>
      </c>
      <c r="I20" s="53" t="s">
        <v>225</v>
      </c>
      <c r="J20" s="54" t="s">
        <v>225</v>
      </c>
      <c r="K20" s="48"/>
      <c r="L20" s="49" t="s">
        <v>29</v>
      </c>
      <c r="M20" s="49"/>
      <c r="N20" s="49"/>
      <c r="O20" s="49"/>
      <c r="P20" s="49"/>
      <c r="Q20" s="55"/>
      <c r="R20" s="132">
        <v>40263.685454</v>
      </c>
      <c r="S20" s="132">
        <v>32262</v>
      </c>
      <c r="T20" s="133">
        <f>R20-S20</f>
        <v>8001.685453999999</v>
      </c>
    </row>
    <row r="21" spans="1:20" ht="9" customHeight="1">
      <c r="A21" s="56"/>
      <c r="B21" s="50"/>
      <c r="C21" s="50"/>
      <c r="D21" s="50" t="s">
        <v>30</v>
      </c>
      <c r="E21" s="50"/>
      <c r="F21" s="50"/>
      <c r="G21" s="51"/>
      <c r="H21" s="53">
        <v>13155.661123</v>
      </c>
      <c r="I21" s="175">
        <v>24127.381923</v>
      </c>
      <c r="J21" s="54">
        <f>H21-I21</f>
        <v>-10971.720800000001</v>
      </c>
      <c r="K21" s="56"/>
      <c r="L21" s="50"/>
      <c r="M21" s="50"/>
      <c r="N21" s="50" t="s">
        <v>7</v>
      </c>
      <c r="O21" s="50"/>
      <c r="P21" s="50"/>
      <c r="Q21" s="51"/>
      <c r="R21" s="53">
        <v>39746.875</v>
      </c>
      <c r="S21" s="53">
        <v>32262</v>
      </c>
      <c r="T21" s="54">
        <f>R21-S21</f>
        <v>7484.875</v>
      </c>
    </row>
    <row r="22" spans="1:20" ht="9" customHeight="1">
      <c r="A22" s="48"/>
      <c r="B22" s="49" t="s">
        <v>31</v>
      </c>
      <c r="C22" s="49"/>
      <c r="D22" s="49"/>
      <c r="E22" s="49"/>
      <c r="F22" s="49"/>
      <c r="G22" s="55"/>
      <c r="H22" s="132">
        <v>70576.645704</v>
      </c>
      <c r="I22" s="176">
        <f>SUM(I23,I43,I44,I45,I46,I47,I48)</f>
        <v>83230.064285</v>
      </c>
      <c r="J22" s="133">
        <f>H22-I22</f>
        <v>-12653.418581000005</v>
      </c>
      <c r="K22" s="56"/>
      <c r="L22" s="50"/>
      <c r="M22" s="50"/>
      <c r="N22" s="50" t="s">
        <v>32</v>
      </c>
      <c r="O22" s="50"/>
      <c r="P22" s="50"/>
      <c r="Q22" s="51"/>
      <c r="R22" s="53" t="s">
        <v>225</v>
      </c>
      <c r="S22" s="53" t="s">
        <v>225</v>
      </c>
      <c r="T22" s="54" t="s">
        <v>225</v>
      </c>
    </row>
    <row r="23" spans="1:20" ht="9" customHeight="1">
      <c r="A23" s="56"/>
      <c r="B23" s="50"/>
      <c r="C23" s="50"/>
      <c r="D23" s="50" t="s">
        <v>33</v>
      </c>
      <c r="E23" s="50"/>
      <c r="F23" s="50"/>
      <c r="G23" s="51"/>
      <c r="H23" s="53">
        <v>15614.165519</v>
      </c>
      <c r="I23" s="175">
        <f>SUM(I24,I32)</f>
        <v>8497.242226</v>
      </c>
      <c r="J23" s="54">
        <f>H23-I23</f>
        <v>7116.923293</v>
      </c>
      <c r="K23" s="56"/>
      <c r="L23" s="50"/>
      <c r="M23" s="50"/>
      <c r="N23" s="50"/>
      <c r="O23" s="50" t="s">
        <v>11</v>
      </c>
      <c r="P23" s="50"/>
      <c r="Q23" s="51"/>
      <c r="R23" s="53" t="s">
        <v>225</v>
      </c>
      <c r="S23" s="53" t="s">
        <v>225</v>
      </c>
      <c r="T23" s="54" t="s">
        <v>225</v>
      </c>
    </row>
    <row r="24" spans="1:20" ht="9" customHeight="1">
      <c r="A24" s="56"/>
      <c r="B24" s="50"/>
      <c r="C24" s="50"/>
      <c r="D24" s="50"/>
      <c r="E24" s="50" t="s">
        <v>34</v>
      </c>
      <c r="F24" s="50"/>
      <c r="G24" s="51"/>
      <c r="H24" s="53">
        <v>15614.165519</v>
      </c>
      <c r="I24" s="175">
        <f>SUM(I25:I31)</f>
        <v>8497.242226</v>
      </c>
      <c r="J24" s="54">
        <f>H24-I24</f>
        <v>7116.923293</v>
      </c>
      <c r="K24" s="56"/>
      <c r="L24" s="50"/>
      <c r="M24" s="50"/>
      <c r="N24" s="50"/>
      <c r="O24" s="50" t="s">
        <v>35</v>
      </c>
      <c r="P24" s="50"/>
      <c r="Q24" s="51"/>
      <c r="R24" s="53" t="s">
        <v>225</v>
      </c>
      <c r="S24" s="53" t="s">
        <v>225</v>
      </c>
      <c r="T24" s="54" t="s">
        <v>225</v>
      </c>
    </row>
    <row r="25" spans="1:20" ht="9" customHeight="1">
      <c r="A25" s="56"/>
      <c r="B25" s="50"/>
      <c r="C25" s="50"/>
      <c r="D25" s="50"/>
      <c r="E25" s="50"/>
      <c r="F25" s="50" t="s">
        <v>36</v>
      </c>
      <c r="G25" s="51"/>
      <c r="H25" s="53">
        <v>7030.946634</v>
      </c>
      <c r="I25" s="53" t="s">
        <v>225</v>
      </c>
      <c r="J25" s="54">
        <v>7030.946634</v>
      </c>
      <c r="K25" s="56"/>
      <c r="L25" s="50"/>
      <c r="M25" s="50"/>
      <c r="N25" s="50" t="s">
        <v>37</v>
      </c>
      <c r="O25" s="50"/>
      <c r="P25" s="50"/>
      <c r="Q25" s="51"/>
      <c r="R25" s="53">
        <v>516.810454</v>
      </c>
      <c r="S25" s="53" t="s">
        <v>225</v>
      </c>
      <c r="T25" s="54">
        <f>R25</f>
        <v>516.810454</v>
      </c>
    </row>
    <row r="26" spans="1:20" ht="9" customHeight="1">
      <c r="A26" s="56"/>
      <c r="B26" s="50"/>
      <c r="C26" s="50"/>
      <c r="D26" s="50"/>
      <c r="E26" s="50"/>
      <c r="F26" s="50" t="s">
        <v>38</v>
      </c>
      <c r="G26" s="51"/>
      <c r="H26" s="53">
        <v>7984.937723</v>
      </c>
      <c r="I26" s="175">
        <v>8026.88782</v>
      </c>
      <c r="J26" s="54">
        <f>H26-I26</f>
        <v>-41.950096999999914</v>
      </c>
      <c r="K26" s="56"/>
      <c r="L26" s="50"/>
      <c r="M26" s="50"/>
      <c r="N26" s="50" t="s">
        <v>39</v>
      </c>
      <c r="O26" s="50"/>
      <c r="P26" s="50"/>
      <c r="Q26" s="51"/>
      <c r="R26" s="53" t="s">
        <v>225</v>
      </c>
      <c r="S26" s="53" t="s">
        <v>225</v>
      </c>
      <c r="T26" s="54" t="s">
        <v>225</v>
      </c>
    </row>
    <row r="27" spans="1:20" ht="9" customHeight="1">
      <c r="A27" s="56"/>
      <c r="B27" s="50"/>
      <c r="C27" s="50"/>
      <c r="D27" s="50"/>
      <c r="E27" s="50"/>
      <c r="F27" s="50" t="s">
        <v>40</v>
      </c>
      <c r="G27" s="51"/>
      <c r="H27" s="53">
        <v>598.281162</v>
      </c>
      <c r="I27" s="175">
        <v>470.354406</v>
      </c>
      <c r="J27" s="54">
        <f>H27-I27</f>
        <v>127.92675600000001</v>
      </c>
      <c r="K27" s="56"/>
      <c r="L27" s="50"/>
      <c r="M27" s="50"/>
      <c r="N27" s="50" t="s">
        <v>25</v>
      </c>
      <c r="O27" s="50"/>
      <c r="P27" s="50"/>
      <c r="Q27" s="51"/>
      <c r="R27" s="53" t="s">
        <v>225</v>
      </c>
      <c r="S27" s="53" t="s">
        <v>225</v>
      </c>
      <c r="T27" s="54" t="s">
        <v>225</v>
      </c>
    </row>
    <row r="28" spans="1:20" ht="9" customHeight="1">
      <c r="A28" s="56"/>
      <c r="B28" s="50"/>
      <c r="C28" s="50"/>
      <c r="D28" s="50"/>
      <c r="E28" s="50"/>
      <c r="F28" s="50" t="s">
        <v>41</v>
      </c>
      <c r="G28" s="51"/>
      <c r="H28" s="53" t="s">
        <v>225</v>
      </c>
      <c r="I28" s="53" t="s">
        <v>225</v>
      </c>
      <c r="J28" s="54" t="s">
        <v>225</v>
      </c>
      <c r="K28" s="56"/>
      <c r="L28" s="50"/>
      <c r="M28" s="50"/>
      <c r="N28" s="50" t="s">
        <v>42</v>
      </c>
      <c r="O28" s="50"/>
      <c r="P28" s="50"/>
      <c r="Q28" s="51"/>
      <c r="R28" s="179" t="s">
        <v>225</v>
      </c>
      <c r="S28" s="53" t="s">
        <v>225</v>
      </c>
      <c r="T28" s="54" t="s">
        <v>225</v>
      </c>
    </row>
    <row r="29" spans="1:20" ht="9" customHeight="1">
      <c r="A29" s="56"/>
      <c r="B29" s="50"/>
      <c r="C29" s="50"/>
      <c r="D29" s="50"/>
      <c r="E29" s="50"/>
      <c r="F29" s="50" t="s">
        <v>43</v>
      </c>
      <c r="G29" s="51"/>
      <c r="H29" s="53" t="s">
        <v>225</v>
      </c>
      <c r="I29" s="53" t="s">
        <v>225</v>
      </c>
      <c r="J29" s="54" t="s">
        <v>225</v>
      </c>
      <c r="K29" s="187" t="s">
        <v>44</v>
      </c>
      <c r="L29" s="188"/>
      <c r="M29" s="188"/>
      <c r="N29" s="188"/>
      <c r="O29" s="188"/>
      <c r="P29" s="188"/>
      <c r="Q29" s="189"/>
      <c r="R29" s="138">
        <v>55556.356208</v>
      </c>
      <c r="S29" s="139">
        <v>47252.826738</v>
      </c>
      <c r="T29" s="140">
        <f>R29-S29</f>
        <v>8303.529469999994</v>
      </c>
    </row>
    <row r="30" spans="1:20" ht="9" customHeight="1">
      <c r="A30" s="56"/>
      <c r="B30" s="50"/>
      <c r="C30" s="50"/>
      <c r="D30" s="50"/>
      <c r="E30" s="50"/>
      <c r="F30" s="50" t="s">
        <v>45</v>
      </c>
      <c r="G30" s="51"/>
      <c r="H30" s="53" t="s">
        <v>225</v>
      </c>
      <c r="I30" s="53" t="s">
        <v>225</v>
      </c>
      <c r="J30" s="54" t="s">
        <v>225</v>
      </c>
      <c r="K30" s="48" t="s">
        <v>46</v>
      </c>
      <c r="L30" s="49"/>
      <c r="M30" s="49"/>
      <c r="N30" s="49"/>
      <c r="O30" s="49"/>
      <c r="P30" s="49"/>
      <c r="Q30" s="55"/>
      <c r="R30" s="131"/>
      <c r="S30" s="132"/>
      <c r="T30" s="133"/>
    </row>
    <row r="31" spans="1:20" s="1" customFormat="1" ht="9" customHeight="1">
      <c r="A31" s="56"/>
      <c r="B31" s="50"/>
      <c r="C31" s="50"/>
      <c r="D31" s="50"/>
      <c r="E31" s="50"/>
      <c r="F31" s="50" t="s">
        <v>47</v>
      </c>
      <c r="G31" s="51"/>
      <c r="H31" s="53" t="s">
        <v>225</v>
      </c>
      <c r="I31" s="53" t="s">
        <v>225</v>
      </c>
      <c r="J31" s="54" t="s">
        <v>225</v>
      </c>
      <c r="K31" s="48"/>
      <c r="L31" s="49" t="s">
        <v>48</v>
      </c>
      <c r="M31" s="49"/>
      <c r="N31" s="49"/>
      <c r="O31" s="49"/>
      <c r="P31" s="49"/>
      <c r="Q31" s="55"/>
      <c r="R31" s="131">
        <v>42278.700719</v>
      </c>
      <c r="S31" s="132">
        <v>60305.562258</v>
      </c>
      <c r="T31" s="133">
        <f>R31-S31</f>
        <v>-18026.861538999998</v>
      </c>
    </row>
    <row r="32" spans="1:20" s="1" customFormat="1" ht="9" customHeight="1">
      <c r="A32" s="56"/>
      <c r="B32" s="50"/>
      <c r="C32" s="50"/>
      <c r="D32" s="50"/>
      <c r="E32" s="50" t="s">
        <v>49</v>
      </c>
      <c r="F32" s="50"/>
      <c r="G32" s="51"/>
      <c r="H32" s="53" t="s">
        <v>225</v>
      </c>
      <c r="I32" s="53" t="s">
        <v>225</v>
      </c>
      <c r="J32" s="54" t="s">
        <v>225</v>
      </c>
      <c r="K32" s="56"/>
      <c r="L32" s="50"/>
      <c r="M32" s="50" t="s">
        <v>203</v>
      </c>
      <c r="N32" s="57"/>
      <c r="O32" s="57"/>
      <c r="P32" s="57"/>
      <c r="Q32" s="58"/>
      <c r="R32" s="52">
        <v>-18027</v>
      </c>
      <c r="S32" s="53"/>
      <c r="T32" s="133">
        <f>R32-S32</f>
        <v>-18027</v>
      </c>
    </row>
    <row r="33" spans="1:20" s="1" customFormat="1" ht="9" customHeight="1">
      <c r="A33" s="56"/>
      <c r="B33" s="50"/>
      <c r="C33" s="50"/>
      <c r="D33" s="50"/>
      <c r="E33" s="50"/>
      <c r="F33" s="50" t="s">
        <v>50</v>
      </c>
      <c r="G33" s="51"/>
      <c r="H33" s="53" t="s">
        <v>225</v>
      </c>
      <c r="I33" s="53" t="s">
        <v>225</v>
      </c>
      <c r="J33" s="54" t="s">
        <v>225</v>
      </c>
      <c r="K33" s="56"/>
      <c r="L33" s="50"/>
      <c r="M33" s="50"/>
      <c r="N33" s="57"/>
      <c r="O33" s="57"/>
      <c r="P33" s="57"/>
      <c r="Q33" s="58"/>
      <c r="R33" s="52"/>
      <c r="S33" s="53"/>
      <c r="T33" s="54"/>
    </row>
    <row r="34" spans="1:20" s="1" customFormat="1" ht="9" customHeight="1">
      <c r="A34" s="56"/>
      <c r="B34" s="50"/>
      <c r="C34" s="50"/>
      <c r="D34" s="50"/>
      <c r="E34" s="50"/>
      <c r="F34" s="50" t="s">
        <v>51</v>
      </c>
      <c r="G34" s="51"/>
      <c r="H34" s="53" t="s">
        <v>225</v>
      </c>
      <c r="I34" s="53" t="s">
        <v>225</v>
      </c>
      <c r="J34" s="54" t="s">
        <v>225</v>
      </c>
      <c r="K34" s="56"/>
      <c r="L34" s="50"/>
      <c r="M34" s="50"/>
      <c r="N34" s="59"/>
      <c r="O34" s="60"/>
      <c r="P34" s="60"/>
      <c r="Q34" s="61"/>
      <c r="R34" s="52"/>
      <c r="S34" s="53"/>
      <c r="T34" s="54"/>
    </row>
    <row r="35" spans="1:20" s="1" customFormat="1" ht="9" customHeight="1">
      <c r="A35" s="56"/>
      <c r="B35" s="50"/>
      <c r="C35" s="50"/>
      <c r="D35" s="50" t="s">
        <v>52</v>
      </c>
      <c r="E35" s="50"/>
      <c r="F35" s="50"/>
      <c r="G35" s="51"/>
      <c r="H35" s="53" t="s">
        <v>225</v>
      </c>
      <c r="I35" s="53" t="s">
        <v>225</v>
      </c>
      <c r="J35" s="54" t="s">
        <v>225</v>
      </c>
      <c r="K35" s="56"/>
      <c r="L35" s="50"/>
      <c r="M35" s="50"/>
      <c r="N35" s="59"/>
      <c r="O35" s="60"/>
      <c r="P35" s="60"/>
      <c r="Q35" s="61"/>
      <c r="R35" s="52"/>
      <c r="S35" s="53"/>
      <c r="T35" s="54"/>
    </row>
    <row r="36" spans="1:20" s="1" customFormat="1" ht="9" customHeight="1">
      <c r="A36" s="56"/>
      <c r="B36" s="50"/>
      <c r="C36" s="50"/>
      <c r="D36" s="50"/>
      <c r="E36" s="50" t="s">
        <v>34</v>
      </c>
      <c r="F36" s="50"/>
      <c r="G36" s="51"/>
      <c r="H36" s="53" t="s">
        <v>225</v>
      </c>
      <c r="I36" s="53" t="s">
        <v>225</v>
      </c>
      <c r="J36" s="54" t="s">
        <v>225</v>
      </c>
      <c r="K36" s="56"/>
      <c r="L36" s="50"/>
      <c r="M36" s="50"/>
      <c r="N36" s="59"/>
      <c r="O36" s="60"/>
      <c r="P36" s="60"/>
      <c r="Q36" s="61"/>
      <c r="R36" s="52"/>
      <c r="S36" s="53"/>
      <c r="T36" s="54"/>
    </row>
    <row r="37" spans="1:20" s="1" customFormat="1" ht="9" customHeight="1">
      <c r="A37" s="56"/>
      <c r="B37" s="50"/>
      <c r="C37" s="50"/>
      <c r="D37" s="50"/>
      <c r="E37" s="50"/>
      <c r="F37" s="50" t="s">
        <v>36</v>
      </c>
      <c r="G37" s="51"/>
      <c r="H37" s="53" t="s">
        <v>225</v>
      </c>
      <c r="I37" s="53" t="s">
        <v>225</v>
      </c>
      <c r="J37" s="54" t="s">
        <v>225</v>
      </c>
      <c r="K37" s="56"/>
      <c r="L37" s="50"/>
      <c r="M37" s="50"/>
      <c r="N37" s="59"/>
      <c r="O37" s="60"/>
      <c r="P37" s="60"/>
      <c r="Q37" s="61"/>
      <c r="R37" s="52"/>
      <c r="S37" s="53"/>
      <c r="T37" s="54"/>
    </row>
    <row r="38" spans="1:20" s="1" customFormat="1" ht="9" customHeight="1">
      <c r="A38" s="56"/>
      <c r="B38" s="50"/>
      <c r="C38" s="50"/>
      <c r="D38" s="50"/>
      <c r="E38" s="50"/>
      <c r="F38" s="50" t="s">
        <v>38</v>
      </c>
      <c r="G38" s="51"/>
      <c r="H38" s="53" t="s">
        <v>225</v>
      </c>
      <c r="I38" s="53" t="s">
        <v>225</v>
      </c>
      <c r="J38" s="54" t="s">
        <v>225</v>
      </c>
      <c r="K38" s="56"/>
      <c r="L38" s="50"/>
      <c r="M38" s="50"/>
      <c r="N38" s="59"/>
      <c r="O38" s="60"/>
      <c r="P38" s="60"/>
      <c r="Q38" s="61"/>
      <c r="R38" s="52"/>
      <c r="S38" s="53"/>
      <c r="T38" s="54"/>
    </row>
    <row r="39" spans="1:20" s="1" customFormat="1" ht="9" customHeight="1">
      <c r="A39" s="56"/>
      <c r="B39" s="50"/>
      <c r="C39" s="50"/>
      <c r="D39" s="50"/>
      <c r="E39" s="50"/>
      <c r="F39" s="50" t="s">
        <v>40</v>
      </c>
      <c r="G39" s="51"/>
      <c r="H39" s="53" t="s">
        <v>225</v>
      </c>
      <c r="I39" s="53" t="s">
        <v>225</v>
      </c>
      <c r="J39" s="54" t="s">
        <v>225</v>
      </c>
      <c r="K39" s="56"/>
      <c r="L39" s="50"/>
      <c r="M39" s="50"/>
      <c r="N39" s="59"/>
      <c r="O39" s="62"/>
      <c r="P39" s="62"/>
      <c r="Q39" s="63"/>
      <c r="R39" s="52"/>
      <c r="S39" s="53"/>
      <c r="T39" s="54"/>
    </row>
    <row r="40" spans="1:20" s="1" customFormat="1" ht="9" customHeight="1">
      <c r="A40" s="56"/>
      <c r="B40" s="50"/>
      <c r="C40" s="50"/>
      <c r="D40" s="50"/>
      <c r="E40" s="50" t="s">
        <v>49</v>
      </c>
      <c r="F40" s="50"/>
      <c r="G40" s="51"/>
      <c r="H40" s="53" t="s">
        <v>225</v>
      </c>
      <c r="I40" s="53" t="s">
        <v>225</v>
      </c>
      <c r="J40" s="54" t="s">
        <v>225</v>
      </c>
      <c r="K40" s="64"/>
      <c r="L40" s="65"/>
      <c r="M40" s="65"/>
      <c r="N40" s="50"/>
      <c r="O40" s="50"/>
      <c r="P40" s="50"/>
      <c r="Q40" s="51"/>
      <c r="R40" s="52"/>
      <c r="S40" s="53"/>
      <c r="T40" s="54"/>
    </row>
    <row r="41" spans="1:20" s="1" customFormat="1" ht="9" customHeight="1">
      <c r="A41" s="56"/>
      <c r="B41" s="50"/>
      <c r="C41" s="50"/>
      <c r="D41" s="50"/>
      <c r="E41" s="50"/>
      <c r="F41" s="50" t="s">
        <v>50</v>
      </c>
      <c r="G41" s="51"/>
      <c r="H41" s="53" t="s">
        <v>225</v>
      </c>
      <c r="I41" s="53" t="s">
        <v>225</v>
      </c>
      <c r="J41" s="54" t="s">
        <v>225</v>
      </c>
      <c r="K41" s="56"/>
      <c r="L41" s="50"/>
      <c r="M41" s="50"/>
      <c r="N41" s="50"/>
      <c r="O41" s="50"/>
      <c r="P41" s="50"/>
      <c r="Q41" s="51"/>
      <c r="R41" s="52"/>
      <c r="S41" s="53"/>
      <c r="T41" s="54"/>
    </row>
    <row r="42" spans="1:20" s="1" customFormat="1" ht="9" customHeight="1">
      <c r="A42" s="56"/>
      <c r="B42" s="50"/>
      <c r="C42" s="50"/>
      <c r="D42" s="50"/>
      <c r="E42" s="50"/>
      <c r="F42" s="50" t="s">
        <v>51</v>
      </c>
      <c r="G42" s="51"/>
      <c r="H42" s="53" t="s">
        <v>225</v>
      </c>
      <c r="I42" s="53" t="s">
        <v>225</v>
      </c>
      <c r="J42" s="54" t="s">
        <v>225</v>
      </c>
      <c r="K42" s="56"/>
      <c r="L42" s="50"/>
      <c r="M42" s="50"/>
      <c r="N42" s="50"/>
      <c r="O42" s="50"/>
      <c r="P42" s="50"/>
      <c r="Q42" s="51"/>
      <c r="R42" s="52"/>
      <c r="S42" s="53"/>
      <c r="T42" s="54"/>
    </row>
    <row r="43" spans="1:20" s="1" customFormat="1" ht="9" customHeight="1">
      <c r="A43" s="56"/>
      <c r="B43" s="50"/>
      <c r="C43" s="50"/>
      <c r="D43" s="50" t="s">
        <v>204</v>
      </c>
      <c r="E43" s="50"/>
      <c r="F43" s="50"/>
      <c r="G43" s="51"/>
      <c r="H43" s="53" t="s">
        <v>225</v>
      </c>
      <c r="I43" s="175" t="s">
        <v>225</v>
      </c>
      <c r="J43" s="54" t="s">
        <v>225</v>
      </c>
      <c r="K43" s="56"/>
      <c r="L43" s="50"/>
      <c r="M43" s="50"/>
      <c r="N43" s="50"/>
      <c r="O43" s="50"/>
      <c r="P43" s="50"/>
      <c r="Q43" s="51"/>
      <c r="R43" s="52"/>
      <c r="S43" s="53"/>
      <c r="T43" s="54"/>
    </row>
    <row r="44" spans="1:20" s="1" customFormat="1" ht="9" customHeight="1">
      <c r="A44" s="56"/>
      <c r="B44" s="50"/>
      <c r="C44" s="50"/>
      <c r="D44" s="50" t="s">
        <v>53</v>
      </c>
      <c r="E44" s="50"/>
      <c r="F44" s="50"/>
      <c r="G44" s="51"/>
      <c r="H44" s="53" t="s">
        <v>225</v>
      </c>
      <c r="I44" s="175" t="s">
        <v>225</v>
      </c>
      <c r="J44" s="54" t="s">
        <v>225</v>
      </c>
      <c r="K44" s="64"/>
      <c r="L44" s="65"/>
      <c r="M44" s="65"/>
      <c r="N44" s="65"/>
      <c r="O44" s="65"/>
      <c r="P44" s="65"/>
      <c r="Q44" s="66"/>
      <c r="R44" s="52"/>
      <c r="S44" s="53"/>
      <c r="T44" s="54"/>
    </row>
    <row r="45" spans="1:20" s="1" customFormat="1" ht="9" customHeight="1">
      <c r="A45" s="56"/>
      <c r="B45" s="50"/>
      <c r="C45" s="50"/>
      <c r="D45" s="50" t="s">
        <v>54</v>
      </c>
      <c r="E45" s="50"/>
      <c r="F45" s="50"/>
      <c r="G45" s="51"/>
      <c r="H45" s="53" t="s">
        <v>225</v>
      </c>
      <c r="I45" s="175" t="s">
        <v>225</v>
      </c>
      <c r="J45" s="54" t="s">
        <v>225</v>
      </c>
      <c r="K45" s="56"/>
      <c r="L45" s="50"/>
      <c r="M45" s="50"/>
      <c r="N45" s="50"/>
      <c r="O45" s="50"/>
      <c r="P45" s="50"/>
      <c r="Q45" s="51"/>
      <c r="R45" s="52"/>
      <c r="S45" s="53"/>
      <c r="T45" s="54"/>
    </row>
    <row r="46" spans="1:20" s="1" customFormat="1" ht="9" customHeight="1">
      <c r="A46" s="56"/>
      <c r="B46" s="50"/>
      <c r="C46" s="50"/>
      <c r="D46" s="50" t="s">
        <v>205</v>
      </c>
      <c r="E46" s="50"/>
      <c r="F46" s="50"/>
      <c r="G46" s="51"/>
      <c r="H46" s="53" t="s">
        <v>225</v>
      </c>
      <c r="I46" s="175" t="s">
        <v>225</v>
      </c>
      <c r="J46" s="54" t="s">
        <v>225</v>
      </c>
      <c r="K46" s="56"/>
      <c r="L46" s="50"/>
      <c r="M46" s="50"/>
      <c r="N46" s="50"/>
      <c r="O46" s="50"/>
      <c r="P46" s="50"/>
      <c r="Q46" s="51"/>
      <c r="R46" s="52"/>
      <c r="S46" s="53"/>
      <c r="T46" s="54"/>
    </row>
    <row r="47" spans="1:20" ht="9" customHeight="1">
      <c r="A47" s="56"/>
      <c r="B47" s="50"/>
      <c r="C47" s="50"/>
      <c r="D47" s="50" t="s">
        <v>55</v>
      </c>
      <c r="E47" s="50"/>
      <c r="F47" s="50"/>
      <c r="G47" s="51"/>
      <c r="H47" s="53" t="s">
        <v>225</v>
      </c>
      <c r="I47" s="175" t="s">
        <v>225</v>
      </c>
      <c r="J47" s="54" t="s">
        <v>225</v>
      </c>
      <c r="K47" s="56"/>
      <c r="L47" s="50"/>
      <c r="M47" s="50"/>
      <c r="N47" s="50"/>
      <c r="O47" s="50"/>
      <c r="P47" s="50"/>
      <c r="Q47" s="51"/>
      <c r="R47" s="52"/>
      <c r="S47" s="53"/>
      <c r="T47" s="54"/>
    </row>
    <row r="48" spans="1:20" ht="9" customHeight="1">
      <c r="A48" s="56"/>
      <c r="B48" s="50"/>
      <c r="C48" s="50"/>
      <c r="D48" s="50" t="s">
        <v>56</v>
      </c>
      <c r="E48" s="50"/>
      <c r="F48" s="50"/>
      <c r="G48" s="51"/>
      <c r="H48" s="53">
        <v>54962.480185</v>
      </c>
      <c r="I48" s="175">
        <f>SUM(I49,I52,I53,I54,I59)</f>
        <v>74732.822059</v>
      </c>
      <c r="J48" s="54">
        <f>H48-I48</f>
        <v>-19770.341873999998</v>
      </c>
      <c r="K48" s="56"/>
      <c r="L48" s="50"/>
      <c r="M48" s="50"/>
      <c r="N48" s="50"/>
      <c r="O48" s="50"/>
      <c r="P48" s="50"/>
      <c r="Q48" s="51"/>
      <c r="R48" s="52"/>
      <c r="S48" s="53"/>
      <c r="T48" s="54"/>
    </row>
    <row r="49" spans="1:20" ht="9" customHeight="1">
      <c r="A49" s="56"/>
      <c r="B49" s="50"/>
      <c r="C49" s="50"/>
      <c r="D49" s="50"/>
      <c r="E49" s="50" t="s">
        <v>57</v>
      </c>
      <c r="F49" s="50"/>
      <c r="G49" s="51"/>
      <c r="H49" s="53">
        <v>17389.186791</v>
      </c>
      <c r="I49" s="175">
        <f>SUM(I50:I51)</f>
        <v>8086.592543</v>
      </c>
      <c r="J49" s="54">
        <f>H49-I49</f>
        <v>9302.594248000001</v>
      </c>
      <c r="K49" s="56"/>
      <c r="L49" s="50"/>
      <c r="M49" s="50"/>
      <c r="N49" s="50"/>
      <c r="O49" s="50"/>
      <c r="P49" s="50"/>
      <c r="Q49" s="51"/>
      <c r="R49" s="52"/>
      <c r="S49" s="53"/>
      <c r="T49" s="54"/>
    </row>
    <row r="50" spans="1:20" ht="9" customHeight="1">
      <c r="A50" s="56"/>
      <c r="B50" s="50"/>
      <c r="C50" s="50"/>
      <c r="D50" s="50"/>
      <c r="E50" s="50"/>
      <c r="F50" s="50" t="s">
        <v>58</v>
      </c>
      <c r="G50" s="51"/>
      <c r="H50" s="53">
        <v>8086.592543</v>
      </c>
      <c r="I50" s="175">
        <v>8086.592543</v>
      </c>
      <c r="J50" s="54">
        <f>H50-I50</f>
        <v>0</v>
      </c>
      <c r="K50" s="56"/>
      <c r="L50" s="50"/>
      <c r="M50" s="50"/>
      <c r="N50" s="50"/>
      <c r="O50" s="50"/>
      <c r="P50" s="50"/>
      <c r="Q50" s="51"/>
      <c r="R50" s="52"/>
      <c r="S50" s="53"/>
      <c r="T50" s="54"/>
    </row>
    <row r="51" spans="1:20" ht="9" customHeight="1">
      <c r="A51" s="56"/>
      <c r="B51" s="50"/>
      <c r="C51" s="50"/>
      <c r="D51" s="50"/>
      <c r="E51" s="50"/>
      <c r="F51" s="134" t="s">
        <v>59</v>
      </c>
      <c r="G51" s="67"/>
      <c r="H51" s="53">
        <v>9302.594248</v>
      </c>
      <c r="I51" s="175" t="s">
        <v>225</v>
      </c>
      <c r="J51" s="54">
        <f>H51</f>
        <v>9302.594248</v>
      </c>
      <c r="K51" s="56"/>
      <c r="L51" s="50"/>
      <c r="M51" s="50"/>
      <c r="N51" s="50"/>
      <c r="O51" s="50"/>
      <c r="P51" s="50"/>
      <c r="Q51" s="51"/>
      <c r="R51" s="52"/>
      <c r="S51" s="53"/>
      <c r="T51" s="54"/>
    </row>
    <row r="52" spans="1:20" ht="9" customHeight="1">
      <c r="A52" s="56"/>
      <c r="B52" s="50"/>
      <c r="C52" s="50"/>
      <c r="D52" s="50"/>
      <c r="E52" s="50" t="s">
        <v>60</v>
      </c>
      <c r="F52" s="50"/>
      <c r="G52" s="51"/>
      <c r="H52" s="53" t="s">
        <v>225</v>
      </c>
      <c r="I52" s="175" t="s">
        <v>225</v>
      </c>
      <c r="J52" s="54" t="s">
        <v>225</v>
      </c>
      <c r="K52" s="56"/>
      <c r="L52" s="50"/>
      <c r="M52" s="50"/>
      <c r="N52" s="50"/>
      <c r="O52" s="50"/>
      <c r="P52" s="50"/>
      <c r="Q52" s="51"/>
      <c r="R52" s="52"/>
      <c r="S52" s="53"/>
      <c r="T52" s="54"/>
    </row>
    <row r="53" spans="1:20" ht="9" customHeight="1">
      <c r="A53" s="56"/>
      <c r="B53" s="50"/>
      <c r="C53" s="50"/>
      <c r="D53" s="50"/>
      <c r="E53" s="50" t="s">
        <v>28</v>
      </c>
      <c r="F53" s="50"/>
      <c r="G53" s="51"/>
      <c r="H53" s="53" t="s">
        <v>225</v>
      </c>
      <c r="I53" s="175" t="s">
        <v>225</v>
      </c>
      <c r="J53" s="54" t="s">
        <v>225</v>
      </c>
      <c r="K53" s="56"/>
      <c r="L53" s="50"/>
      <c r="M53" s="50"/>
      <c r="N53" s="50"/>
      <c r="O53" s="50"/>
      <c r="P53" s="50"/>
      <c r="Q53" s="51"/>
      <c r="R53" s="52"/>
      <c r="S53" s="53"/>
      <c r="T53" s="54"/>
    </row>
    <row r="54" spans="1:20" ht="9" customHeight="1">
      <c r="A54" s="56"/>
      <c r="B54" s="50"/>
      <c r="C54" s="50"/>
      <c r="D54" s="50"/>
      <c r="E54" s="50" t="s">
        <v>20</v>
      </c>
      <c r="F54" s="50"/>
      <c r="G54" s="51"/>
      <c r="H54" s="53">
        <v>18162</v>
      </c>
      <c r="I54" s="175">
        <f>SUM(I55:I58)</f>
        <v>47062</v>
      </c>
      <c r="J54" s="54">
        <f>H54-I54</f>
        <v>-28900</v>
      </c>
      <c r="K54" s="56"/>
      <c r="L54" s="50"/>
      <c r="M54" s="50"/>
      <c r="N54" s="50"/>
      <c r="O54" s="50"/>
      <c r="P54" s="50"/>
      <c r="Q54" s="51"/>
      <c r="R54" s="52"/>
      <c r="S54" s="53"/>
      <c r="T54" s="54"/>
    </row>
    <row r="55" spans="1:20" ht="9" customHeight="1">
      <c r="A55" s="56"/>
      <c r="B55" s="50"/>
      <c r="C55" s="50"/>
      <c r="D55" s="50"/>
      <c r="E55" s="50"/>
      <c r="F55" s="50" t="s">
        <v>24</v>
      </c>
      <c r="G55" s="51"/>
      <c r="H55" s="53">
        <v>18162</v>
      </c>
      <c r="I55" s="175">
        <v>47062</v>
      </c>
      <c r="J55" s="54">
        <f>H55-I55</f>
        <v>-28900</v>
      </c>
      <c r="K55" s="56"/>
      <c r="L55" s="50"/>
      <c r="M55" s="50"/>
      <c r="N55" s="50"/>
      <c r="O55" s="50"/>
      <c r="P55" s="50"/>
      <c r="Q55" s="51"/>
      <c r="R55" s="52"/>
      <c r="S55" s="53"/>
      <c r="T55" s="54"/>
    </row>
    <row r="56" spans="1:20" ht="9" customHeight="1">
      <c r="A56" s="56"/>
      <c r="B56" s="50"/>
      <c r="C56" s="50"/>
      <c r="D56" s="50"/>
      <c r="E56" s="50"/>
      <c r="F56" s="50" t="s">
        <v>61</v>
      </c>
      <c r="G56" s="51"/>
      <c r="H56" s="53" t="s">
        <v>225</v>
      </c>
      <c r="I56" s="175" t="s">
        <v>225</v>
      </c>
      <c r="J56" s="54" t="s">
        <v>225</v>
      </c>
      <c r="K56" s="56"/>
      <c r="L56" s="50"/>
      <c r="M56" s="50"/>
      <c r="N56" s="50"/>
      <c r="O56" s="50"/>
      <c r="P56" s="50"/>
      <c r="Q56" s="51"/>
      <c r="R56" s="52"/>
      <c r="S56" s="53"/>
      <c r="T56" s="54"/>
    </row>
    <row r="57" spans="1:20" ht="9" customHeight="1">
      <c r="A57" s="56"/>
      <c r="B57" s="50"/>
      <c r="C57" s="50"/>
      <c r="D57" s="50"/>
      <c r="E57" s="50"/>
      <c r="F57" s="50" t="s">
        <v>62</v>
      </c>
      <c r="G57" s="51"/>
      <c r="H57" s="53" t="s">
        <v>225</v>
      </c>
      <c r="I57" s="175" t="s">
        <v>225</v>
      </c>
      <c r="J57" s="54" t="s">
        <v>225</v>
      </c>
      <c r="K57" s="56"/>
      <c r="L57" s="50"/>
      <c r="M57" s="50"/>
      <c r="N57" s="50"/>
      <c r="O57" s="50"/>
      <c r="P57" s="50"/>
      <c r="Q57" s="51"/>
      <c r="R57" s="52"/>
      <c r="S57" s="53"/>
      <c r="T57" s="54"/>
    </row>
    <row r="58" spans="1:20" ht="9" customHeight="1">
      <c r="A58" s="56"/>
      <c r="B58" s="50"/>
      <c r="C58" s="50"/>
      <c r="D58" s="50"/>
      <c r="E58" s="50"/>
      <c r="F58" s="50" t="s">
        <v>63</v>
      </c>
      <c r="G58" s="51"/>
      <c r="H58" s="53" t="s">
        <v>225</v>
      </c>
      <c r="I58" s="175" t="s">
        <v>225</v>
      </c>
      <c r="J58" s="54" t="s">
        <v>225</v>
      </c>
      <c r="K58" s="68"/>
      <c r="L58" s="69"/>
      <c r="M58" s="69"/>
      <c r="N58" s="69"/>
      <c r="O58" s="69"/>
      <c r="P58" s="69"/>
      <c r="Q58" s="70"/>
      <c r="R58" s="52"/>
      <c r="S58" s="53"/>
      <c r="T58" s="54"/>
    </row>
    <row r="59" spans="1:20" ht="9" customHeight="1">
      <c r="A59" s="68"/>
      <c r="B59" s="69"/>
      <c r="C59" s="69"/>
      <c r="D59" s="69"/>
      <c r="E59" s="69" t="s">
        <v>64</v>
      </c>
      <c r="F59" s="69"/>
      <c r="G59" s="70"/>
      <c r="H59" s="53">
        <v>19411.293394</v>
      </c>
      <c r="I59" s="175">
        <v>19584.229516</v>
      </c>
      <c r="J59" s="54">
        <f>H59-I59</f>
        <v>-172.93612199999916</v>
      </c>
      <c r="K59" s="187" t="s">
        <v>65</v>
      </c>
      <c r="L59" s="190"/>
      <c r="M59" s="190"/>
      <c r="N59" s="190"/>
      <c r="O59" s="190"/>
      <c r="P59" s="190"/>
      <c r="Q59" s="191"/>
      <c r="R59" s="138">
        <v>42278.700719</v>
      </c>
      <c r="S59" s="139">
        <v>60305.562258</v>
      </c>
      <c r="T59" s="140">
        <f>R59-S59</f>
        <v>-18026.861538999998</v>
      </c>
    </row>
    <row r="60" spans="1:20" ht="9" customHeight="1" thickBot="1">
      <c r="A60" s="192" t="s">
        <v>66</v>
      </c>
      <c r="B60" s="193"/>
      <c r="C60" s="193"/>
      <c r="D60" s="193"/>
      <c r="E60" s="193"/>
      <c r="F60" s="193"/>
      <c r="G60" s="194"/>
      <c r="H60" s="135">
        <v>97835.056927</v>
      </c>
      <c r="I60" s="177">
        <v>107558.388996</v>
      </c>
      <c r="J60" s="136">
        <f>H60-I60</f>
        <v>-9723.332068999996</v>
      </c>
      <c r="K60" s="192" t="s">
        <v>67</v>
      </c>
      <c r="L60" s="195"/>
      <c r="M60" s="195"/>
      <c r="N60" s="195"/>
      <c r="O60" s="195"/>
      <c r="P60" s="195"/>
      <c r="Q60" s="196"/>
      <c r="R60" s="137">
        <v>97835.056927</v>
      </c>
      <c r="S60" s="135">
        <v>107558.388996</v>
      </c>
      <c r="T60" s="136">
        <f>R60-S60</f>
        <v>-9723.332068999996</v>
      </c>
    </row>
    <row r="61" spans="1:20" ht="45" customHeight="1">
      <c r="A61" s="107"/>
      <c r="B61" s="108"/>
      <c r="C61" s="108"/>
      <c r="D61" s="108"/>
      <c r="E61" s="108"/>
      <c r="F61" s="108"/>
      <c r="G61" s="108"/>
      <c r="H61" s="52"/>
      <c r="I61" s="52"/>
      <c r="J61" s="52"/>
      <c r="K61" s="107"/>
      <c r="L61" s="65"/>
      <c r="M61" s="65"/>
      <c r="N61" s="65"/>
      <c r="O61" s="65"/>
      <c r="P61" s="65"/>
      <c r="Q61" s="65"/>
      <c r="R61" s="52"/>
      <c r="S61" s="52"/>
      <c r="T61" s="52"/>
    </row>
    <row r="62" spans="1:21" s="1" customFormat="1" ht="15" customHeight="1">
      <c r="A62" s="2"/>
      <c r="B62" s="2"/>
      <c r="C62" s="2"/>
      <c r="D62" s="2"/>
      <c r="E62" s="2"/>
      <c r="F62" s="89"/>
      <c r="G62" s="104"/>
      <c r="H62" s="104"/>
      <c r="I62" s="89"/>
      <c r="J62" s="105"/>
      <c r="K62" s="105"/>
      <c r="L62" s="6"/>
      <c r="M62" s="6"/>
      <c r="N62" s="6"/>
      <c r="O62" s="6"/>
      <c r="P62" s="89"/>
      <c r="Q62" s="105" t="s">
        <v>224</v>
      </c>
      <c r="R62" s="105"/>
      <c r="S62" s="105"/>
      <c r="T62" s="106"/>
      <c r="U62" s="2"/>
    </row>
    <row r="63" spans="1:21" s="1" customFormat="1" ht="15" customHeight="1">
      <c r="A63" s="2"/>
      <c r="B63" s="2"/>
      <c r="C63" s="2"/>
      <c r="D63" s="2"/>
      <c r="E63" s="2"/>
      <c r="F63" s="89"/>
      <c r="G63" s="104"/>
      <c r="H63" s="104"/>
      <c r="I63" s="89"/>
      <c r="J63" s="105"/>
      <c r="K63" s="105"/>
      <c r="L63" s="6"/>
      <c r="M63" s="6"/>
      <c r="N63" s="6"/>
      <c r="O63" s="6"/>
      <c r="P63" s="89"/>
      <c r="Q63" s="105" t="s">
        <v>232</v>
      </c>
      <c r="R63" s="105"/>
      <c r="S63" s="105"/>
      <c r="T63" s="106"/>
      <c r="U63" s="2"/>
    </row>
    <row r="64" spans="1:21" s="1" customFormat="1" ht="15" customHeight="1">
      <c r="A64" s="4"/>
      <c r="B64" s="37"/>
      <c r="C64" s="37"/>
      <c r="D64" s="37"/>
      <c r="E64" s="37"/>
      <c r="F64" s="37"/>
      <c r="G64" s="37"/>
      <c r="H64" s="5"/>
      <c r="I64" s="5"/>
      <c r="J64" s="5"/>
      <c r="K64" s="4"/>
      <c r="L64" s="6"/>
      <c r="M64" s="6"/>
      <c r="N64" s="6"/>
      <c r="O64" s="6"/>
      <c r="P64" s="6"/>
      <c r="Q64" s="89"/>
      <c r="R64" s="90"/>
      <c r="S64" s="7"/>
      <c r="T64" s="97"/>
      <c r="U64" s="129"/>
    </row>
    <row r="65" spans="1:20" s="1" customFormat="1" ht="9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sheetProtection/>
  <mergeCells count="6">
    <mergeCell ref="K29:Q29"/>
    <mergeCell ref="K59:Q59"/>
    <mergeCell ref="A60:G60"/>
    <mergeCell ref="K60:Q60"/>
    <mergeCell ref="A5:G6"/>
    <mergeCell ref="K5:Q6"/>
  </mergeCells>
  <printOptions/>
  <pageMargins left="0.984251968503937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U47"/>
  <sheetViews>
    <sheetView zoomScale="75" zoomScaleNormal="75" zoomScaleSheetLayoutView="75" zoomScalePageLayoutView="0" workbookViewId="0" topLeftCell="A10">
      <selection activeCell="I27" sqref="I27"/>
    </sheetView>
  </sheetViews>
  <sheetFormatPr defaultColWidth="1.57421875" defaultRowHeight="15"/>
  <cols>
    <col min="1" max="6" width="1.57421875" style="2" customWidth="1"/>
    <col min="7" max="7" width="30.57421875" style="2" customWidth="1"/>
    <col min="8" max="10" width="20.57421875" style="8" customWidth="1"/>
    <col min="11" max="11" width="3.57421875" style="2" customWidth="1"/>
    <col min="12" max="17" width="1.57421875" style="2" customWidth="1"/>
    <col min="18" max="18" width="30.7109375" style="2" customWidth="1"/>
    <col min="19" max="21" width="20.57421875" style="2" customWidth="1"/>
    <col min="22" max="22" width="5.57421875" style="2" customWidth="1"/>
    <col min="23" max="246" width="9.00390625" style="2" customWidth="1"/>
    <col min="247" max="247" width="12.421875" style="2" customWidth="1"/>
    <col min="248" max="16384" width="1.57421875" style="2" customWidth="1"/>
  </cols>
  <sheetData>
    <row r="1" spans="7:21" ht="21" customHeight="1">
      <c r="G1" s="109"/>
      <c r="H1" s="109"/>
      <c r="L1" s="110"/>
      <c r="M1" s="110"/>
      <c r="N1" s="110"/>
      <c r="P1" s="110"/>
      <c r="Q1" s="111"/>
      <c r="R1" s="112" t="s">
        <v>224</v>
      </c>
      <c r="S1" s="112"/>
      <c r="T1" s="112"/>
      <c r="U1" s="113"/>
    </row>
    <row r="2" spans="7:21" ht="21" customHeight="1">
      <c r="G2" s="109"/>
      <c r="H2" s="109"/>
      <c r="L2" s="110"/>
      <c r="M2" s="110"/>
      <c r="N2" s="110"/>
      <c r="P2" s="110"/>
      <c r="Q2" s="111"/>
      <c r="R2" s="112" t="s">
        <v>232</v>
      </c>
      <c r="S2" s="112"/>
      <c r="T2" s="112"/>
      <c r="U2" s="113"/>
    </row>
    <row r="3" ht="33.75" customHeight="1"/>
    <row r="4" spans="1:20" ht="24" customHeight="1" thickBot="1">
      <c r="A4" s="102" t="s">
        <v>211</v>
      </c>
      <c r="B4" s="47"/>
      <c r="C4" s="47"/>
      <c r="D4" s="47"/>
      <c r="E4" s="47"/>
      <c r="F4" s="47"/>
      <c r="G4" s="47"/>
      <c r="H4" s="23" t="s">
        <v>212</v>
      </c>
      <c r="I4" s="47"/>
      <c r="J4" s="76" t="s">
        <v>1</v>
      </c>
      <c r="T4" s="180"/>
    </row>
    <row r="5" spans="1:21" ht="21" customHeight="1">
      <c r="A5" s="203" t="s">
        <v>217</v>
      </c>
      <c r="B5" s="204"/>
      <c r="C5" s="204"/>
      <c r="D5" s="204"/>
      <c r="E5" s="204"/>
      <c r="F5" s="204"/>
      <c r="G5" s="205"/>
      <c r="H5" s="81" t="s">
        <v>215</v>
      </c>
      <c r="I5" s="81" t="s">
        <v>227</v>
      </c>
      <c r="J5" s="82" t="s">
        <v>200</v>
      </c>
      <c r="L5" s="203" t="s">
        <v>217</v>
      </c>
      <c r="M5" s="204"/>
      <c r="N5" s="204"/>
      <c r="O5" s="204"/>
      <c r="P5" s="204"/>
      <c r="Q5" s="204"/>
      <c r="R5" s="205"/>
      <c r="S5" s="81" t="s">
        <v>215</v>
      </c>
      <c r="T5" s="81" t="s">
        <v>227</v>
      </c>
      <c r="U5" s="82" t="s">
        <v>200</v>
      </c>
    </row>
    <row r="6" spans="1:21" ht="21" customHeight="1" thickBot="1">
      <c r="A6" s="206"/>
      <c r="B6" s="207"/>
      <c r="C6" s="207"/>
      <c r="D6" s="207"/>
      <c r="E6" s="207"/>
      <c r="F6" s="207"/>
      <c r="G6" s="208"/>
      <c r="H6" s="79" t="s">
        <v>213</v>
      </c>
      <c r="I6" s="185" t="s">
        <v>228</v>
      </c>
      <c r="J6" s="80" t="s">
        <v>214</v>
      </c>
      <c r="L6" s="206"/>
      <c r="M6" s="207"/>
      <c r="N6" s="207"/>
      <c r="O6" s="207"/>
      <c r="P6" s="207"/>
      <c r="Q6" s="207"/>
      <c r="R6" s="208"/>
      <c r="S6" s="79" t="s">
        <v>213</v>
      </c>
      <c r="T6" s="185" t="s">
        <v>228</v>
      </c>
      <c r="U6" s="80" t="s">
        <v>214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42"/>
      <c r="I7" s="142"/>
      <c r="J7" s="143"/>
      <c r="L7" s="9"/>
      <c r="M7" s="10" t="s">
        <v>106</v>
      </c>
      <c r="N7" s="10"/>
      <c r="O7" s="10"/>
      <c r="P7" s="10"/>
      <c r="Q7" s="10"/>
      <c r="R7" s="10"/>
      <c r="S7" s="142"/>
      <c r="T7" s="142"/>
      <c r="U7" s="143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42"/>
      <c r="I8" s="142"/>
      <c r="J8" s="143"/>
      <c r="L8" s="9"/>
      <c r="M8" s="10"/>
      <c r="N8" s="10" t="s">
        <v>107</v>
      </c>
      <c r="O8" s="10"/>
      <c r="P8" s="10"/>
      <c r="Q8" s="10"/>
      <c r="R8" s="10"/>
      <c r="S8" s="144">
        <v>58</v>
      </c>
      <c r="T8" s="144">
        <v>379.371906</v>
      </c>
      <c r="U8" s="145">
        <f>S8-T8</f>
        <v>-321.371906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44">
        <v>696.691068</v>
      </c>
      <c r="I9" s="144">
        <v>3833.105182</v>
      </c>
      <c r="J9" s="145">
        <f>H9-I9</f>
        <v>-3136.4141139999997</v>
      </c>
      <c r="L9" s="141"/>
      <c r="M9" s="11"/>
      <c r="N9" s="11"/>
      <c r="O9" s="11" t="s">
        <v>108</v>
      </c>
      <c r="P9" s="11"/>
      <c r="Q9" s="11"/>
      <c r="R9" s="11"/>
      <c r="S9" s="130">
        <v>58</v>
      </c>
      <c r="T9" s="130">
        <v>379.371906</v>
      </c>
      <c r="U9" s="3">
        <f aca="true" t="shared" si="0" ref="U9:U17">S9-T9</f>
        <v>-321.371906</v>
      </c>
    </row>
    <row r="10" spans="1:21" ht="21" customHeight="1">
      <c r="A10" s="141"/>
      <c r="B10" s="11"/>
      <c r="C10" s="11"/>
      <c r="D10" s="11" t="s">
        <v>71</v>
      </c>
      <c r="E10" s="11"/>
      <c r="F10" s="11"/>
      <c r="G10" s="11"/>
      <c r="H10" s="130" t="s">
        <v>225</v>
      </c>
      <c r="I10" s="130" t="s">
        <v>225</v>
      </c>
      <c r="J10" s="3" t="s">
        <v>225</v>
      </c>
      <c r="L10" s="9"/>
      <c r="M10" s="10"/>
      <c r="N10" s="10" t="s">
        <v>109</v>
      </c>
      <c r="O10" s="10"/>
      <c r="P10" s="10"/>
      <c r="Q10" s="10"/>
      <c r="R10" s="10"/>
      <c r="S10" s="144">
        <v>460.906719</v>
      </c>
      <c r="T10" s="144">
        <v>610.682094</v>
      </c>
      <c r="U10" s="145">
        <f t="shared" si="0"/>
        <v>-149.775375</v>
      </c>
    </row>
    <row r="11" spans="1:21" ht="21" customHeight="1">
      <c r="A11" s="141"/>
      <c r="B11" s="11"/>
      <c r="C11" s="11"/>
      <c r="D11" s="11" t="s">
        <v>72</v>
      </c>
      <c r="E11" s="11"/>
      <c r="F11" s="11"/>
      <c r="G11" s="11"/>
      <c r="H11" s="130" t="s">
        <v>225</v>
      </c>
      <c r="I11" s="130" t="s">
        <v>225</v>
      </c>
      <c r="J11" s="3" t="s">
        <v>225</v>
      </c>
      <c r="L11" s="141"/>
      <c r="M11" s="11"/>
      <c r="N11" s="11"/>
      <c r="O11" s="11" t="s">
        <v>110</v>
      </c>
      <c r="P11" s="11"/>
      <c r="Q11" s="11"/>
      <c r="R11" s="11"/>
      <c r="S11" s="130">
        <v>460.906719</v>
      </c>
      <c r="T11" s="130">
        <v>610.228374</v>
      </c>
      <c r="U11" s="3">
        <f t="shared" si="0"/>
        <v>-149.32165500000002</v>
      </c>
    </row>
    <row r="12" spans="1:21" ht="21" customHeight="1">
      <c r="A12" s="141"/>
      <c r="B12" s="11"/>
      <c r="C12" s="11"/>
      <c r="D12" s="11" t="s">
        <v>73</v>
      </c>
      <c r="E12" s="11"/>
      <c r="F12" s="11"/>
      <c r="G12" s="11"/>
      <c r="H12" s="130" t="s">
        <v>225</v>
      </c>
      <c r="I12" s="130" t="s">
        <v>225</v>
      </c>
      <c r="J12" s="3" t="s">
        <v>225</v>
      </c>
      <c r="L12" s="141"/>
      <c r="M12" s="11"/>
      <c r="N12" s="11"/>
      <c r="O12" s="11" t="s">
        <v>111</v>
      </c>
      <c r="P12" s="11"/>
      <c r="Q12" s="11"/>
      <c r="R12" s="11"/>
      <c r="S12" s="130" t="s">
        <v>225</v>
      </c>
      <c r="T12" s="130">
        <v>0.45372</v>
      </c>
      <c r="U12" s="3">
        <f>-T12</f>
        <v>-0.45372</v>
      </c>
    </row>
    <row r="13" spans="1:21" ht="21" customHeight="1">
      <c r="A13" s="141"/>
      <c r="B13" s="11"/>
      <c r="C13" s="11"/>
      <c r="D13" s="11" t="s">
        <v>74</v>
      </c>
      <c r="E13" s="11"/>
      <c r="F13" s="11"/>
      <c r="G13" s="11"/>
      <c r="H13" s="130" t="s">
        <v>225</v>
      </c>
      <c r="I13" s="130" t="s">
        <v>225</v>
      </c>
      <c r="J13" s="3" t="s">
        <v>225</v>
      </c>
      <c r="L13" s="148"/>
      <c r="M13" s="77"/>
      <c r="N13" s="77"/>
      <c r="O13" s="77" t="s">
        <v>112</v>
      </c>
      <c r="P13" s="77"/>
      <c r="Q13" s="77"/>
      <c r="R13" s="78"/>
      <c r="S13" s="130" t="s">
        <v>225</v>
      </c>
      <c r="T13" s="130" t="s">
        <v>225</v>
      </c>
      <c r="U13" s="3" t="s">
        <v>225</v>
      </c>
    </row>
    <row r="14" spans="1:21" ht="21" customHeight="1">
      <c r="A14" s="141"/>
      <c r="B14" s="11"/>
      <c r="C14" s="11"/>
      <c r="D14" s="11" t="s">
        <v>75</v>
      </c>
      <c r="E14" s="11"/>
      <c r="F14" s="11"/>
      <c r="G14" s="11"/>
      <c r="H14" s="130" t="s">
        <v>225</v>
      </c>
      <c r="I14" s="130" t="s">
        <v>225</v>
      </c>
      <c r="J14" s="3" t="s">
        <v>225</v>
      </c>
      <c r="L14" s="12" t="s">
        <v>113</v>
      </c>
      <c r="M14" s="13"/>
      <c r="N14" s="13"/>
      <c r="O14" s="13"/>
      <c r="P14" s="13"/>
      <c r="Q14" s="13"/>
      <c r="R14" s="21"/>
      <c r="S14" s="149">
        <v>-402.906719</v>
      </c>
      <c r="T14" s="149">
        <v>-231.310188</v>
      </c>
      <c r="U14" s="150">
        <f t="shared" si="0"/>
        <v>-171.596531</v>
      </c>
    </row>
    <row r="15" spans="1:21" s="1" customFormat="1" ht="21" customHeight="1">
      <c r="A15" s="141"/>
      <c r="B15" s="11"/>
      <c r="C15" s="11"/>
      <c r="D15" s="11" t="s">
        <v>76</v>
      </c>
      <c r="E15" s="11"/>
      <c r="F15" s="11"/>
      <c r="G15" s="11"/>
      <c r="H15" s="130" t="s">
        <v>225</v>
      </c>
      <c r="I15" s="130" t="s">
        <v>225</v>
      </c>
      <c r="J15" s="3" t="s">
        <v>225</v>
      </c>
      <c r="L15" s="12" t="s">
        <v>114</v>
      </c>
      <c r="M15" s="13"/>
      <c r="N15" s="13"/>
      <c r="O15" s="13"/>
      <c r="P15" s="13"/>
      <c r="Q15" s="13"/>
      <c r="R15" s="13"/>
      <c r="S15" s="149">
        <v>-5984.168688</v>
      </c>
      <c r="T15" s="149">
        <v>-10335.597632</v>
      </c>
      <c r="U15" s="150">
        <f t="shared" si="0"/>
        <v>4351.428944000001</v>
      </c>
    </row>
    <row r="16" spans="1:21" s="1" customFormat="1" ht="21" customHeight="1">
      <c r="A16" s="141"/>
      <c r="B16" s="11"/>
      <c r="C16" s="11"/>
      <c r="D16" s="11" t="s">
        <v>77</v>
      </c>
      <c r="E16" s="11"/>
      <c r="F16" s="11"/>
      <c r="G16" s="11"/>
      <c r="H16" s="130" t="s">
        <v>225</v>
      </c>
      <c r="I16" s="130" t="s">
        <v>225</v>
      </c>
      <c r="J16" s="3" t="s">
        <v>225</v>
      </c>
      <c r="L16" s="9" t="s">
        <v>115</v>
      </c>
      <c r="M16" s="10"/>
      <c r="N16" s="10"/>
      <c r="O16" s="10"/>
      <c r="P16" s="10"/>
      <c r="Q16" s="10"/>
      <c r="R16" s="10"/>
      <c r="S16" s="151"/>
      <c r="T16" s="151"/>
      <c r="U16" s="152"/>
    </row>
    <row r="17" spans="1:21" s="1" customFormat="1" ht="21" customHeight="1">
      <c r="A17" s="141"/>
      <c r="B17" s="11"/>
      <c r="C17" s="11"/>
      <c r="D17" s="11" t="s">
        <v>78</v>
      </c>
      <c r="E17" s="11"/>
      <c r="F17" s="11"/>
      <c r="G17" s="11"/>
      <c r="H17" s="130">
        <v>2.20505</v>
      </c>
      <c r="I17" s="130" t="s">
        <v>225</v>
      </c>
      <c r="J17" s="3">
        <v>2.20505</v>
      </c>
      <c r="L17" s="9"/>
      <c r="M17" s="10" t="s">
        <v>116</v>
      </c>
      <c r="N17" s="10"/>
      <c r="O17" s="10"/>
      <c r="P17" s="10"/>
      <c r="Q17" s="10"/>
      <c r="R17" s="10"/>
      <c r="S17" s="144">
        <v>68436.093176</v>
      </c>
      <c r="T17" s="144">
        <v>1.267432</v>
      </c>
      <c r="U17" s="145">
        <f t="shared" si="0"/>
        <v>68434.825744</v>
      </c>
    </row>
    <row r="18" spans="1:21" s="1" customFormat="1" ht="21" customHeight="1">
      <c r="A18" s="141"/>
      <c r="B18" s="11"/>
      <c r="C18" s="11"/>
      <c r="D18" s="11" t="s">
        <v>79</v>
      </c>
      <c r="E18" s="11"/>
      <c r="F18" s="11"/>
      <c r="G18" s="11"/>
      <c r="H18" s="130" t="s">
        <v>225</v>
      </c>
      <c r="I18" s="130" t="s">
        <v>225</v>
      </c>
      <c r="J18" s="3" t="s">
        <v>225</v>
      </c>
      <c r="L18" s="141"/>
      <c r="M18" s="11"/>
      <c r="N18" s="11" t="s">
        <v>117</v>
      </c>
      <c r="O18" s="11"/>
      <c r="P18" s="11"/>
      <c r="Q18" s="11"/>
      <c r="R18" s="11"/>
      <c r="S18" s="130" t="s">
        <v>225</v>
      </c>
      <c r="T18" s="130" t="s">
        <v>225</v>
      </c>
      <c r="U18" s="3" t="s">
        <v>225</v>
      </c>
    </row>
    <row r="19" spans="1:21" s="1" customFormat="1" ht="21" customHeight="1">
      <c r="A19" s="141"/>
      <c r="B19" s="11"/>
      <c r="C19" s="11"/>
      <c r="D19" s="11" t="s">
        <v>80</v>
      </c>
      <c r="E19" s="11"/>
      <c r="F19" s="11"/>
      <c r="G19" s="11"/>
      <c r="H19" s="130">
        <v>505.860809</v>
      </c>
      <c r="I19" s="130" t="s">
        <v>225</v>
      </c>
      <c r="J19" s="3">
        <v>505.860809</v>
      </c>
      <c r="L19" s="141"/>
      <c r="M19" s="11"/>
      <c r="N19" s="11" t="s">
        <v>118</v>
      </c>
      <c r="O19" s="11"/>
      <c r="P19" s="11"/>
      <c r="Q19" s="11"/>
      <c r="R19" s="11"/>
      <c r="S19" s="130" t="s">
        <v>225</v>
      </c>
      <c r="T19" s="130" t="s">
        <v>225</v>
      </c>
      <c r="U19" s="3" t="s">
        <v>225</v>
      </c>
    </row>
    <row r="20" spans="1:21" s="1" customFormat="1" ht="21" customHeight="1">
      <c r="A20" s="141"/>
      <c r="B20" s="11"/>
      <c r="C20" s="11"/>
      <c r="D20" s="11" t="s">
        <v>81</v>
      </c>
      <c r="E20" s="11"/>
      <c r="F20" s="11"/>
      <c r="G20" s="11"/>
      <c r="H20" s="130" t="s">
        <v>225</v>
      </c>
      <c r="I20" s="130" t="s">
        <v>225</v>
      </c>
      <c r="J20" s="3" t="s">
        <v>225</v>
      </c>
      <c r="L20" s="141"/>
      <c r="M20" s="11"/>
      <c r="N20" s="11" t="s">
        <v>119</v>
      </c>
      <c r="O20" s="11"/>
      <c r="P20" s="11"/>
      <c r="Q20" s="11"/>
      <c r="R20" s="11"/>
      <c r="S20" s="130" t="s">
        <v>225</v>
      </c>
      <c r="T20" s="130" t="s">
        <v>225</v>
      </c>
      <c r="U20" s="3" t="s">
        <v>225</v>
      </c>
    </row>
    <row r="21" spans="1:21" s="1" customFormat="1" ht="21" customHeight="1">
      <c r="A21" s="141"/>
      <c r="B21" s="11"/>
      <c r="C21" s="11"/>
      <c r="D21" s="11" t="s">
        <v>82</v>
      </c>
      <c r="E21" s="11"/>
      <c r="F21" s="11"/>
      <c r="G21" s="11"/>
      <c r="H21" s="130" t="s">
        <v>225</v>
      </c>
      <c r="I21" s="130" t="s">
        <v>225</v>
      </c>
      <c r="J21" s="3" t="s">
        <v>225</v>
      </c>
      <c r="L21" s="141"/>
      <c r="M21" s="11"/>
      <c r="N21" s="11" t="s">
        <v>120</v>
      </c>
      <c r="O21" s="11"/>
      <c r="P21" s="11"/>
      <c r="Q21" s="11"/>
      <c r="R21" s="11"/>
      <c r="S21" s="130" t="s">
        <v>225</v>
      </c>
      <c r="T21" s="130" t="s">
        <v>225</v>
      </c>
      <c r="U21" s="3" t="s">
        <v>225</v>
      </c>
    </row>
    <row r="22" spans="1:21" s="1" customFormat="1" ht="21" customHeight="1">
      <c r="A22" s="141"/>
      <c r="B22" s="11"/>
      <c r="C22" s="11"/>
      <c r="D22" s="11"/>
      <c r="E22" s="11" t="s">
        <v>83</v>
      </c>
      <c r="F22" s="11"/>
      <c r="G22" s="11"/>
      <c r="H22" s="130" t="s">
        <v>225</v>
      </c>
      <c r="I22" s="130" t="s">
        <v>225</v>
      </c>
      <c r="J22" s="3" t="s">
        <v>225</v>
      </c>
      <c r="L22" s="141"/>
      <c r="M22" s="11"/>
      <c r="N22" s="11" t="s">
        <v>121</v>
      </c>
      <c r="O22" s="11"/>
      <c r="P22" s="11"/>
      <c r="Q22" s="11"/>
      <c r="R22" s="11"/>
      <c r="S22" s="130" t="s">
        <v>225</v>
      </c>
      <c r="T22" s="130" t="s">
        <v>225</v>
      </c>
      <c r="U22" s="3" t="s">
        <v>225</v>
      </c>
    </row>
    <row r="23" spans="1:21" s="1" customFormat="1" ht="21" customHeight="1">
      <c r="A23" s="141"/>
      <c r="B23" s="11"/>
      <c r="C23" s="11"/>
      <c r="D23" s="11"/>
      <c r="E23" s="11" t="s">
        <v>84</v>
      </c>
      <c r="F23" s="11"/>
      <c r="G23" s="11"/>
      <c r="H23" s="130" t="s">
        <v>225</v>
      </c>
      <c r="I23" s="130" t="s">
        <v>225</v>
      </c>
      <c r="J23" s="3" t="s">
        <v>225</v>
      </c>
      <c r="L23" s="141"/>
      <c r="M23" s="11"/>
      <c r="N23" s="11" t="s">
        <v>122</v>
      </c>
      <c r="O23" s="11"/>
      <c r="P23" s="11"/>
      <c r="Q23" s="11"/>
      <c r="R23" s="11"/>
      <c r="S23" s="130">
        <v>68436.093176</v>
      </c>
      <c r="T23" s="130">
        <v>1.267432</v>
      </c>
      <c r="U23" s="3">
        <f>S23-T23</f>
        <v>68434.825744</v>
      </c>
    </row>
    <row r="24" spans="1:21" s="1" customFormat="1" ht="21" customHeight="1">
      <c r="A24" s="141"/>
      <c r="B24" s="11"/>
      <c r="C24" s="11"/>
      <c r="D24" s="11" t="s">
        <v>85</v>
      </c>
      <c r="E24" s="11"/>
      <c r="F24" s="11"/>
      <c r="G24" s="11"/>
      <c r="H24" s="130" t="s">
        <v>225</v>
      </c>
      <c r="I24" s="130" t="s">
        <v>225</v>
      </c>
      <c r="J24" s="3" t="s">
        <v>225</v>
      </c>
      <c r="L24" s="9"/>
      <c r="M24" s="10" t="s">
        <v>123</v>
      </c>
      <c r="N24" s="10"/>
      <c r="O24" s="10"/>
      <c r="P24" s="10"/>
      <c r="Q24" s="10"/>
      <c r="R24" s="10"/>
      <c r="S24" s="144">
        <v>480.124047</v>
      </c>
      <c r="T24" s="144">
        <v>43606.700266</v>
      </c>
      <c r="U24" s="145">
        <f>S24-T24</f>
        <v>-43126.576219</v>
      </c>
    </row>
    <row r="25" spans="1:21" s="1" customFormat="1" ht="21" customHeight="1">
      <c r="A25" s="141"/>
      <c r="B25" s="11"/>
      <c r="C25" s="11"/>
      <c r="D25" s="11" t="s">
        <v>86</v>
      </c>
      <c r="E25" s="11"/>
      <c r="F25" s="11"/>
      <c r="G25" s="11"/>
      <c r="H25" s="130" t="s">
        <v>225</v>
      </c>
      <c r="I25" s="130">
        <v>3440.49024</v>
      </c>
      <c r="J25" s="3">
        <f>-I25</f>
        <v>-3440.49024</v>
      </c>
      <c r="L25" s="141"/>
      <c r="M25" s="11"/>
      <c r="N25" s="11" t="s">
        <v>124</v>
      </c>
      <c r="O25" s="11"/>
      <c r="P25" s="11"/>
      <c r="Q25" s="11"/>
      <c r="R25" s="11"/>
      <c r="S25" s="130">
        <v>468.971997</v>
      </c>
      <c r="T25" s="130" t="s">
        <v>225</v>
      </c>
      <c r="U25" s="3">
        <v>468.971997</v>
      </c>
    </row>
    <row r="26" spans="1:21" s="1" customFormat="1" ht="21" customHeight="1">
      <c r="A26" s="141"/>
      <c r="B26" s="11"/>
      <c r="C26" s="11"/>
      <c r="D26" s="11" t="s">
        <v>87</v>
      </c>
      <c r="E26" s="11"/>
      <c r="F26" s="11"/>
      <c r="G26" s="11"/>
      <c r="H26" s="130">
        <v>188.625209</v>
      </c>
      <c r="I26" s="130">
        <v>392.614942</v>
      </c>
      <c r="J26" s="3">
        <f>H26-I26</f>
        <v>-203.98973299999997</v>
      </c>
      <c r="L26" s="141"/>
      <c r="M26" s="11"/>
      <c r="N26" s="11" t="s">
        <v>125</v>
      </c>
      <c r="O26" s="11"/>
      <c r="P26" s="11"/>
      <c r="Q26" s="11"/>
      <c r="R26" s="11"/>
      <c r="S26" s="130" t="s">
        <v>225</v>
      </c>
      <c r="T26" s="130" t="s">
        <v>225</v>
      </c>
      <c r="U26" s="3" t="s">
        <v>225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44">
        <v>6277.953037</v>
      </c>
      <c r="I27" s="144">
        <v>13937.392626</v>
      </c>
      <c r="J27" s="145">
        <f>H27-I27</f>
        <v>-7659.4395890000005</v>
      </c>
      <c r="L27" s="141"/>
      <c r="M27" s="11"/>
      <c r="N27" s="11" t="s">
        <v>126</v>
      </c>
      <c r="O27" s="11"/>
      <c r="P27" s="11"/>
      <c r="Q27" s="11"/>
      <c r="R27" s="11"/>
      <c r="S27" s="130" t="s">
        <v>225</v>
      </c>
      <c r="T27" s="130" t="s">
        <v>225</v>
      </c>
      <c r="U27" s="3" t="s">
        <v>225</v>
      </c>
    </row>
    <row r="28" spans="1:21" s="1" customFormat="1" ht="21" customHeight="1">
      <c r="A28" s="141"/>
      <c r="B28" s="11"/>
      <c r="C28" s="11"/>
      <c r="D28" s="11" t="s">
        <v>89</v>
      </c>
      <c r="E28" s="11"/>
      <c r="F28" s="11"/>
      <c r="G28" s="11"/>
      <c r="H28" s="130" t="s">
        <v>225</v>
      </c>
      <c r="I28" s="130" t="s">
        <v>225</v>
      </c>
      <c r="J28" s="3" t="s">
        <v>225</v>
      </c>
      <c r="L28" s="141"/>
      <c r="M28" s="11"/>
      <c r="N28" s="11" t="s">
        <v>127</v>
      </c>
      <c r="O28" s="11"/>
      <c r="P28" s="11"/>
      <c r="Q28" s="11"/>
      <c r="R28" s="11"/>
      <c r="S28" s="130">
        <v>11.15205</v>
      </c>
      <c r="T28" s="130">
        <v>43606.700266</v>
      </c>
      <c r="U28" s="3">
        <f>S28-T28</f>
        <v>-43595.548216</v>
      </c>
    </row>
    <row r="29" spans="1:21" s="1" customFormat="1" ht="21" customHeight="1">
      <c r="A29" s="141"/>
      <c r="B29" s="11"/>
      <c r="C29" s="11"/>
      <c r="D29" s="11" t="s">
        <v>90</v>
      </c>
      <c r="E29" s="11"/>
      <c r="F29" s="11"/>
      <c r="G29" s="11"/>
      <c r="H29" s="130">
        <v>397.619834</v>
      </c>
      <c r="I29" s="130">
        <v>485.985114</v>
      </c>
      <c r="J29" s="145">
        <f>H29-I29</f>
        <v>-88.36527999999998</v>
      </c>
      <c r="L29" s="12" t="s">
        <v>128</v>
      </c>
      <c r="M29" s="13"/>
      <c r="N29" s="13"/>
      <c r="O29" s="13"/>
      <c r="P29" s="13"/>
      <c r="Q29" s="13"/>
      <c r="R29" s="13"/>
      <c r="S29" s="149">
        <v>67955.969129</v>
      </c>
      <c r="T29" s="149">
        <v>-43605.432834</v>
      </c>
      <c r="U29" s="150">
        <f>S29-T29</f>
        <v>111561.40196300001</v>
      </c>
    </row>
    <row r="30" spans="1:21" s="1" customFormat="1" ht="21" customHeight="1">
      <c r="A30" s="141"/>
      <c r="B30" s="11"/>
      <c r="C30" s="11"/>
      <c r="D30" s="11" t="s">
        <v>91</v>
      </c>
      <c r="E30" s="11"/>
      <c r="F30" s="11"/>
      <c r="G30" s="11"/>
      <c r="H30" s="130">
        <v>46.707153</v>
      </c>
      <c r="I30" s="130">
        <v>57.557895</v>
      </c>
      <c r="J30" s="145">
        <f>H30-I30</f>
        <v>-10.850742000000004</v>
      </c>
      <c r="L30" s="24" t="s">
        <v>129</v>
      </c>
      <c r="M30" s="25"/>
      <c r="N30" s="25"/>
      <c r="O30" s="25"/>
      <c r="P30" s="25"/>
      <c r="Q30" s="25"/>
      <c r="R30" s="25"/>
      <c r="S30" s="153">
        <v>61971.800441</v>
      </c>
      <c r="T30" s="153">
        <v>-53941.030466</v>
      </c>
      <c r="U30" s="154">
        <f>S30-T30</f>
        <v>115912.830907</v>
      </c>
    </row>
    <row r="31" spans="1:21" s="1" customFormat="1" ht="21" customHeight="1">
      <c r="A31" s="141"/>
      <c r="B31" s="11"/>
      <c r="C31" s="11"/>
      <c r="D31" s="11" t="s">
        <v>92</v>
      </c>
      <c r="E31" s="11"/>
      <c r="F31" s="11"/>
      <c r="G31" s="11"/>
      <c r="H31" s="130">
        <v>226.476206</v>
      </c>
      <c r="I31" s="130">
        <v>320.308985</v>
      </c>
      <c r="J31" s="145">
        <f>H31-I31</f>
        <v>-93.83277900000002</v>
      </c>
      <c r="L31" s="12" t="s">
        <v>188</v>
      </c>
      <c r="M31" s="13"/>
      <c r="N31" s="13"/>
      <c r="O31" s="13"/>
      <c r="P31" s="13"/>
      <c r="Q31" s="13"/>
      <c r="R31" s="13"/>
      <c r="S31" s="149">
        <v>2634.969678</v>
      </c>
      <c r="T31" s="149" t="s">
        <v>225</v>
      </c>
      <c r="U31" s="173">
        <f>S31</f>
        <v>2634.969678</v>
      </c>
    </row>
    <row r="32" spans="1:21" s="1" customFormat="1" ht="21" customHeight="1">
      <c r="A32" s="141"/>
      <c r="B32" s="11"/>
      <c r="C32" s="11"/>
      <c r="D32" s="11" t="s">
        <v>93</v>
      </c>
      <c r="E32" s="11"/>
      <c r="F32" s="11"/>
      <c r="G32" s="11"/>
      <c r="H32" s="130" t="s">
        <v>225</v>
      </c>
      <c r="I32" s="130" t="s">
        <v>225</v>
      </c>
      <c r="J32" s="3" t="s">
        <v>225</v>
      </c>
      <c r="L32" s="12" t="s">
        <v>182</v>
      </c>
      <c r="M32" s="13"/>
      <c r="N32" s="13"/>
      <c r="O32" s="13"/>
      <c r="P32" s="13"/>
      <c r="Q32" s="13"/>
      <c r="R32" s="13"/>
      <c r="S32" s="149" t="s">
        <v>225</v>
      </c>
      <c r="T32" s="149" t="s">
        <v>225</v>
      </c>
      <c r="U32" s="173" t="str">
        <f>S32</f>
        <v>－</v>
      </c>
    </row>
    <row r="33" spans="1:21" s="1" customFormat="1" ht="21" customHeight="1">
      <c r="A33" s="141"/>
      <c r="B33" s="11"/>
      <c r="C33" s="11"/>
      <c r="D33" s="11" t="s">
        <v>94</v>
      </c>
      <c r="E33" s="11"/>
      <c r="F33" s="11"/>
      <c r="G33" s="11"/>
      <c r="H33" s="130">
        <v>2820.254707</v>
      </c>
      <c r="I33" s="130">
        <v>589.557062</v>
      </c>
      <c r="J33" s="145">
        <f>H33-I33</f>
        <v>2230.697645</v>
      </c>
      <c r="L33" s="12" t="s">
        <v>189</v>
      </c>
      <c r="M33" s="13"/>
      <c r="N33" s="13"/>
      <c r="O33" s="13"/>
      <c r="P33" s="13"/>
      <c r="Q33" s="13"/>
      <c r="R33" s="13"/>
      <c r="S33" s="149" t="s">
        <v>225</v>
      </c>
      <c r="T33" s="149" t="s">
        <v>225</v>
      </c>
      <c r="U33" s="173" t="s">
        <v>225</v>
      </c>
    </row>
    <row r="34" spans="1:21" s="1" customFormat="1" ht="21" customHeight="1" thickBot="1">
      <c r="A34" s="141"/>
      <c r="B34" s="11"/>
      <c r="C34" s="11"/>
      <c r="D34" s="11" t="s">
        <v>95</v>
      </c>
      <c r="E34" s="11"/>
      <c r="F34" s="11"/>
      <c r="G34" s="11"/>
      <c r="H34" s="130" t="s">
        <v>225</v>
      </c>
      <c r="I34" s="130" t="s">
        <v>225</v>
      </c>
      <c r="J34" s="3" t="s">
        <v>225</v>
      </c>
      <c r="L34" s="14" t="s">
        <v>177</v>
      </c>
      <c r="M34" s="15"/>
      <c r="N34" s="15"/>
      <c r="O34" s="15"/>
      <c r="P34" s="15"/>
      <c r="Q34" s="15"/>
      <c r="R34" s="15"/>
      <c r="S34" s="146">
        <v>64606.770119</v>
      </c>
      <c r="T34" s="155">
        <v>-53941.030466</v>
      </c>
      <c r="U34" s="174">
        <f>S34</f>
        <v>64606.770119</v>
      </c>
    </row>
    <row r="35" spans="1:21" s="1" customFormat="1" ht="21" customHeight="1">
      <c r="A35" s="141"/>
      <c r="B35" s="11"/>
      <c r="C35" s="11"/>
      <c r="D35" s="11" t="s">
        <v>96</v>
      </c>
      <c r="E35" s="11"/>
      <c r="F35" s="11"/>
      <c r="G35" s="11"/>
      <c r="H35" s="130" t="s">
        <v>225</v>
      </c>
      <c r="I35" s="130" t="s">
        <v>225</v>
      </c>
      <c r="J35" s="3" t="s">
        <v>225</v>
      </c>
      <c r="L35" s="2"/>
      <c r="M35" s="2"/>
      <c r="N35" s="2"/>
      <c r="O35" s="2"/>
      <c r="P35" s="2"/>
      <c r="Q35" s="2"/>
      <c r="R35" s="87"/>
      <c r="S35" s="88"/>
      <c r="T35" s="88"/>
      <c r="U35" s="88"/>
    </row>
    <row r="36" spans="1:20" s="1" customFormat="1" ht="21" customHeight="1">
      <c r="A36" s="141"/>
      <c r="B36" s="11"/>
      <c r="C36" s="11"/>
      <c r="D36" s="11" t="s">
        <v>97</v>
      </c>
      <c r="E36" s="11"/>
      <c r="F36" s="11"/>
      <c r="G36" s="11"/>
      <c r="H36" s="130">
        <v>903.245392</v>
      </c>
      <c r="I36" s="130">
        <v>342.601924</v>
      </c>
      <c r="J36" s="145">
        <f>H36-I36</f>
        <v>560.643468</v>
      </c>
      <c r="T36" s="181"/>
    </row>
    <row r="37" spans="1:10" s="1" customFormat="1" ht="21" customHeight="1">
      <c r="A37" s="141"/>
      <c r="B37" s="11"/>
      <c r="C37" s="11"/>
      <c r="D37" s="11" t="s">
        <v>98</v>
      </c>
      <c r="E37" s="11"/>
      <c r="F37" s="11"/>
      <c r="G37" s="11"/>
      <c r="H37" s="130" t="s">
        <v>225</v>
      </c>
      <c r="I37" s="130" t="s">
        <v>225</v>
      </c>
      <c r="J37" s="3" t="s">
        <v>225</v>
      </c>
    </row>
    <row r="38" spans="1:10" s="1" customFormat="1" ht="21" customHeight="1">
      <c r="A38" s="141"/>
      <c r="B38" s="11"/>
      <c r="C38" s="11"/>
      <c r="D38" s="11" t="s">
        <v>99</v>
      </c>
      <c r="E38" s="11"/>
      <c r="F38" s="11"/>
      <c r="G38" s="11"/>
      <c r="H38" s="130" t="s">
        <v>225</v>
      </c>
      <c r="I38" s="130" t="s">
        <v>225</v>
      </c>
      <c r="J38" s="3" t="s">
        <v>225</v>
      </c>
    </row>
    <row r="39" spans="1:10" s="1" customFormat="1" ht="21" customHeight="1">
      <c r="A39" s="141"/>
      <c r="B39" s="11"/>
      <c r="C39" s="11"/>
      <c r="D39" s="11" t="s">
        <v>100</v>
      </c>
      <c r="E39" s="11"/>
      <c r="F39" s="11"/>
      <c r="G39" s="11"/>
      <c r="H39" s="130" t="s">
        <v>225</v>
      </c>
      <c r="I39" s="130" t="s">
        <v>225</v>
      </c>
      <c r="J39" s="3" t="s">
        <v>225</v>
      </c>
    </row>
    <row r="40" spans="1:10" s="1" customFormat="1" ht="21" customHeight="1">
      <c r="A40" s="141"/>
      <c r="B40" s="11"/>
      <c r="C40" s="11"/>
      <c r="D40" s="11" t="s">
        <v>101</v>
      </c>
      <c r="E40" s="11"/>
      <c r="F40" s="11"/>
      <c r="G40" s="11"/>
      <c r="H40" s="130">
        <v>25.920754</v>
      </c>
      <c r="I40" s="130" t="s">
        <v>225</v>
      </c>
      <c r="J40" s="3">
        <v>25.920754</v>
      </c>
    </row>
    <row r="41" spans="1:10" s="1" customFormat="1" ht="21" customHeight="1">
      <c r="A41" s="141"/>
      <c r="B41" s="11"/>
      <c r="C41" s="11"/>
      <c r="D41" s="11" t="s">
        <v>102</v>
      </c>
      <c r="E41" s="11"/>
      <c r="F41" s="11"/>
      <c r="G41" s="11"/>
      <c r="H41" s="130">
        <v>65.674202</v>
      </c>
      <c r="I41" s="130" t="s">
        <v>225</v>
      </c>
      <c r="J41" s="3">
        <v>65.674202</v>
      </c>
    </row>
    <row r="42" spans="1:10" s="1" customFormat="1" ht="21" customHeight="1">
      <c r="A42" s="141"/>
      <c r="B42" s="11"/>
      <c r="C42" s="11"/>
      <c r="D42" s="11" t="s">
        <v>103</v>
      </c>
      <c r="E42" s="11"/>
      <c r="F42" s="11"/>
      <c r="G42" s="11"/>
      <c r="H42" s="130" t="s">
        <v>225</v>
      </c>
      <c r="I42" s="130" t="s">
        <v>225</v>
      </c>
      <c r="J42" s="3" t="s">
        <v>225</v>
      </c>
    </row>
    <row r="43" spans="1:10" s="1" customFormat="1" ht="21" customHeight="1">
      <c r="A43" s="141"/>
      <c r="B43" s="11"/>
      <c r="C43" s="11"/>
      <c r="D43" s="11" t="s">
        <v>104</v>
      </c>
      <c r="E43" s="11"/>
      <c r="F43" s="11"/>
      <c r="G43" s="11"/>
      <c r="H43" s="130">
        <v>1792.054789</v>
      </c>
      <c r="I43" s="130">
        <v>12141.381646</v>
      </c>
      <c r="J43" s="3">
        <f>H43-I43</f>
        <v>-10349.326857</v>
      </c>
    </row>
    <row r="44" spans="1:10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46">
        <v>-5581.261969</v>
      </c>
      <c r="I44" s="146">
        <v>-10104.287444</v>
      </c>
      <c r="J44" s="147">
        <f>H44-I44</f>
        <v>4523.0254749999995</v>
      </c>
    </row>
    <row r="45" ht="25.5" customHeight="1"/>
    <row r="46" spans="7:21" ht="21" customHeight="1">
      <c r="G46" s="109"/>
      <c r="H46" s="109"/>
      <c r="L46" s="110"/>
      <c r="M46" s="110"/>
      <c r="N46" s="110"/>
      <c r="O46" s="110"/>
      <c r="P46" s="110"/>
      <c r="Q46" s="111"/>
      <c r="R46" s="112" t="s">
        <v>224</v>
      </c>
      <c r="S46" s="112"/>
      <c r="T46" s="112"/>
      <c r="U46" s="113"/>
    </row>
    <row r="47" spans="7:21" ht="21" customHeight="1">
      <c r="G47" s="109"/>
      <c r="H47" s="109"/>
      <c r="L47" s="110"/>
      <c r="M47" s="110"/>
      <c r="N47" s="110"/>
      <c r="O47" s="110"/>
      <c r="P47" s="110"/>
      <c r="Q47" s="111"/>
      <c r="R47" s="112" t="s">
        <v>232</v>
      </c>
      <c r="S47" s="112"/>
      <c r="T47" s="112"/>
      <c r="U47" s="113"/>
    </row>
  </sheetData>
  <sheetProtection/>
  <mergeCells count="2">
    <mergeCell ref="A5:G6"/>
    <mergeCell ref="L5:R6"/>
  </mergeCells>
  <printOptions/>
  <pageMargins left="0.984251968503937" right="0" top="0" bottom="0" header="0" footer="0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5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6" width="2.57421875" style="2" customWidth="1"/>
    <col min="7" max="7" width="15.57421875" style="2" customWidth="1"/>
    <col min="8" max="10" width="20.57421875" style="2" customWidth="1"/>
    <col min="11" max="11" width="3.57421875" style="2" customWidth="1"/>
    <col min="12" max="12" width="2.57421875" style="8" customWidth="1"/>
    <col min="13" max="13" width="2.57421875" style="1" customWidth="1"/>
    <col min="14" max="17" width="2.57421875" style="2" customWidth="1"/>
    <col min="18" max="18" width="15.57421875" style="2" customWidth="1"/>
    <col min="19" max="21" width="20.57421875" style="2" customWidth="1"/>
    <col min="22" max="16384" width="9.00390625" style="2" customWidth="1"/>
  </cols>
  <sheetData>
    <row r="1" spans="1:21" ht="15.75" customHeight="1">
      <c r="A1" s="23"/>
      <c r="B1" s="17"/>
      <c r="C1" s="17"/>
      <c r="D1" s="17"/>
      <c r="E1" s="17"/>
      <c r="F1" s="114"/>
      <c r="G1" s="115"/>
      <c r="H1" s="115"/>
      <c r="I1" s="116"/>
      <c r="J1" s="117"/>
      <c r="K1" s="117"/>
      <c r="L1" s="118"/>
      <c r="M1" s="118"/>
      <c r="N1" s="116"/>
      <c r="O1" s="117"/>
      <c r="P1" s="118"/>
      <c r="Q1" s="116"/>
      <c r="R1" s="119" t="s">
        <v>224</v>
      </c>
      <c r="S1" s="43"/>
      <c r="T1" s="43"/>
      <c r="U1" s="120"/>
    </row>
    <row r="2" spans="1:21" ht="15.75" customHeight="1">
      <c r="A2" s="23"/>
      <c r="B2" s="17"/>
      <c r="C2" s="17"/>
      <c r="D2" s="17"/>
      <c r="E2" s="17"/>
      <c r="F2" s="114"/>
      <c r="G2" s="115"/>
      <c r="H2" s="115"/>
      <c r="I2" s="116"/>
      <c r="J2" s="117"/>
      <c r="K2" s="117"/>
      <c r="L2" s="118"/>
      <c r="M2" s="118"/>
      <c r="N2" s="116"/>
      <c r="O2" s="117"/>
      <c r="P2" s="118"/>
      <c r="Q2" s="116"/>
      <c r="R2" s="119" t="s">
        <v>232</v>
      </c>
      <c r="S2" s="119"/>
      <c r="T2" s="121"/>
      <c r="U2" s="120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87"/>
      <c r="S3" s="122"/>
      <c r="T3" s="87"/>
      <c r="U3" s="122"/>
    </row>
    <row r="4" spans="1:21" ht="23.25" customHeight="1" thickBot="1">
      <c r="A4" s="102" t="s">
        <v>216</v>
      </c>
      <c r="B4" s="37"/>
      <c r="C4" s="37"/>
      <c r="D4" s="37"/>
      <c r="E4" s="37"/>
      <c r="F4" s="37"/>
      <c r="G4" s="37"/>
      <c r="H4" s="37"/>
      <c r="I4" s="85"/>
      <c r="J4" s="37"/>
      <c r="K4" s="37" t="s">
        <v>1</v>
      </c>
      <c r="L4" s="37"/>
      <c r="S4" s="16"/>
      <c r="T4" s="16"/>
      <c r="U4" s="16"/>
    </row>
    <row r="5" spans="1:21" ht="15.75" customHeight="1">
      <c r="A5" s="209" t="s">
        <v>206</v>
      </c>
      <c r="B5" s="210"/>
      <c r="C5" s="210"/>
      <c r="D5" s="210"/>
      <c r="E5" s="210"/>
      <c r="F5" s="210"/>
      <c r="G5" s="211"/>
      <c r="H5" s="38" t="s">
        <v>198</v>
      </c>
      <c r="I5" s="39" t="s">
        <v>227</v>
      </c>
      <c r="J5" s="40" t="s">
        <v>200</v>
      </c>
      <c r="K5" s="17"/>
      <c r="L5" s="209" t="s">
        <v>206</v>
      </c>
      <c r="M5" s="210"/>
      <c r="N5" s="210"/>
      <c r="O5" s="210"/>
      <c r="P5" s="210"/>
      <c r="Q5" s="210"/>
      <c r="R5" s="211"/>
      <c r="S5" s="38" t="s">
        <v>198</v>
      </c>
      <c r="T5" s="39" t="s">
        <v>227</v>
      </c>
      <c r="U5" s="40" t="s">
        <v>200</v>
      </c>
    </row>
    <row r="6" spans="1:21" ht="15.75" customHeight="1" thickBot="1">
      <c r="A6" s="212"/>
      <c r="B6" s="213"/>
      <c r="C6" s="213"/>
      <c r="D6" s="213"/>
      <c r="E6" s="213"/>
      <c r="F6" s="213"/>
      <c r="G6" s="214"/>
      <c r="H6" s="41" t="s">
        <v>201</v>
      </c>
      <c r="I6" s="182" t="s">
        <v>229</v>
      </c>
      <c r="J6" s="42" t="s">
        <v>202</v>
      </c>
      <c r="K6" s="17"/>
      <c r="L6" s="212"/>
      <c r="M6" s="213"/>
      <c r="N6" s="213"/>
      <c r="O6" s="213"/>
      <c r="P6" s="213"/>
      <c r="Q6" s="213"/>
      <c r="R6" s="214"/>
      <c r="S6" s="41" t="s">
        <v>201</v>
      </c>
      <c r="T6" s="182" t="s">
        <v>229</v>
      </c>
      <c r="U6" s="42" t="s">
        <v>202</v>
      </c>
    </row>
    <row r="7" spans="1:21" ht="15.75" customHeight="1">
      <c r="A7" s="9" t="s">
        <v>130</v>
      </c>
      <c r="B7" s="10"/>
      <c r="C7" s="10"/>
      <c r="D7" s="10"/>
      <c r="E7" s="10"/>
      <c r="F7" s="10"/>
      <c r="G7" s="18"/>
      <c r="H7" s="157"/>
      <c r="I7" s="183"/>
      <c r="J7" s="158"/>
      <c r="K7" s="159"/>
      <c r="L7" s="9" t="s">
        <v>131</v>
      </c>
      <c r="M7" s="10"/>
      <c r="N7" s="10"/>
      <c r="O7" s="10"/>
      <c r="P7" s="10"/>
      <c r="Q7" s="10"/>
      <c r="R7" s="18"/>
      <c r="S7" s="157"/>
      <c r="T7" s="183"/>
      <c r="U7" s="158"/>
    </row>
    <row r="8" spans="1:21" ht="15.75" customHeight="1">
      <c r="A8" s="9"/>
      <c r="B8" s="10" t="s">
        <v>132</v>
      </c>
      <c r="C8" s="10"/>
      <c r="D8" s="10"/>
      <c r="E8" s="10"/>
      <c r="F8" s="10"/>
      <c r="G8" s="18"/>
      <c r="H8" s="160">
        <v>823.484857</v>
      </c>
      <c r="I8" s="144">
        <v>3861.75788</v>
      </c>
      <c r="J8" s="145">
        <f>H8-I8</f>
        <v>-3038.273023</v>
      </c>
      <c r="K8" s="159"/>
      <c r="L8" s="9"/>
      <c r="M8" s="10" t="s">
        <v>133</v>
      </c>
      <c r="N8" s="10"/>
      <c r="O8" s="10"/>
      <c r="P8" s="10"/>
      <c r="Q8" s="10"/>
      <c r="R8" s="18"/>
      <c r="S8" s="160">
        <v>95.249</v>
      </c>
      <c r="T8" s="144">
        <v>3.395485</v>
      </c>
      <c r="U8" s="145">
        <f>S8-T8</f>
        <v>91.853515</v>
      </c>
    </row>
    <row r="9" spans="1:21" ht="15.75" customHeight="1">
      <c r="A9" s="141"/>
      <c r="B9" s="11"/>
      <c r="C9" s="11" t="s">
        <v>71</v>
      </c>
      <c r="D9" s="11"/>
      <c r="E9" s="11"/>
      <c r="F9" s="11"/>
      <c r="G9" s="156"/>
      <c r="H9" s="43" t="s">
        <v>225</v>
      </c>
      <c r="I9" s="130" t="s">
        <v>225</v>
      </c>
      <c r="J9" s="3" t="s">
        <v>225</v>
      </c>
      <c r="K9" s="17"/>
      <c r="L9" s="141"/>
      <c r="M9" s="11"/>
      <c r="N9" s="167" t="s">
        <v>207</v>
      </c>
      <c r="O9" s="167"/>
      <c r="P9" s="167"/>
      <c r="Q9" s="167"/>
      <c r="R9" s="168"/>
      <c r="S9" s="215" t="s">
        <v>225</v>
      </c>
      <c r="T9" s="130" t="s">
        <v>225</v>
      </c>
      <c r="U9" s="216" t="s">
        <v>225</v>
      </c>
    </row>
    <row r="10" spans="1:21" ht="15.75" customHeight="1">
      <c r="A10" s="141"/>
      <c r="B10" s="11"/>
      <c r="C10" s="11" t="s">
        <v>72</v>
      </c>
      <c r="D10" s="11"/>
      <c r="E10" s="11"/>
      <c r="F10" s="11"/>
      <c r="G10" s="156"/>
      <c r="H10" s="43" t="s">
        <v>225</v>
      </c>
      <c r="I10" s="130" t="s">
        <v>225</v>
      </c>
      <c r="J10" s="3" t="s">
        <v>225</v>
      </c>
      <c r="K10" s="17"/>
      <c r="L10" s="141"/>
      <c r="M10" s="11"/>
      <c r="N10" s="217" t="s">
        <v>208</v>
      </c>
      <c r="O10" s="217"/>
      <c r="P10" s="217"/>
      <c r="Q10" s="217"/>
      <c r="R10" s="218"/>
      <c r="S10" s="215" t="s">
        <v>225</v>
      </c>
      <c r="T10" s="130" t="s">
        <v>225</v>
      </c>
      <c r="U10" s="216" t="s">
        <v>225</v>
      </c>
    </row>
    <row r="11" spans="1:21" ht="15.75" customHeight="1">
      <c r="A11" s="141"/>
      <c r="B11" s="11"/>
      <c r="C11" s="161" t="s">
        <v>73</v>
      </c>
      <c r="D11" s="11"/>
      <c r="E11" s="11"/>
      <c r="F11" s="11"/>
      <c r="G11" s="156"/>
      <c r="H11" s="43" t="s">
        <v>225</v>
      </c>
      <c r="I11" s="130" t="s">
        <v>225</v>
      </c>
      <c r="J11" s="3" t="s">
        <v>225</v>
      </c>
      <c r="K11" s="17"/>
      <c r="L11" s="141"/>
      <c r="M11" s="11"/>
      <c r="N11" s="162" t="s">
        <v>134</v>
      </c>
      <c r="O11" s="11"/>
      <c r="P11" s="11"/>
      <c r="Q11" s="11"/>
      <c r="R11" s="156"/>
      <c r="S11" s="43" t="s">
        <v>225</v>
      </c>
      <c r="T11" s="130" t="s">
        <v>225</v>
      </c>
      <c r="U11" s="3" t="s">
        <v>225</v>
      </c>
    </row>
    <row r="12" spans="1:21" ht="15.75" customHeight="1">
      <c r="A12" s="141"/>
      <c r="B12" s="11"/>
      <c r="C12" s="11" t="s">
        <v>74</v>
      </c>
      <c r="D12" s="11"/>
      <c r="E12" s="11"/>
      <c r="F12" s="11"/>
      <c r="G12" s="156"/>
      <c r="H12" s="43" t="s">
        <v>225</v>
      </c>
      <c r="I12" s="130" t="s">
        <v>225</v>
      </c>
      <c r="J12" s="3" t="s">
        <v>225</v>
      </c>
      <c r="K12" s="17"/>
      <c r="L12" s="141"/>
      <c r="M12" s="11"/>
      <c r="N12" s="11" t="s">
        <v>80</v>
      </c>
      <c r="O12" s="11"/>
      <c r="P12" s="11"/>
      <c r="Q12" s="11"/>
      <c r="R12" s="156"/>
      <c r="S12" s="43">
        <v>19</v>
      </c>
      <c r="T12" s="130" t="s">
        <v>225</v>
      </c>
      <c r="U12" s="3">
        <f>S12</f>
        <v>19</v>
      </c>
    </row>
    <row r="13" spans="1:21" ht="15.75" customHeight="1">
      <c r="A13" s="141"/>
      <c r="B13" s="11"/>
      <c r="C13" s="11" t="s">
        <v>75</v>
      </c>
      <c r="D13" s="11"/>
      <c r="E13" s="11"/>
      <c r="F13" s="11"/>
      <c r="G13" s="156"/>
      <c r="H13" s="43" t="s">
        <v>225</v>
      </c>
      <c r="I13" s="130" t="s">
        <v>225</v>
      </c>
      <c r="J13" s="3" t="s">
        <v>225</v>
      </c>
      <c r="K13" s="17"/>
      <c r="L13" s="141"/>
      <c r="M13" s="11"/>
      <c r="N13" s="11" t="s">
        <v>135</v>
      </c>
      <c r="O13" s="11"/>
      <c r="P13" s="11"/>
      <c r="Q13" s="11"/>
      <c r="R13" s="156"/>
      <c r="S13" s="44" t="s">
        <v>225</v>
      </c>
      <c r="T13" s="130" t="s">
        <v>225</v>
      </c>
      <c r="U13" s="3" t="s">
        <v>225</v>
      </c>
    </row>
    <row r="14" spans="1:21" ht="15.75" customHeight="1">
      <c r="A14" s="141"/>
      <c r="B14" s="11"/>
      <c r="C14" s="161" t="s">
        <v>76</v>
      </c>
      <c r="D14" s="11"/>
      <c r="E14" s="11"/>
      <c r="F14" s="11"/>
      <c r="G14" s="156"/>
      <c r="H14" s="43" t="s">
        <v>225</v>
      </c>
      <c r="I14" s="130" t="s">
        <v>225</v>
      </c>
      <c r="J14" s="3" t="s">
        <v>225</v>
      </c>
      <c r="K14" s="17"/>
      <c r="L14" s="141"/>
      <c r="M14" s="11"/>
      <c r="N14" s="11"/>
      <c r="O14" s="11" t="s">
        <v>22</v>
      </c>
      <c r="P14" s="11"/>
      <c r="Q14" s="11"/>
      <c r="R14" s="19"/>
      <c r="S14" s="43" t="s">
        <v>225</v>
      </c>
      <c r="T14" s="130" t="s">
        <v>225</v>
      </c>
      <c r="U14" s="3" t="s">
        <v>225</v>
      </c>
    </row>
    <row r="15" spans="1:21" ht="15.75" customHeight="1">
      <c r="A15" s="141"/>
      <c r="B15" s="11"/>
      <c r="C15" s="219" t="s">
        <v>209</v>
      </c>
      <c r="D15" s="219"/>
      <c r="E15" s="219"/>
      <c r="F15" s="219"/>
      <c r="G15" s="220"/>
      <c r="H15" s="215" t="s">
        <v>225</v>
      </c>
      <c r="I15" s="130" t="s">
        <v>225</v>
      </c>
      <c r="J15" s="216" t="s">
        <v>225</v>
      </c>
      <c r="K15" s="17"/>
      <c r="L15" s="141"/>
      <c r="M15" s="11"/>
      <c r="N15" s="11"/>
      <c r="O15" s="11" t="s">
        <v>62</v>
      </c>
      <c r="P15" s="11"/>
      <c r="Q15" s="11"/>
      <c r="R15" s="19"/>
      <c r="S15" s="43" t="s">
        <v>225</v>
      </c>
      <c r="T15" s="130" t="s">
        <v>225</v>
      </c>
      <c r="U15" s="3" t="s">
        <v>225</v>
      </c>
    </row>
    <row r="16" spans="1:21" ht="15.75" customHeight="1">
      <c r="A16" s="141"/>
      <c r="B16" s="11"/>
      <c r="C16" s="221" t="s">
        <v>210</v>
      </c>
      <c r="D16" s="221"/>
      <c r="E16" s="221"/>
      <c r="F16" s="221"/>
      <c r="G16" s="222"/>
      <c r="H16" s="215" t="s">
        <v>225</v>
      </c>
      <c r="I16" s="130" t="s">
        <v>225</v>
      </c>
      <c r="J16" s="216" t="s">
        <v>225</v>
      </c>
      <c r="K16" s="17"/>
      <c r="L16" s="141"/>
      <c r="M16" s="11"/>
      <c r="N16" s="11" t="s">
        <v>136</v>
      </c>
      <c r="O16" s="11"/>
      <c r="P16" s="11"/>
      <c r="Q16" s="11"/>
      <c r="R16" s="156"/>
      <c r="S16" s="43">
        <v>76.249</v>
      </c>
      <c r="T16" s="130" t="s">
        <v>225</v>
      </c>
      <c r="U16" s="3">
        <f>S16</f>
        <v>76.249</v>
      </c>
    </row>
    <row r="17" spans="1:21" ht="15.75" customHeight="1">
      <c r="A17" s="141"/>
      <c r="B17" s="11"/>
      <c r="C17" s="11" t="s">
        <v>78</v>
      </c>
      <c r="D17" s="11"/>
      <c r="E17" s="11"/>
      <c r="F17" s="11"/>
      <c r="G17" s="156"/>
      <c r="H17" s="43">
        <v>2.20505</v>
      </c>
      <c r="I17" s="130" t="s">
        <v>225</v>
      </c>
      <c r="J17" s="3">
        <f>H17</f>
        <v>2.20505</v>
      </c>
      <c r="K17" s="17"/>
      <c r="L17" s="141"/>
      <c r="M17" s="11"/>
      <c r="N17" s="11" t="s">
        <v>137</v>
      </c>
      <c r="O17" s="11"/>
      <c r="P17" s="11"/>
      <c r="Q17" s="11"/>
      <c r="R17" s="156"/>
      <c r="S17" s="43" t="s">
        <v>225</v>
      </c>
      <c r="T17" s="130" t="s">
        <v>225</v>
      </c>
      <c r="U17" s="3" t="s">
        <v>225</v>
      </c>
    </row>
    <row r="18" spans="1:21" ht="15.75" customHeight="1">
      <c r="A18" s="141"/>
      <c r="B18" s="11"/>
      <c r="C18" s="162" t="s">
        <v>138</v>
      </c>
      <c r="D18" s="11"/>
      <c r="E18" s="11"/>
      <c r="F18" s="11"/>
      <c r="G18" s="156"/>
      <c r="H18" s="43" t="s">
        <v>225</v>
      </c>
      <c r="I18" s="130" t="s">
        <v>225</v>
      </c>
      <c r="J18" s="3" t="s">
        <v>225</v>
      </c>
      <c r="K18" s="17"/>
      <c r="L18" s="141"/>
      <c r="M18" s="11"/>
      <c r="N18" s="11" t="s">
        <v>139</v>
      </c>
      <c r="O18" s="11"/>
      <c r="P18" s="11"/>
      <c r="Q18" s="11"/>
      <c r="R18" s="156"/>
      <c r="S18" s="43" t="s">
        <v>225</v>
      </c>
      <c r="T18" s="130">
        <v>3.395485</v>
      </c>
      <c r="U18" s="3">
        <f>-T18</f>
        <v>-3.395485</v>
      </c>
    </row>
    <row r="19" spans="1:21" ht="15.75" customHeight="1">
      <c r="A19" s="141"/>
      <c r="B19" s="11"/>
      <c r="C19" s="11" t="s">
        <v>80</v>
      </c>
      <c r="D19" s="11"/>
      <c r="E19" s="11"/>
      <c r="F19" s="11"/>
      <c r="G19" s="156"/>
      <c r="H19" s="43">
        <v>523.365491</v>
      </c>
      <c r="I19" s="130" t="s">
        <v>225</v>
      </c>
      <c r="J19" s="3">
        <f>H19</f>
        <v>523.365491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60" t="s">
        <v>225</v>
      </c>
      <c r="T19" s="144">
        <v>48963.496719</v>
      </c>
      <c r="U19" s="145">
        <f>-T19</f>
        <v>-48963.496719</v>
      </c>
    </row>
    <row r="20" spans="1:21" ht="15.75" customHeight="1">
      <c r="A20" s="141"/>
      <c r="B20" s="11"/>
      <c r="C20" s="11" t="s">
        <v>81</v>
      </c>
      <c r="D20" s="11"/>
      <c r="E20" s="11"/>
      <c r="F20" s="11"/>
      <c r="G20" s="156"/>
      <c r="H20" s="43" t="s">
        <v>225</v>
      </c>
      <c r="I20" s="130" t="s">
        <v>225</v>
      </c>
      <c r="J20" s="3" t="s">
        <v>225</v>
      </c>
      <c r="K20" s="17"/>
      <c r="L20" s="141"/>
      <c r="M20" s="11"/>
      <c r="N20" s="11" t="s">
        <v>141</v>
      </c>
      <c r="O20" s="11"/>
      <c r="P20" s="11"/>
      <c r="Q20" s="11"/>
      <c r="R20" s="156"/>
      <c r="S20" s="43" t="s">
        <v>225</v>
      </c>
      <c r="T20" s="130">
        <v>1901.496719</v>
      </c>
      <c r="U20" s="3">
        <f>-T20</f>
        <v>-1901.496719</v>
      </c>
    </row>
    <row r="21" spans="1:21" ht="15.75" customHeight="1">
      <c r="A21" s="141"/>
      <c r="B21" s="11"/>
      <c r="C21" s="11" t="s">
        <v>82</v>
      </c>
      <c r="D21" s="11"/>
      <c r="E21" s="11"/>
      <c r="F21" s="11"/>
      <c r="G21" s="11"/>
      <c r="H21" s="44" t="s">
        <v>225</v>
      </c>
      <c r="I21" s="130" t="s">
        <v>225</v>
      </c>
      <c r="J21" s="3" t="s">
        <v>225</v>
      </c>
      <c r="K21" s="17"/>
      <c r="L21" s="141"/>
      <c r="M21" s="11"/>
      <c r="N21" s="11" t="s">
        <v>142</v>
      </c>
      <c r="O21" s="11"/>
      <c r="P21" s="11"/>
      <c r="Q21" s="11"/>
      <c r="R21" s="156"/>
      <c r="S21" s="44" t="s">
        <v>225</v>
      </c>
      <c r="T21" s="130">
        <v>47062</v>
      </c>
      <c r="U21" s="3">
        <f>-T21</f>
        <v>-47062</v>
      </c>
    </row>
    <row r="22" spans="1:21" ht="15.75" customHeight="1">
      <c r="A22" s="141"/>
      <c r="B22" s="11"/>
      <c r="C22" s="11"/>
      <c r="D22" s="11" t="s">
        <v>83</v>
      </c>
      <c r="E22" s="11"/>
      <c r="F22" s="11"/>
      <c r="G22" s="11"/>
      <c r="H22" s="44" t="s">
        <v>225</v>
      </c>
      <c r="I22" s="130" t="s">
        <v>225</v>
      </c>
      <c r="J22" s="3" t="s">
        <v>225</v>
      </c>
      <c r="K22" s="17"/>
      <c r="L22" s="141"/>
      <c r="M22" s="11"/>
      <c r="N22" s="20"/>
      <c r="O22" s="11" t="s">
        <v>22</v>
      </c>
      <c r="P22" s="11"/>
      <c r="Q22" s="11"/>
      <c r="R22" s="19"/>
      <c r="S22" s="43" t="s">
        <v>225</v>
      </c>
      <c r="T22" s="130" t="s">
        <v>225</v>
      </c>
      <c r="U22" s="3" t="s">
        <v>225</v>
      </c>
    </row>
    <row r="23" spans="1:21" ht="15.75" customHeight="1">
      <c r="A23" s="141"/>
      <c r="B23" s="11"/>
      <c r="C23" s="11"/>
      <c r="D23" s="163" t="s">
        <v>84</v>
      </c>
      <c r="E23" s="11"/>
      <c r="F23" s="11"/>
      <c r="G23" s="11"/>
      <c r="H23" s="44" t="s">
        <v>225</v>
      </c>
      <c r="I23" s="130" t="s">
        <v>225</v>
      </c>
      <c r="J23" s="3" t="s">
        <v>225</v>
      </c>
      <c r="K23" s="17"/>
      <c r="L23" s="141"/>
      <c r="M23" s="11"/>
      <c r="N23" s="20"/>
      <c r="O23" s="11" t="s">
        <v>62</v>
      </c>
      <c r="P23" s="11"/>
      <c r="Q23" s="11"/>
      <c r="R23" s="19"/>
      <c r="S23" s="43" t="s">
        <v>225</v>
      </c>
      <c r="T23" s="130">
        <v>47062</v>
      </c>
      <c r="U23" s="3">
        <f>-T23</f>
        <v>-47062</v>
      </c>
    </row>
    <row r="24" spans="1:21" ht="15.75" customHeight="1">
      <c r="A24" s="141"/>
      <c r="B24" s="11"/>
      <c r="C24" s="11" t="s">
        <v>85</v>
      </c>
      <c r="D24" s="11"/>
      <c r="E24" s="11"/>
      <c r="F24" s="11"/>
      <c r="G24" s="11"/>
      <c r="H24" s="44" t="s">
        <v>225</v>
      </c>
      <c r="I24" s="130" t="s">
        <v>225</v>
      </c>
      <c r="J24" s="3" t="s">
        <v>225</v>
      </c>
      <c r="K24" s="17"/>
      <c r="L24" s="141"/>
      <c r="M24" s="11"/>
      <c r="N24" s="11" t="s">
        <v>143</v>
      </c>
      <c r="O24" s="11"/>
      <c r="P24" s="11"/>
      <c r="Q24" s="11"/>
      <c r="R24" s="156"/>
      <c r="S24" s="43" t="s">
        <v>225</v>
      </c>
      <c r="T24" s="130" t="s">
        <v>225</v>
      </c>
      <c r="U24" s="3" t="s">
        <v>225</v>
      </c>
    </row>
    <row r="25" spans="1:21" ht="15.75" customHeight="1">
      <c r="A25" s="141"/>
      <c r="B25" s="11"/>
      <c r="C25" s="11" t="s">
        <v>86</v>
      </c>
      <c r="D25" s="11"/>
      <c r="E25" s="11"/>
      <c r="F25" s="11"/>
      <c r="G25" s="11"/>
      <c r="H25" s="44" t="s">
        <v>225</v>
      </c>
      <c r="I25" s="130">
        <v>3447.079752</v>
      </c>
      <c r="J25" s="3">
        <f>-I25</f>
        <v>-3447.079752</v>
      </c>
      <c r="K25" s="17"/>
      <c r="L25" s="141"/>
      <c r="M25" s="11"/>
      <c r="N25" s="11" t="s">
        <v>144</v>
      </c>
      <c r="O25" s="11"/>
      <c r="P25" s="11"/>
      <c r="Q25" s="11"/>
      <c r="R25" s="156"/>
      <c r="S25" s="43" t="s">
        <v>225</v>
      </c>
      <c r="T25" s="130" t="s">
        <v>225</v>
      </c>
      <c r="U25" s="3" t="s">
        <v>225</v>
      </c>
    </row>
    <row r="26" spans="1:21" ht="15.75" customHeight="1">
      <c r="A26" s="141"/>
      <c r="B26" s="11"/>
      <c r="C26" s="11" t="s">
        <v>87</v>
      </c>
      <c r="D26" s="11"/>
      <c r="E26" s="11"/>
      <c r="F26" s="11"/>
      <c r="G26" s="11"/>
      <c r="H26" s="44">
        <v>297.914316</v>
      </c>
      <c r="I26" s="130">
        <v>414.678128</v>
      </c>
      <c r="J26" s="3">
        <f>H26-I26</f>
        <v>-116.76381200000003</v>
      </c>
      <c r="K26" s="17"/>
      <c r="L26" s="141"/>
      <c r="M26" s="11"/>
      <c r="N26" s="11" t="s">
        <v>145</v>
      </c>
      <c r="O26" s="11"/>
      <c r="P26" s="11"/>
      <c r="Q26" s="11"/>
      <c r="R26" s="156"/>
      <c r="S26" s="43" t="s">
        <v>225</v>
      </c>
      <c r="T26" s="130" t="s">
        <v>225</v>
      </c>
      <c r="U26" s="3" t="s">
        <v>225</v>
      </c>
    </row>
    <row r="27" spans="1:21" ht="15.75" customHeight="1">
      <c r="A27" s="9"/>
      <c r="B27" s="10" t="s">
        <v>146</v>
      </c>
      <c r="C27" s="10"/>
      <c r="D27" s="10"/>
      <c r="E27" s="10"/>
      <c r="F27" s="10"/>
      <c r="G27" s="10"/>
      <c r="H27" s="164">
        <v>3587.651016</v>
      </c>
      <c r="I27" s="144">
        <v>1533.826309</v>
      </c>
      <c r="J27" s="145">
        <f>H27-I27</f>
        <v>2053.8247069999998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69">
        <v>95.249</v>
      </c>
      <c r="T27" s="149">
        <v>-48960.101234</v>
      </c>
      <c r="U27" s="150">
        <f>S27-T27</f>
        <v>49055.350234000005</v>
      </c>
    </row>
    <row r="28" spans="1:21" ht="15.75" customHeight="1">
      <c r="A28" s="141"/>
      <c r="B28" s="11"/>
      <c r="C28" s="11" t="s">
        <v>148</v>
      </c>
      <c r="D28" s="11"/>
      <c r="E28" s="11"/>
      <c r="F28" s="11"/>
      <c r="G28" s="11"/>
      <c r="H28" s="44" t="s">
        <v>225</v>
      </c>
      <c r="I28" s="130" t="s">
        <v>225</v>
      </c>
      <c r="J28" s="3" t="s">
        <v>225</v>
      </c>
      <c r="K28" s="17"/>
      <c r="L28" s="45" t="s">
        <v>149</v>
      </c>
      <c r="M28" s="13"/>
      <c r="N28" s="13"/>
      <c r="O28" s="13"/>
      <c r="P28" s="13"/>
      <c r="Q28" s="13"/>
      <c r="R28" s="21"/>
      <c r="S28" s="169">
        <v>-2634.969678</v>
      </c>
      <c r="T28" s="149">
        <v>-47158.548831</v>
      </c>
      <c r="U28" s="150">
        <f>S28-T28</f>
        <v>44523.579153</v>
      </c>
    </row>
    <row r="29" spans="1:21" ht="15.75" customHeight="1">
      <c r="A29" s="141"/>
      <c r="B29" s="11"/>
      <c r="C29" s="11" t="s">
        <v>90</v>
      </c>
      <c r="D29" s="11"/>
      <c r="E29" s="11"/>
      <c r="F29" s="11"/>
      <c r="G29" s="11"/>
      <c r="H29" s="44">
        <v>494.21295</v>
      </c>
      <c r="I29" s="130">
        <v>491.847804</v>
      </c>
      <c r="J29" s="3">
        <f>H29-I29</f>
        <v>2.3651459999999815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70"/>
      <c r="T29" s="183"/>
      <c r="U29" s="171"/>
    </row>
    <row r="30" spans="1:21" ht="15.75" customHeight="1">
      <c r="A30" s="141"/>
      <c r="B30" s="11"/>
      <c r="C30" s="11" t="s">
        <v>91</v>
      </c>
      <c r="D30" s="11"/>
      <c r="E30" s="11"/>
      <c r="F30" s="11"/>
      <c r="G30" s="11"/>
      <c r="H30" s="44">
        <v>46.707153</v>
      </c>
      <c r="I30" s="130">
        <v>64.884662</v>
      </c>
      <c r="J30" s="3">
        <f>H30-I30</f>
        <v>-18.177509000000008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60" t="s">
        <v>225</v>
      </c>
      <c r="T30" s="144">
        <v>30523.991661</v>
      </c>
      <c r="U30" s="145">
        <f>-T30</f>
        <v>-30523.991661</v>
      </c>
    </row>
    <row r="31" spans="1:21" ht="15.75" customHeight="1">
      <c r="A31" s="141"/>
      <c r="B31" s="11"/>
      <c r="C31" s="11" t="s">
        <v>92</v>
      </c>
      <c r="D31" s="11"/>
      <c r="E31" s="11"/>
      <c r="F31" s="11"/>
      <c r="G31" s="11"/>
      <c r="H31" s="44">
        <v>226.476206</v>
      </c>
      <c r="I31" s="130">
        <v>373.564888</v>
      </c>
      <c r="J31" s="3">
        <f>H31-I31</f>
        <v>-147.088682</v>
      </c>
      <c r="K31" s="17"/>
      <c r="L31" s="141"/>
      <c r="M31" s="11"/>
      <c r="N31" s="11" t="s">
        <v>7</v>
      </c>
      <c r="O31" s="11"/>
      <c r="P31" s="11"/>
      <c r="Q31" s="11"/>
      <c r="R31" s="156"/>
      <c r="S31" s="43" t="s">
        <v>225</v>
      </c>
      <c r="T31" s="130" t="s">
        <v>225</v>
      </c>
      <c r="U31" s="3" t="s">
        <v>225</v>
      </c>
    </row>
    <row r="32" spans="1:21" ht="15.75" customHeight="1">
      <c r="A32" s="141"/>
      <c r="B32" s="11"/>
      <c r="C32" s="11" t="s">
        <v>93</v>
      </c>
      <c r="D32" s="11"/>
      <c r="E32" s="11"/>
      <c r="F32" s="11"/>
      <c r="G32" s="11"/>
      <c r="H32" s="44" t="s">
        <v>225</v>
      </c>
      <c r="I32" s="130" t="s">
        <v>225</v>
      </c>
      <c r="J32" s="3" t="s">
        <v>225</v>
      </c>
      <c r="K32" s="17"/>
      <c r="L32" s="141"/>
      <c r="M32" s="11"/>
      <c r="N32" s="11" t="s">
        <v>152</v>
      </c>
      <c r="O32" s="11"/>
      <c r="P32" s="11"/>
      <c r="Q32" s="11"/>
      <c r="R32" s="156"/>
      <c r="S32" s="43" t="s">
        <v>225</v>
      </c>
      <c r="T32" s="130" t="s">
        <v>225</v>
      </c>
      <c r="U32" s="3" t="s">
        <v>225</v>
      </c>
    </row>
    <row r="33" spans="1:21" ht="15.75" customHeight="1">
      <c r="A33" s="141"/>
      <c r="B33" s="11"/>
      <c r="C33" s="161" t="s">
        <v>94</v>
      </c>
      <c r="D33" s="11"/>
      <c r="E33" s="11"/>
      <c r="F33" s="11"/>
      <c r="G33" s="11"/>
      <c r="H33" s="44">
        <v>2820.254707</v>
      </c>
      <c r="I33" s="130">
        <v>603.528955</v>
      </c>
      <c r="J33" s="3">
        <f>H33-I33</f>
        <v>2216.7257520000003</v>
      </c>
      <c r="K33" s="17"/>
      <c r="L33" s="141"/>
      <c r="M33" s="11"/>
      <c r="N33" s="11" t="s">
        <v>135</v>
      </c>
      <c r="O33" s="11"/>
      <c r="P33" s="11"/>
      <c r="Q33" s="11"/>
      <c r="R33" s="156"/>
      <c r="S33" s="44" t="s">
        <v>225</v>
      </c>
      <c r="T33" s="130" t="s">
        <v>225</v>
      </c>
      <c r="U33" s="3" t="s">
        <v>225</v>
      </c>
    </row>
    <row r="34" spans="1:21" ht="15.75" customHeight="1">
      <c r="A34" s="141"/>
      <c r="B34" s="11"/>
      <c r="C34" s="11" t="s">
        <v>95</v>
      </c>
      <c r="D34" s="11"/>
      <c r="E34" s="11"/>
      <c r="F34" s="11"/>
      <c r="G34" s="11"/>
      <c r="H34" s="44" t="s">
        <v>225</v>
      </c>
      <c r="I34" s="130" t="s">
        <v>225</v>
      </c>
      <c r="J34" s="3" t="s">
        <v>225</v>
      </c>
      <c r="K34" s="17"/>
      <c r="L34" s="141"/>
      <c r="M34" s="11"/>
      <c r="N34" s="11"/>
      <c r="O34" s="11" t="s">
        <v>24</v>
      </c>
      <c r="P34" s="11"/>
      <c r="Q34" s="11"/>
      <c r="R34" s="156"/>
      <c r="S34" s="43" t="s">
        <v>225</v>
      </c>
      <c r="T34" s="130" t="s">
        <v>225</v>
      </c>
      <c r="U34" s="3" t="s">
        <v>225</v>
      </c>
    </row>
    <row r="35" spans="1:21" ht="15.75" customHeight="1">
      <c r="A35" s="141"/>
      <c r="B35" s="11"/>
      <c r="C35" s="11" t="s">
        <v>96</v>
      </c>
      <c r="D35" s="11"/>
      <c r="E35" s="11"/>
      <c r="F35" s="11"/>
      <c r="G35" s="11"/>
      <c r="H35" s="44" t="s">
        <v>225</v>
      </c>
      <c r="I35" s="130" t="s">
        <v>225</v>
      </c>
      <c r="J35" s="3" t="s">
        <v>225</v>
      </c>
      <c r="K35" s="17"/>
      <c r="L35" s="141"/>
      <c r="M35" s="11"/>
      <c r="N35" s="11" t="s">
        <v>153</v>
      </c>
      <c r="O35" s="11"/>
      <c r="P35" s="11"/>
      <c r="Q35" s="11"/>
      <c r="R35" s="156"/>
      <c r="S35" s="43" t="s">
        <v>225</v>
      </c>
      <c r="T35" s="130" t="s">
        <v>225</v>
      </c>
      <c r="U35" s="3" t="s">
        <v>225</v>
      </c>
    </row>
    <row r="36" spans="1:21" ht="15.75" customHeight="1">
      <c r="A36" s="9"/>
      <c r="B36" s="10" t="s">
        <v>154</v>
      </c>
      <c r="C36" s="10"/>
      <c r="D36" s="10"/>
      <c r="E36" s="10"/>
      <c r="F36" s="10"/>
      <c r="G36" s="10"/>
      <c r="H36" s="164">
        <v>58</v>
      </c>
      <c r="I36" s="144">
        <v>136.908478</v>
      </c>
      <c r="J36" s="145">
        <f>H36-I36</f>
        <v>-78.908478</v>
      </c>
      <c r="K36" s="17"/>
      <c r="L36" s="141"/>
      <c r="M36" s="11"/>
      <c r="N36" s="11" t="s">
        <v>155</v>
      </c>
      <c r="O36" s="11"/>
      <c r="P36" s="11"/>
      <c r="Q36" s="11"/>
      <c r="R36" s="156"/>
      <c r="S36" s="43" t="s">
        <v>225</v>
      </c>
      <c r="T36" s="130">
        <v>30523.991661</v>
      </c>
      <c r="U36" s="3">
        <f>-T36</f>
        <v>-30523.991661</v>
      </c>
    </row>
    <row r="37" spans="1:21" ht="15.75" customHeight="1">
      <c r="A37" s="141"/>
      <c r="B37" s="11"/>
      <c r="C37" s="11" t="s">
        <v>108</v>
      </c>
      <c r="D37" s="11"/>
      <c r="E37" s="11"/>
      <c r="F37" s="11"/>
      <c r="G37" s="11"/>
      <c r="H37" s="44">
        <v>58</v>
      </c>
      <c r="I37" s="130">
        <v>136.908478</v>
      </c>
      <c r="J37" s="3">
        <f>H37-I37</f>
        <v>-78.908478</v>
      </c>
      <c r="K37" s="17"/>
      <c r="L37" s="9"/>
      <c r="M37" s="10" t="s">
        <v>156</v>
      </c>
      <c r="N37" s="10"/>
      <c r="O37" s="10"/>
      <c r="P37" s="10"/>
      <c r="Q37" s="10"/>
      <c r="R37" s="18"/>
      <c r="S37" s="160" t="s">
        <v>225</v>
      </c>
      <c r="T37" s="144">
        <v>16200</v>
      </c>
      <c r="U37" s="145">
        <f>-T37</f>
        <v>-16200</v>
      </c>
    </row>
    <row r="38" spans="1:21" ht="15.75" customHeight="1">
      <c r="A38" s="9"/>
      <c r="B38" s="10" t="s">
        <v>157</v>
      </c>
      <c r="C38" s="10"/>
      <c r="D38" s="10"/>
      <c r="E38" s="10"/>
      <c r="F38" s="10"/>
      <c r="G38" s="10"/>
      <c r="H38" s="164">
        <v>24.052519</v>
      </c>
      <c r="I38" s="144">
        <v>663.287646</v>
      </c>
      <c r="J38" s="145">
        <f>H38-I38</f>
        <v>-639.235127</v>
      </c>
      <c r="K38" s="17"/>
      <c r="L38" s="141"/>
      <c r="M38" s="11"/>
      <c r="N38" s="11" t="s">
        <v>158</v>
      </c>
      <c r="O38" s="11"/>
      <c r="P38" s="11"/>
      <c r="Q38" s="11"/>
      <c r="R38" s="156"/>
      <c r="S38" s="43" t="s">
        <v>225</v>
      </c>
      <c r="T38" s="130">
        <v>16200</v>
      </c>
      <c r="U38" s="3">
        <f>-T38</f>
        <v>-16200</v>
      </c>
    </row>
    <row r="39" spans="1:21" ht="15.75" customHeight="1">
      <c r="A39" s="141"/>
      <c r="B39" s="11"/>
      <c r="C39" s="11" t="s">
        <v>159</v>
      </c>
      <c r="D39" s="11"/>
      <c r="E39" s="11"/>
      <c r="F39" s="11"/>
      <c r="G39" s="11"/>
      <c r="H39" s="44">
        <v>24.052519</v>
      </c>
      <c r="I39" s="130">
        <v>663.287646</v>
      </c>
      <c r="J39" s="3">
        <f>H39-I39</f>
        <v>-639.235127</v>
      </c>
      <c r="K39" s="17"/>
      <c r="L39" s="141"/>
      <c r="M39" s="11"/>
      <c r="N39" s="163" t="s">
        <v>160</v>
      </c>
      <c r="O39" s="11"/>
      <c r="P39" s="11"/>
      <c r="Q39" s="11"/>
      <c r="R39" s="156"/>
      <c r="S39" s="43" t="s">
        <v>225</v>
      </c>
      <c r="T39" s="130" t="s">
        <v>225</v>
      </c>
      <c r="U39" s="3" t="s">
        <v>225</v>
      </c>
    </row>
    <row r="40" spans="1:21" ht="15.75" customHeight="1">
      <c r="A40" s="141"/>
      <c r="B40" s="11"/>
      <c r="C40" s="11" t="s">
        <v>112</v>
      </c>
      <c r="D40" s="11"/>
      <c r="E40" s="11"/>
      <c r="F40" s="11"/>
      <c r="G40" s="11"/>
      <c r="H40" s="44" t="s">
        <v>225</v>
      </c>
      <c r="I40" s="130" t="s">
        <v>225</v>
      </c>
      <c r="J40" s="3" t="s">
        <v>225</v>
      </c>
      <c r="K40" s="17"/>
      <c r="L40" s="141"/>
      <c r="M40" s="11"/>
      <c r="N40" s="165" t="s">
        <v>161</v>
      </c>
      <c r="O40" s="11"/>
      <c r="P40" s="11"/>
      <c r="Q40" s="11"/>
      <c r="R40" s="156"/>
      <c r="S40" s="43" t="s">
        <v>225</v>
      </c>
      <c r="T40" s="130" t="s">
        <v>225</v>
      </c>
      <c r="U40" s="3" t="s">
        <v>225</v>
      </c>
    </row>
    <row r="41" spans="1:21" ht="15.75" customHeight="1">
      <c r="A41" s="9"/>
      <c r="B41" s="10" t="s">
        <v>162</v>
      </c>
      <c r="C41" s="10"/>
      <c r="D41" s="10"/>
      <c r="E41" s="10"/>
      <c r="F41" s="10"/>
      <c r="G41" s="10"/>
      <c r="H41" s="164" t="s">
        <v>225</v>
      </c>
      <c r="I41" s="144" t="s">
        <v>225</v>
      </c>
      <c r="J41" s="145" t="s">
        <v>225</v>
      </c>
      <c r="K41" s="17"/>
      <c r="L41" s="141"/>
      <c r="M41" s="11"/>
      <c r="N41" s="11" t="s">
        <v>142</v>
      </c>
      <c r="O41" s="11"/>
      <c r="P41" s="11"/>
      <c r="Q41" s="11"/>
      <c r="R41" s="156"/>
      <c r="S41" s="44" t="s">
        <v>225</v>
      </c>
      <c r="T41" s="130" t="s">
        <v>225</v>
      </c>
      <c r="U41" s="3" t="s">
        <v>225</v>
      </c>
    </row>
    <row r="42" spans="1:21" ht="15.75" customHeight="1">
      <c r="A42" s="141"/>
      <c r="B42" s="11"/>
      <c r="C42" s="165" t="s">
        <v>163</v>
      </c>
      <c r="D42" s="11"/>
      <c r="E42" s="11"/>
      <c r="F42" s="11"/>
      <c r="G42" s="156"/>
      <c r="H42" s="43" t="s">
        <v>225</v>
      </c>
      <c r="I42" s="130" t="s">
        <v>225</v>
      </c>
      <c r="J42" s="3" t="s">
        <v>225</v>
      </c>
      <c r="K42" s="17"/>
      <c r="L42" s="141"/>
      <c r="M42" s="11"/>
      <c r="N42" s="11"/>
      <c r="O42" s="11" t="s">
        <v>24</v>
      </c>
      <c r="P42" s="11"/>
      <c r="Q42" s="11"/>
      <c r="R42" s="156"/>
      <c r="S42" s="43" t="s">
        <v>225</v>
      </c>
      <c r="T42" s="130" t="s">
        <v>225</v>
      </c>
      <c r="U42" s="3" t="s">
        <v>225</v>
      </c>
    </row>
    <row r="43" spans="1:21" ht="15.75" customHeight="1">
      <c r="A43" s="141"/>
      <c r="B43" s="11"/>
      <c r="C43" s="161" t="s">
        <v>164</v>
      </c>
      <c r="D43" s="11"/>
      <c r="E43" s="11"/>
      <c r="F43" s="11"/>
      <c r="G43" s="156"/>
      <c r="H43" s="43" t="s">
        <v>225</v>
      </c>
      <c r="I43" s="130" t="s">
        <v>225</v>
      </c>
      <c r="J43" s="3" t="s">
        <v>225</v>
      </c>
      <c r="K43" s="17"/>
      <c r="L43" s="141"/>
      <c r="M43" s="11"/>
      <c r="N43" s="11" t="s">
        <v>165</v>
      </c>
      <c r="O43" s="11"/>
      <c r="P43" s="11"/>
      <c r="Q43" s="11"/>
      <c r="R43" s="156"/>
      <c r="S43" s="43" t="s">
        <v>225</v>
      </c>
      <c r="T43" s="130" t="s">
        <v>225</v>
      </c>
      <c r="U43" s="3" t="s">
        <v>225</v>
      </c>
    </row>
    <row r="44" spans="1:21" ht="15.75" customHeight="1">
      <c r="A44" s="141"/>
      <c r="B44" s="11"/>
      <c r="C44" s="11" t="s">
        <v>166</v>
      </c>
      <c r="D44" s="11"/>
      <c r="E44" s="11"/>
      <c r="F44" s="11"/>
      <c r="G44" s="156"/>
      <c r="H44" s="43" t="s">
        <v>225</v>
      </c>
      <c r="I44" s="130" t="s">
        <v>225</v>
      </c>
      <c r="J44" s="3" t="s">
        <v>225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69" t="s">
        <v>225</v>
      </c>
      <c r="T44" s="149">
        <v>14323.991661</v>
      </c>
      <c r="U44" s="150">
        <f>-T44</f>
        <v>-14323.991661</v>
      </c>
    </row>
    <row r="45" spans="1:21" ht="15.75" customHeight="1">
      <c r="A45" s="9"/>
      <c r="B45" s="10" t="s">
        <v>168</v>
      </c>
      <c r="C45" s="10"/>
      <c r="D45" s="10"/>
      <c r="E45" s="10"/>
      <c r="F45" s="10"/>
      <c r="G45" s="18"/>
      <c r="H45" s="160" t="s">
        <v>225</v>
      </c>
      <c r="I45" s="144" t="s">
        <v>225</v>
      </c>
      <c r="J45" s="145" t="s">
        <v>225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69">
        <v>-2634.969678</v>
      </c>
      <c r="T45" s="149">
        <v>-32834.55717</v>
      </c>
      <c r="U45" s="150">
        <f>S45-T45</f>
        <v>30199.587492</v>
      </c>
    </row>
    <row r="46" spans="1:21" ht="15.75" customHeight="1">
      <c r="A46" s="141"/>
      <c r="B46" s="11"/>
      <c r="C46" s="11" t="s">
        <v>170</v>
      </c>
      <c r="D46" s="11"/>
      <c r="E46" s="11"/>
      <c r="F46" s="11"/>
      <c r="G46" s="156"/>
      <c r="H46" s="43" t="s">
        <v>225</v>
      </c>
      <c r="I46" s="130" t="s">
        <v>225</v>
      </c>
      <c r="J46" s="3" t="s">
        <v>225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69">
        <v>2634.969678</v>
      </c>
      <c r="T46" s="149" t="s">
        <v>225</v>
      </c>
      <c r="U46" s="150">
        <f>S46</f>
        <v>2634.969678</v>
      </c>
    </row>
    <row r="47" spans="1:21" ht="15.75" customHeight="1">
      <c r="A47" s="141"/>
      <c r="B47" s="11"/>
      <c r="C47" s="11" t="s">
        <v>172</v>
      </c>
      <c r="D47" s="11"/>
      <c r="E47" s="11"/>
      <c r="F47" s="11"/>
      <c r="G47" s="156"/>
      <c r="H47" s="43" t="s">
        <v>225</v>
      </c>
      <c r="I47" s="130" t="s">
        <v>225</v>
      </c>
      <c r="J47" s="3" t="s">
        <v>225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69" t="s">
        <v>225</v>
      </c>
      <c r="T47" s="149" t="s">
        <v>225</v>
      </c>
      <c r="U47" s="150" t="s">
        <v>225</v>
      </c>
    </row>
    <row r="48" spans="1:21" ht="15.75" customHeight="1" thickBot="1">
      <c r="A48" s="14" t="s">
        <v>174</v>
      </c>
      <c r="B48" s="15"/>
      <c r="C48" s="15"/>
      <c r="D48" s="15"/>
      <c r="E48" s="15"/>
      <c r="F48" s="15"/>
      <c r="G48" s="22"/>
      <c r="H48" s="166">
        <v>-2730.218678</v>
      </c>
      <c r="I48" s="146">
        <v>1801.552403</v>
      </c>
      <c r="J48" s="147">
        <f>H48-I48</f>
        <v>-4531.771081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69" t="s">
        <v>225</v>
      </c>
      <c r="T48" s="149" t="s">
        <v>225</v>
      </c>
      <c r="U48" s="150" t="s">
        <v>225</v>
      </c>
    </row>
    <row r="49" spans="11:21" ht="15.7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69" t="s">
        <v>225</v>
      </c>
      <c r="T49" s="149">
        <v>33031.66088</v>
      </c>
      <c r="U49" s="150" t="s">
        <v>225</v>
      </c>
    </row>
    <row r="50" spans="1:21" ht="15.7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46"/>
      <c r="S50" s="172" t="s">
        <v>225</v>
      </c>
      <c r="T50" s="153">
        <v>197.10371</v>
      </c>
      <c r="U50" s="154" t="s">
        <v>225</v>
      </c>
    </row>
    <row r="51" spans="1:21" ht="15.7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49" t="s">
        <v>225</v>
      </c>
      <c r="T51" s="149">
        <v>0.297375</v>
      </c>
      <c r="U51" s="150" t="s">
        <v>225</v>
      </c>
    </row>
    <row r="52" spans="1:21" ht="15.7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49" t="s">
        <v>225</v>
      </c>
      <c r="T52" s="149">
        <v>34.441103</v>
      </c>
      <c r="U52" s="150" t="s">
        <v>225</v>
      </c>
    </row>
    <row r="53" spans="1:21" ht="15.7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46" t="s">
        <v>225</v>
      </c>
      <c r="T53" s="146">
        <v>162.959982</v>
      </c>
      <c r="U53" s="147" t="s">
        <v>225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43"/>
      <c r="T54" s="43"/>
      <c r="U54" s="43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19" t="s">
        <v>224</v>
      </c>
      <c r="S55" s="43"/>
      <c r="T55" s="43"/>
      <c r="U55" s="120"/>
    </row>
    <row r="56" spans="1:21" ht="15.75" customHeight="1">
      <c r="A56" s="23"/>
      <c r="B56" s="17"/>
      <c r="C56" s="17"/>
      <c r="D56" s="17"/>
      <c r="E56" s="17"/>
      <c r="F56" s="114"/>
      <c r="G56" s="115"/>
      <c r="H56" s="115"/>
      <c r="I56" s="116"/>
      <c r="J56" s="117"/>
      <c r="K56" s="117"/>
      <c r="L56" s="118"/>
      <c r="M56" s="118"/>
      <c r="N56" s="116"/>
      <c r="O56" s="117"/>
      <c r="P56" s="118"/>
      <c r="Q56" s="116"/>
      <c r="R56" s="119" t="s">
        <v>232</v>
      </c>
      <c r="S56" s="119"/>
      <c r="T56" s="121"/>
      <c r="U56" s="120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87"/>
      <c r="S57" s="88"/>
      <c r="T57" s="88"/>
      <c r="U57" s="88"/>
    </row>
  </sheetData>
  <sheetProtection/>
  <mergeCells count="9">
    <mergeCell ref="A5:G6"/>
    <mergeCell ref="L5:R6"/>
    <mergeCell ref="S9:S10"/>
    <mergeCell ref="U9:U10"/>
    <mergeCell ref="N10:R10"/>
    <mergeCell ref="C15:G15"/>
    <mergeCell ref="H15:H16"/>
    <mergeCell ref="J15:J16"/>
    <mergeCell ref="C16:G16"/>
  </mergeCells>
  <printOptions/>
  <pageMargins left="0.984251968503937" right="0" top="0" bottom="0" header="0" footer="0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R24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3.57421875" style="30" customWidth="1"/>
    <col min="2" max="4" width="11.57421875" style="30" customWidth="1"/>
    <col min="5" max="9" width="12.7109375" style="30" customWidth="1"/>
    <col min="10" max="11" width="6.421875" style="30" customWidth="1"/>
    <col min="12" max="13" width="12.7109375" style="30" customWidth="1"/>
    <col min="14" max="16384" width="9.00390625" style="30" customWidth="1"/>
  </cols>
  <sheetData>
    <row r="1" spans="2:17" ht="15" customHeight="1">
      <c r="B1" s="124"/>
      <c r="C1" s="125"/>
      <c r="D1" s="125"/>
      <c r="E1" s="126"/>
      <c r="F1" s="127"/>
      <c r="G1" s="89"/>
      <c r="H1" s="89" t="s">
        <v>223</v>
      </c>
      <c r="I1" s="105" t="s">
        <v>226</v>
      </c>
      <c r="J1" s="126"/>
      <c r="K1" s="127"/>
      <c r="L1" s="106"/>
      <c r="M1" s="88"/>
      <c r="N1" s="87"/>
      <c r="O1" s="87"/>
      <c r="P1" s="128"/>
      <c r="Q1" s="122"/>
    </row>
    <row r="2" spans="2:17" ht="15" customHeight="1">
      <c r="B2" s="124"/>
      <c r="C2" s="125"/>
      <c r="D2" s="125"/>
      <c r="E2" s="126"/>
      <c r="F2" s="127"/>
      <c r="G2" s="89"/>
      <c r="H2" s="186" t="s">
        <v>233</v>
      </c>
      <c r="I2" s="105"/>
      <c r="J2" s="105"/>
      <c r="K2" s="126"/>
      <c r="L2" s="127"/>
      <c r="M2" s="106"/>
      <c r="N2" s="88"/>
      <c r="O2" s="87"/>
      <c r="P2" s="128"/>
      <c r="Q2" s="122"/>
    </row>
    <row r="3" spans="2:17" ht="60" customHeight="1">
      <c r="B3" s="124"/>
      <c r="C3" s="125"/>
      <c r="D3" s="125"/>
      <c r="E3" s="126"/>
      <c r="F3" s="127"/>
      <c r="G3" s="89"/>
      <c r="H3" s="105"/>
      <c r="I3" s="105"/>
      <c r="J3" s="126"/>
      <c r="K3" s="127"/>
      <c r="L3" s="106"/>
      <c r="M3" s="88"/>
      <c r="N3" s="88"/>
      <c r="O3" s="87"/>
      <c r="P3" s="128"/>
      <c r="Q3" s="122"/>
    </row>
    <row r="4" ht="17.25">
      <c r="A4" s="123" t="s">
        <v>178</v>
      </c>
    </row>
    <row r="5" ht="15" customHeight="1">
      <c r="L5" s="84" t="s">
        <v>179</v>
      </c>
    </row>
    <row r="6" spans="1:12" ht="28.5" customHeight="1">
      <c r="A6" s="223" t="s">
        <v>220</v>
      </c>
      <c r="B6" s="224"/>
      <c r="C6" s="224"/>
      <c r="D6" s="225"/>
      <c r="E6" s="83" t="s">
        <v>218</v>
      </c>
      <c r="F6" s="83" t="s">
        <v>180</v>
      </c>
      <c r="G6" s="83" t="s">
        <v>181</v>
      </c>
      <c r="H6" s="83" t="s">
        <v>219</v>
      </c>
      <c r="I6" s="83" t="s">
        <v>182</v>
      </c>
      <c r="J6" s="228" t="s">
        <v>183</v>
      </c>
      <c r="K6" s="229"/>
      <c r="L6" s="83" t="s">
        <v>184</v>
      </c>
    </row>
    <row r="7" spans="1:12" ht="15" customHeight="1">
      <c r="A7" s="223" t="s">
        <v>185</v>
      </c>
      <c r="B7" s="224"/>
      <c r="C7" s="224"/>
      <c r="D7" s="225"/>
      <c r="E7" s="29">
        <v>60306</v>
      </c>
      <c r="F7" s="29">
        <v>-31009</v>
      </c>
      <c r="G7" s="29" t="s">
        <v>225</v>
      </c>
      <c r="H7" s="29">
        <v>31009</v>
      </c>
      <c r="I7" s="29" t="s">
        <v>225</v>
      </c>
      <c r="J7" s="226" t="s">
        <v>225</v>
      </c>
      <c r="K7" s="227"/>
      <c r="L7" s="29">
        <v>60306</v>
      </c>
    </row>
    <row r="8" spans="1:12" ht="15" customHeight="1">
      <c r="A8" s="223" t="s">
        <v>186</v>
      </c>
      <c r="B8" s="224"/>
      <c r="C8" s="224"/>
      <c r="D8" s="225"/>
      <c r="E8" s="29">
        <v>-60306</v>
      </c>
      <c r="F8" s="29">
        <v>61972</v>
      </c>
      <c r="G8" s="29">
        <v>-22328</v>
      </c>
      <c r="H8" s="29">
        <v>2635</v>
      </c>
      <c r="I8" s="29" t="s">
        <v>225</v>
      </c>
      <c r="J8" s="226" t="s">
        <v>225</v>
      </c>
      <c r="K8" s="227"/>
      <c r="L8" s="29">
        <v>-18027</v>
      </c>
    </row>
    <row r="9" spans="1:12" ht="15" customHeight="1">
      <c r="A9" s="223" t="s">
        <v>187</v>
      </c>
      <c r="B9" s="224"/>
      <c r="C9" s="224"/>
      <c r="D9" s="225"/>
      <c r="E9" s="29" t="s">
        <v>225</v>
      </c>
      <c r="F9" s="29">
        <v>30963</v>
      </c>
      <c r="G9" s="29">
        <v>-22328</v>
      </c>
      <c r="H9" s="29">
        <v>33644</v>
      </c>
      <c r="I9" s="29" t="s">
        <v>225</v>
      </c>
      <c r="J9" s="226" t="s">
        <v>225</v>
      </c>
      <c r="K9" s="227"/>
      <c r="L9" s="29">
        <v>42279</v>
      </c>
    </row>
    <row r="10" ht="15" customHeight="1"/>
    <row r="11" ht="15" customHeight="1"/>
    <row r="12" spans="2:13" ht="15" customHeight="1">
      <c r="B12" s="124"/>
      <c r="C12" s="125"/>
      <c r="D12" s="125"/>
      <c r="E12" s="126"/>
      <c r="F12" s="127"/>
      <c r="G12" s="89"/>
      <c r="H12" s="89" t="s">
        <v>223</v>
      </c>
      <c r="I12" s="105" t="s">
        <v>226</v>
      </c>
      <c r="J12" s="126"/>
      <c r="K12" s="127"/>
      <c r="L12" s="106"/>
      <c r="M12" s="88"/>
    </row>
    <row r="13" spans="2:13" ht="15" customHeight="1">
      <c r="B13" s="124"/>
      <c r="C13" s="125"/>
      <c r="D13" s="125"/>
      <c r="E13" s="126"/>
      <c r="F13" s="127"/>
      <c r="G13" s="89"/>
      <c r="H13" s="186" t="s">
        <v>233</v>
      </c>
      <c r="I13" s="105"/>
      <c r="J13" s="105"/>
      <c r="K13" s="126"/>
      <c r="L13" s="127"/>
      <c r="M13" s="106"/>
    </row>
    <row r="14" spans="7:12" ht="13.5" customHeight="1">
      <c r="G14" s="28"/>
      <c r="H14" s="26"/>
      <c r="I14" s="92"/>
      <c r="J14" s="93"/>
      <c r="K14" s="93"/>
      <c r="L14" s="93"/>
    </row>
    <row r="15" spans="2:18" ht="13.5" customHeight="1">
      <c r="B15" s="32" t="s">
        <v>197</v>
      </c>
      <c r="C15" s="32"/>
      <c r="D15" s="96"/>
      <c r="E15" s="98"/>
      <c r="F15" s="99"/>
      <c r="G15" s="98"/>
      <c r="H15" s="100"/>
      <c r="I15" s="94"/>
      <c r="J15" s="86"/>
      <c r="K15" s="86"/>
      <c r="L15" s="86"/>
      <c r="M15" s="96"/>
      <c r="N15" s="96"/>
      <c r="O15" s="96"/>
      <c r="P15" s="96"/>
      <c r="Q15" s="96"/>
      <c r="R15" s="96"/>
    </row>
    <row r="16" spans="2:18" ht="13.5" customHeight="1">
      <c r="B16" s="32" t="s">
        <v>190</v>
      </c>
      <c r="C16" s="32"/>
      <c r="D16" s="96"/>
      <c r="E16" s="98"/>
      <c r="F16" s="99"/>
      <c r="G16" s="98"/>
      <c r="H16" s="100"/>
      <c r="I16" s="94"/>
      <c r="J16" s="86"/>
      <c r="K16" s="86"/>
      <c r="L16" s="86"/>
      <c r="M16" s="96"/>
      <c r="N16" s="96"/>
      <c r="O16" s="96"/>
      <c r="P16" s="96"/>
      <c r="Q16" s="96"/>
      <c r="R16" s="96"/>
    </row>
    <row r="17" spans="2:18" ht="13.5" customHeight="1">
      <c r="B17" s="32" t="s">
        <v>191</v>
      </c>
      <c r="C17" s="32"/>
      <c r="D17" s="96"/>
      <c r="E17" s="98"/>
      <c r="F17" s="101"/>
      <c r="G17" s="98"/>
      <c r="H17" s="98"/>
      <c r="I17" s="33"/>
      <c r="J17" s="34"/>
      <c r="K17" s="34"/>
      <c r="L17" s="34"/>
      <c r="M17" s="96"/>
      <c r="N17" s="96"/>
      <c r="O17" s="96"/>
      <c r="P17" s="96"/>
      <c r="Q17" s="96"/>
      <c r="R17" s="96"/>
    </row>
    <row r="18" spans="2:18" ht="13.5">
      <c r="B18" s="32" t="s">
        <v>192</v>
      </c>
      <c r="C18" s="32"/>
      <c r="D18" s="96"/>
      <c r="E18" s="98"/>
      <c r="F18" s="101"/>
      <c r="G18" s="98"/>
      <c r="H18" s="98"/>
      <c r="I18" s="34"/>
      <c r="J18" s="34"/>
      <c r="K18" s="34"/>
      <c r="L18" s="34"/>
      <c r="M18" s="96"/>
      <c r="N18" s="96"/>
      <c r="O18" s="96"/>
      <c r="P18" s="96"/>
      <c r="Q18" s="96"/>
      <c r="R18" s="96"/>
    </row>
    <row r="19" spans="2:18" ht="13.5">
      <c r="B19" s="32" t="s">
        <v>193</v>
      </c>
      <c r="C19" s="32"/>
      <c r="D19" s="96"/>
      <c r="E19" s="98"/>
      <c r="F19" s="101"/>
      <c r="G19" s="98"/>
      <c r="H19" s="98"/>
      <c r="I19" s="34"/>
      <c r="J19" s="34"/>
      <c r="K19" s="34"/>
      <c r="L19" s="34"/>
      <c r="M19" s="96"/>
      <c r="N19" s="96"/>
      <c r="O19" s="96"/>
      <c r="P19" s="96"/>
      <c r="Q19" s="96"/>
      <c r="R19" s="96"/>
    </row>
    <row r="20" spans="2:18" ht="13.5">
      <c r="B20" s="32" t="s">
        <v>194</v>
      </c>
      <c r="C20" s="32"/>
      <c r="D20" s="96"/>
      <c r="E20" s="98"/>
      <c r="F20" s="101"/>
      <c r="G20" s="98"/>
      <c r="H20" s="98"/>
      <c r="I20" s="34"/>
      <c r="J20" s="34"/>
      <c r="K20" s="34"/>
      <c r="L20" s="95"/>
      <c r="M20" s="96"/>
      <c r="N20" s="96"/>
      <c r="O20" s="96"/>
      <c r="P20" s="96"/>
      <c r="Q20" s="96"/>
      <c r="R20" s="96"/>
    </row>
    <row r="21" spans="2:18" ht="13.5">
      <c r="B21" s="32" t="s">
        <v>195</v>
      </c>
      <c r="C21" s="32"/>
      <c r="D21" s="96"/>
      <c r="E21" s="98"/>
      <c r="F21" s="101"/>
      <c r="G21" s="98"/>
      <c r="H21" s="98"/>
      <c r="I21" s="34"/>
      <c r="J21" s="34"/>
      <c r="K21" s="34"/>
      <c r="L21" s="34"/>
      <c r="M21" s="96"/>
      <c r="N21" s="96"/>
      <c r="O21" s="96"/>
      <c r="P21" s="96"/>
      <c r="Q21" s="96"/>
      <c r="R21" s="96"/>
    </row>
    <row r="22" spans="2:18" ht="13.5">
      <c r="B22" s="32" t="s">
        <v>196</v>
      </c>
      <c r="C22" s="32"/>
      <c r="D22" s="96"/>
      <c r="E22" s="98"/>
      <c r="F22" s="101"/>
      <c r="G22" s="98"/>
      <c r="H22" s="98"/>
      <c r="I22" s="34"/>
      <c r="J22" s="34"/>
      <c r="K22" s="34"/>
      <c r="L22" s="34"/>
      <c r="M22" s="96"/>
      <c r="N22" s="96"/>
      <c r="O22" s="96"/>
      <c r="P22" s="96"/>
      <c r="Q22" s="96"/>
      <c r="R22" s="96"/>
    </row>
    <row r="23" spans="2:6" ht="14.25">
      <c r="B23" s="35"/>
      <c r="C23" s="35"/>
      <c r="D23" s="35"/>
      <c r="E23" s="27"/>
      <c r="F23" s="31"/>
    </row>
    <row r="24" ht="13.5">
      <c r="E24" s="36"/>
    </row>
  </sheetData>
  <sheetProtection/>
  <mergeCells count="8">
    <mergeCell ref="A9:D9"/>
    <mergeCell ref="J9:K9"/>
    <mergeCell ref="A6:D6"/>
    <mergeCell ref="J6:K6"/>
    <mergeCell ref="A7:D7"/>
    <mergeCell ref="J7:K7"/>
    <mergeCell ref="A8:D8"/>
    <mergeCell ref="J8:K8"/>
  </mergeCells>
  <printOptions/>
  <pageMargins left="1.1023622047244095" right="0" top="0" bottom="0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2014-01-23T07:28:45Z</cp:lastPrinted>
  <dcterms:created xsi:type="dcterms:W3CDTF">2012-10-18T04:18:38Z</dcterms:created>
  <dcterms:modified xsi:type="dcterms:W3CDTF">2014-03-12T00:58:24Z</dcterms:modified>
  <cp:category/>
  <cp:version/>
  <cp:contentType/>
  <cp:contentStatus/>
</cp:coreProperties>
</file>