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95" windowWidth="19395" windowHeight="7935" activeTab="0"/>
  </bookViews>
  <sheets>
    <sheet name="一覧" sheetId="1" r:id="rId1"/>
  </sheets>
  <definedNames>
    <definedName name="_xlfn.COUNTIFS" hidden="1">#NAME?</definedName>
    <definedName name="_xlnm.Print_Area" localSheetId="0">'一覧'!$B$1:$I$73</definedName>
  </definedNames>
  <calcPr fullCalcOnLoad="1"/>
</workbook>
</file>

<file path=xl/sharedStrings.xml><?xml version="1.0" encoding="utf-8"?>
<sst xmlns="http://schemas.openxmlformats.org/spreadsheetml/2006/main" count="209" uniqueCount="124">
  <si>
    <t>市立豊中病院</t>
  </si>
  <si>
    <t>東大阪市立総合病院</t>
  </si>
  <si>
    <t>大阪南医療センター</t>
  </si>
  <si>
    <t>市立岸和田市民病院</t>
  </si>
  <si>
    <t>大阪労災病院</t>
  </si>
  <si>
    <t>大阪赤十字病院</t>
  </si>
  <si>
    <t>大阪医療センター</t>
  </si>
  <si>
    <t>市立池田病院</t>
  </si>
  <si>
    <t>若草第一病院</t>
  </si>
  <si>
    <t>大阪鉄道病院</t>
  </si>
  <si>
    <t>和泉市立病院</t>
  </si>
  <si>
    <t>市立貝塚病院</t>
  </si>
  <si>
    <t>東住吉森本病院</t>
  </si>
  <si>
    <t>岸和田徳洲会病院</t>
  </si>
  <si>
    <t>富田林病院</t>
  </si>
  <si>
    <t>病院名</t>
  </si>
  <si>
    <t>北河内</t>
  </si>
  <si>
    <t>中河内</t>
  </si>
  <si>
    <t>大阪市</t>
  </si>
  <si>
    <t>所在地</t>
  </si>
  <si>
    <t>箕面市立病院</t>
  </si>
  <si>
    <t>市立吹田市民病院</t>
  </si>
  <si>
    <t>済生会吹田病院</t>
  </si>
  <si>
    <t>済生会千里病院</t>
  </si>
  <si>
    <t>刀根山病院</t>
  </si>
  <si>
    <t>高槻赤十字病院</t>
  </si>
  <si>
    <t>愛仁会高槻病院</t>
  </si>
  <si>
    <t>北摂総合病院</t>
  </si>
  <si>
    <t>松下記念病院</t>
  </si>
  <si>
    <t>八尾市立病院</t>
  </si>
  <si>
    <t>八尾徳洲会総合病院</t>
  </si>
  <si>
    <t>市立堺病院</t>
  </si>
  <si>
    <t>ベルランド総合病院</t>
  </si>
  <si>
    <t>府中病院</t>
  </si>
  <si>
    <t>泉大津市立病院</t>
  </si>
  <si>
    <t>大阪警察病院</t>
  </si>
  <si>
    <t>北野病院</t>
  </si>
  <si>
    <t>淀川キリスト教病院</t>
  </si>
  <si>
    <t>関西電力病院</t>
  </si>
  <si>
    <t>大手前病院</t>
  </si>
  <si>
    <t>ＮＴＴ西日本大阪病院</t>
  </si>
  <si>
    <t>日生病院</t>
  </si>
  <si>
    <t>済生会野江病院</t>
  </si>
  <si>
    <t>済生会中津病院</t>
  </si>
  <si>
    <t>住友病院</t>
  </si>
  <si>
    <t>多根総合病院</t>
  </si>
  <si>
    <t>南大阪病院</t>
  </si>
  <si>
    <t>愛仁会千船病院</t>
  </si>
  <si>
    <t xml:space="preserve"> 二次
医療圏</t>
  </si>
  <si>
    <t>南河内</t>
  </si>
  <si>
    <t>豊　能</t>
  </si>
  <si>
    <t>三　島</t>
  </si>
  <si>
    <t>堺　市</t>
  </si>
  <si>
    <t>泉　州</t>
  </si>
  <si>
    <t>りんくう総合医療センター</t>
  </si>
  <si>
    <t>大阪府立呼吸器・アレルギー医療センター</t>
  </si>
  <si>
    <t>大阪府立成人病センター</t>
  </si>
  <si>
    <t>彩都友紘会病院</t>
  </si>
  <si>
    <t>PL病院</t>
  </si>
  <si>
    <t>済生会泉尾病院</t>
  </si>
  <si>
    <t>星ヶ丘医療センター</t>
  </si>
  <si>
    <t>（独）地域医療機能推進機構　大阪病院</t>
  </si>
  <si>
    <t>大阪大学医学部附属病院</t>
  </si>
  <si>
    <t>大阪医科大学附属病院</t>
  </si>
  <si>
    <t>関西医科大学附属枚方病院</t>
  </si>
  <si>
    <t>近畿大学医学部附属病院</t>
  </si>
  <si>
    <t>大阪市立総合医療センター</t>
  </si>
  <si>
    <t>府立急性期・総合医療センター　　　</t>
  </si>
  <si>
    <t>拠点病院種別</t>
  </si>
  <si>
    <t>大阪府立母子保健総合医療センター</t>
  </si>
  <si>
    <t>大阪市立大学医学部附属病院</t>
  </si>
  <si>
    <t>近畿中央胸部疾患センター</t>
  </si>
  <si>
    <t>大阪府内がん診療拠点病院一覧（H26.8.6時点）</t>
  </si>
  <si>
    <t>国</t>
  </si>
  <si>
    <t>府</t>
  </si>
  <si>
    <t>○</t>
  </si>
  <si>
    <t>○</t>
  </si>
  <si>
    <t>○</t>
  </si>
  <si>
    <t>小計</t>
  </si>
  <si>
    <t>合計</t>
  </si>
  <si>
    <t>◎</t>
  </si>
  <si>
    <t>池田市</t>
  </si>
  <si>
    <t>箕面市</t>
  </si>
  <si>
    <t>豊中市</t>
  </si>
  <si>
    <t>吹田市</t>
  </si>
  <si>
    <t>豊中市</t>
  </si>
  <si>
    <t>吹田市</t>
  </si>
  <si>
    <t>高槻市</t>
  </si>
  <si>
    <t>茨木市</t>
  </si>
  <si>
    <t>枚方市</t>
  </si>
  <si>
    <t>守口市</t>
  </si>
  <si>
    <t>東大阪市</t>
  </si>
  <si>
    <t>八尾市</t>
  </si>
  <si>
    <t>大阪狭山市</t>
  </si>
  <si>
    <t>河内長野市</t>
  </si>
  <si>
    <t>富田林市</t>
  </si>
  <si>
    <t>羽曳野市</t>
  </si>
  <si>
    <t>堺市北区</t>
  </si>
  <si>
    <t>堺市堺区</t>
  </si>
  <si>
    <t>堺市中区</t>
  </si>
  <si>
    <t>岸和田市</t>
  </si>
  <si>
    <t>泉佐野市</t>
  </si>
  <si>
    <t>和泉市</t>
  </si>
  <si>
    <t>泉大津市</t>
  </si>
  <si>
    <t>貝塚市</t>
  </si>
  <si>
    <t>東成区</t>
  </si>
  <si>
    <t>都島区</t>
  </si>
  <si>
    <t>阿倍野区</t>
  </si>
  <si>
    <t>中央区</t>
  </si>
  <si>
    <t>天王寺区</t>
  </si>
  <si>
    <t>住吉区</t>
  </si>
  <si>
    <t>北区</t>
  </si>
  <si>
    <t>東淀川区</t>
  </si>
  <si>
    <t>福島区</t>
  </si>
  <si>
    <t>西区</t>
  </si>
  <si>
    <t>城東区</t>
  </si>
  <si>
    <t>住之江区</t>
  </si>
  <si>
    <t>西淀川区</t>
  </si>
  <si>
    <t>東住吉区</t>
  </si>
  <si>
    <t>大正区</t>
  </si>
  <si>
    <t>初回指定
年月日</t>
  </si>
  <si>
    <t>国
(小児)</t>
  </si>
  <si>
    <t>府
(肺)</t>
  </si>
  <si>
    <t>総計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</si>
</sst>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9"/>
      <name val="ＭＳ Ｐゴシック"/>
      <family val="3"/>
    </font>
    <font>
      <b/>
      <sz val="16"/>
      <color indexed="8"/>
      <name val="HG丸ｺﾞｼｯｸM-PRO"/>
      <family val="3"/>
    </font>
    <font>
      <b/>
      <sz val="12"/>
      <color indexed="9"/>
      <name val="ＭＳ Ｐゴシック"/>
      <family val="3"/>
    </font>
    <font>
      <b/>
      <sz val="12"/>
      <color indexed="9"/>
      <name val="HG丸ｺﾞｼｯｸM-PRO"/>
      <family val="3"/>
    </font>
    <font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0"/>
      <color theme="0"/>
      <name val="Calibri"/>
      <family val="3"/>
    </font>
    <font>
      <b/>
      <sz val="16"/>
      <color theme="1"/>
      <name val="HG丸ｺﾞｼｯｸM-PRO"/>
      <family val="3"/>
    </font>
    <font>
      <b/>
      <sz val="12"/>
      <color theme="0"/>
      <name val="HG丸ｺﾞｼｯｸM-PRO"/>
      <family val="3"/>
    </font>
    <font>
      <b/>
      <sz val="12"/>
      <color theme="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medium"/>
    </border>
    <border>
      <left style="thin"/>
      <right style="thin"/>
      <top style="double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ouble"/>
      <bottom style="medium"/>
    </border>
    <border>
      <left/>
      <right/>
      <top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medium"/>
      <right style="medium"/>
      <top style="double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6">
    <xf numFmtId="0" fontId="0" fillId="0" borderId="0" xfId="0" applyFont="1" applyAlignment="1">
      <alignment vertical="center"/>
    </xf>
    <xf numFmtId="0" fontId="47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shrinkToFit="1"/>
    </xf>
    <xf numFmtId="0" fontId="48" fillId="20" borderId="13" xfId="0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shrinkToFit="1"/>
    </xf>
    <xf numFmtId="0" fontId="3" fillId="33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8" fillId="20" borderId="13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vertical="center" wrapText="1"/>
    </xf>
    <xf numFmtId="0" fontId="3" fillId="34" borderId="19" xfId="0" applyFont="1" applyFill="1" applyBorder="1" applyAlignment="1">
      <alignment vertical="center" wrapText="1"/>
    </xf>
    <xf numFmtId="0" fontId="3" fillId="33" borderId="20" xfId="0" applyFont="1" applyFill="1" applyBorder="1" applyAlignment="1">
      <alignment vertical="center" wrapText="1"/>
    </xf>
    <xf numFmtId="0" fontId="3" fillId="33" borderId="18" xfId="0" applyFont="1" applyFill="1" applyBorder="1" applyAlignment="1">
      <alignment vertical="center" wrapText="1"/>
    </xf>
    <xf numFmtId="0" fontId="3" fillId="33" borderId="21" xfId="0" applyFont="1" applyFill="1" applyBorder="1" applyAlignment="1">
      <alignment vertical="center" wrapText="1"/>
    </xf>
    <xf numFmtId="0" fontId="3" fillId="34" borderId="22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vertical="center" wrapText="1"/>
    </xf>
    <xf numFmtId="0" fontId="3" fillId="34" borderId="20" xfId="0" applyFont="1" applyFill="1" applyBorder="1" applyAlignment="1">
      <alignment vertical="center" wrapText="1"/>
    </xf>
    <xf numFmtId="0" fontId="3" fillId="33" borderId="18" xfId="0" applyFont="1" applyFill="1" applyBorder="1" applyAlignment="1">
      <alignment horizontal="left" vertical="center" shrinkToFit="1"/>
    </xf>
    <xf numFmtId="0" fontId="3" fillId="33" borderId="23" xfId="0" applyFont="1" applyFill="1" applyBorder="1" applyAlignment="1">
      <alignment vertical="center" wrapText="1"/>
    </xf>
    <xf numFmtId="0" fontId="48" fillId="20" borderId="24" xfId="0" applyFont="1" applyFill="1" applyBorder="1" applyAlignment="1">
      <alignment horizontal="center" vertical="center" wrapText="1" shrinkToFi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shrinkToFit="1"/>
    </xf>
    <xf numFmtId="57" fontId="3" fillId="33" borderId="11" xfId="0" applyNumberFormat="1" applyFont="1" applyFill="1" applyBorder="1" applyAlignment="1">
      <alignment horizontal="center" vertical="center" shrinkToFit="1"/>
    </xf>
    <xf numFmtId="57" fontId="3" fillId="33" borderId="12" xfId="0" applyNumberFormat="1" applyFont="1" applyFill="1" applyBorder="1" applyAlignment="1">
      <alignment horizontal="center" vertical="center" shrinkToFit="1"/>
    </xf>
    <xf numFmtId="57" fontId="3" fillId="33" borderId="32" xfId="0" applyNumberFormat="1" applyFont="1" applyFill="1" applyBorder="1" applyAlignment="1">
      <alignment horizontal="center" vertical="center" shrinkToFit="1"/>
    </xf>
    <xf numFmtId="57" fontId="3" fillId="33" borderId="33" xfId="0" applyNumberFormat="1" applyFont="1" applyFill="1" applyBorder="1" applyAlignment="1">
      <alignment horizontal="center" vertical="center" shrinkToFit="1"/>
    </xf>
    <xf numFmtId="57" fontId="3" fillId="33" borderId="10" xfId="0" applyNumberFormat="1" applyFont="1" applyFill="1" applyBorder="1" applyAlignment="1">
      <alignment horizontal="center" vertical="center" shrinkToFit="1"/>
    </xf>
    <xf numFmtId="57" fontId="3" fillId="34" borderId="34" xfId="0" applyNumberFormat="1" applyFont="1" applyFill="1" applyBorder="1" applyAlignment="1">
      <alignment horizontal="center" vertical="center" shrinkToFit="1"/>
    </xf>
    <xf numFmtId="57" fontId="3" fillId="34" borderId="13" xfId="0" applyNumberFormat="1" applyFont="1" applyFill="1" applyBorder="1" applyAlignment="1">
      <alignment horizontal="center" vertical="center" shrinkToFit="1"/>
    </xf>
    <xf numFmtId="57" fontId="3" fillId="34" borderId="11" xfId="0" applyNumberFormat="1" applyFont="1" applyFill="1" applyBorder="1" applyAlignment="1">
      <alignment horizontal="center" vertical="center" shrinkToFit="1"/>
    </xf>
    <xf numFmtId="57" fontId="3" fillId="34" borderId="10" xfId="0" applyNumberFormat="1" applyFont="1" applyFill="1" applyBorder="1" applyAlignment="1">
      <alignment horizontal="center" vertical="center" shrinkToFit="1"/>
    </xf>
    <xf numFmtId="57" fontId="3" fillId="34" borderId="12" xfId="0" applyNumberFormat="1" applyFont="1" applyFill="1" applyBorder="1" applyAlignment="1">
      <alignment horizontal="center" vertical="center" shrinkToFit="1"/>
    </xf>
    <xf numFmtId="57" fontId="3" fillId="34" borderId="32" xfId="0" applyNumberFormat="1" applyFont="1" applyFill="1" applyBorder="1" applyAlignment="1">
      <alignment horizontal="center" vertical="center" shrinkToFit="1"/>
    </xf>
    <xf numFmtId="57" fontId="3" fillId="33" borderId="13" xfId="0" applyNumberFormat="1" applyFont="1" applyFill="1" applyBorder="1" applyAlignment="1">
      <alignment horizontal="center" vertical="center" shrinkToFi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57" fontId="3" fillId="33" borderId="37" xfId="0" applyNumberFormat="1" applyFont="1" applyFill="1" applyBorder="1" applyAlignment="1">
      <alignment horizontal="center" vertical="center" shrinkToFit="1"/>
    </xf>
    <xf numFmtId="57" fontId="3" fillId="34" borderId="38" xfId="0" applyNumberFormat="1" applyFont="1" applyFill="1" applyBorder="1" applyAlignment="1">
      <alignment horizontal="center" vertical="center" shrinkToFit="1"/>
    </xf>
    <xf numFmtId="57" fontId="3" fillId="33" borderId="39" xfId="0" applyNumberFormat="1" applyFont="1" applyFill="1" applyBorder="1" applyAlignment="1">
      <alignment horizontal="center" vertical="center" shrinkToFit="1"/>
    </xf>
    <xf numFmtId="57" fontId="3" fillId="33" borderId="35" xfId="0" applyNumberFormat="1" applyFont="1" applyFill="1" applyBorder="1" applyAlignment="1">
      <alignment horizontal="center" vertical="center" shrinkToFit="1"/>
    </xf>
    <xf numFmtId="57" fontId="3" fillId="33" borderId="40" xfId="0" applyNumberFormat="1" applyFont="1" applyFill="1" applyBorder="1" applyAlignment="1">
      <alignment horizontal="center" vertical="center" shrinkToFit="1"/>
    </xf>
    <xf numFmtId="0" fontId="3" fillId="33" borderId="34" xfId="0" applyFont="1" applyFill="1" applyBorder="1" applyAlignment="1">
      <alignment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57" fontId="3" fillId="34" borderId="42" xfId="0" applyNumberFormat="1" applyFont="1" applyFill="1" applyBorder="1" applyAlignment="1">
      <alignment horizontal="center" vertical="center" shrinkToFit="1"/>
    </xf>
    <xf numFmtId="0" fontId="48" fillId="20" borderId="43" xfId="0" applyFont="1" applyFill="1" applyBorder="1" applyAlignment="1">
      <alignment horizontal="center" vertical="center" shrinkToFi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shrinkToFit="1"/>
    </xf>
    <xf numFmtId="0" fontId="3" fillId="34" borderId="35" xfId="0" applyFont="1" applyFill="1" applyBorder="1" applyAlignment="1">
      <alignment horizontal="center" vertical="center" shrinkToFit="1"/>
    </xf>
    <xf numFmtId="0" fontId="3" fillId="34" borderId="37" xfId="0" applyFont="1" applyFill="1" applyBorder="1" applyAlignment="1">
      <alignment horizontal="center" vertical="center" shrinkToFit="1"/>
    </xf>
    <xf numFmtId="0" fontId="3" fillId="33" borderId="46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shrinkToFit="1"/>
    </xf>
    <xf numFmtId="0" fontId="3" fillId="34" borderId="41" xfId="0" applyFont="1" applyFill="1" applyBorder="1" applyAlignment="1">
      <alignment horizontal="center" vertical="center" shrinkToFit="1"/>
    </xf>
    <xf numFmtId="0" fontId="3" fillId="33" borderId="26" xfId="0" applyFont="1" applyFill="1" applyBorder="1" applyAlignment="1">
      <alignment horizontal="center" vertical="center" shrinkToFit="1"/>
    </xf>
    <xf numFmtId="0" fontId="3" fillId="33" borderId="15" xfId="0" applyFont="1" applyFill="1" applyBorder="1" applyAlignment="1">
      <alignment horizontal="center" vertical="center" shrinkToFit="1"/>
    </xf>
    <xf numFmtId="0" fontId="3" fillId="33" borderId="27" xfId="0" applyFont="1" applyFill="1" applyBorder="1" applyAlignment="1">
      <alignment horizontal="center" vertical="center" shrinkToFit="1"/>
    </xf>
    <xf numFmtId="0" fontId="3" fillId="33" borderId="25" xfId="0" applyFont="1" applyFill="1" applyBorder="1" applyAlignment="1">
      <alignment horizontal="center" vertical="center" shrinkToFit="1"/>
    </xf>
    <xf numFmtId="0" fontId="3" fillId="33" borderId="41" xfId="0" applyFont="1" applyFill="1" applyBorder="1" applyAlignment="1">
      <alignment horizontal="center" vertical="center" shrinkToFit="1"/>
    </xf>
    <xf numFmtId="0" fontId="3" fillId="34" borderId="26" xfId="0" applyFont="1" applyFill="1" applyBorder="1" applyAlignment="1">
      <alignment horizontal="center" vertical="center" shrinkToFit="1"/>
    </xf>
    <xf numFmtId="0" fontId="3" fillId="33" borderId="24" xfId="0" applyFont="1" applyFill="1" applyBorder="1" applyAlignment="1">
      <alignment horizontal="center" vertical="center" shrinkToFi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49" fillId="0" borderId="50" xfId="0" applyFont="1" applyBorder="1" applyAlignment="1">
      <alignment vertical="center" wrapText="1"/>
    </xf>
    <xf numFmtId="0" fontId="50" fillId="20" borderId="51" xfId="0" applyFont="1" applyFill="1" applyBorder="1" applyAlignment="1">
      <alignment horizontal="center" vertical="center"/>
    </xf>
    <xf numFmtId="0" fontId="50" fillId="20" borderId="24" xfId="0" applyFont="1" applyFill="1" applyBorder="1" applyAlignment="1">
      <alignment horizontal="center" vertical="center"/>
    </xf>
    <xf numFmtId="0" fontId="50" fillId="20" borderId="52" xfId="0" applyFont="1" applyFill="1" applyBorder="1" applyAlignment="1">
      <alignment horizontal="center" vertical="center" wrapText="1"/>
    </xf>
    <xf numFmtId="0" fontId="50" fillId="20" borderId="46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51" fillId="20" borderId="52" xfId="0" applyFont="1" applyFill="1" applyBorder="1" applyAlignment="1">
      <alignment horizontal="center" vertical="center" wrapText="1"/>
    </xf>
    <xf numFmtId="0" fontId="51" fillId="20" borderId="56" xfId="0" applyFont="1" applyFill="1" applyBorder="1" applyAlignment="1">
      <alignment horizontal="center" vertical="center" wrapText="1"/>
    </xf>
    <xf numFmtId="0" fontId="51" fillId="20" borderId="57" xfId="0" applyFont="1" applyFill="1" applyBorder="1" applyAlignment="1">
      <alignment horizontal="center" vertical="center"/>
    </xf>
    <xf numFmtId="0" fontId="51" fillId="20" borderId="23" xfId="0" applyFont="1" applyFill="1" applyBorder="1" applyAlignment="1">
      <alignment vertical="center"/>
    </xf>
    <xf numFmtId="0" fontId="51" fillId="20" borderId="58" xfId="0" applyFont="1" applyFill="1" applyBorder="1" applyAlignment="1">
      <alignment horizontal="center" vertical="center" wrapText="1"/>
    </xf>
    <xf numFmtId="0" fontId="51" fillId="20" borderId="59" xfId="0" applyFont="1" applyFill="1" applyBorder="1" applyAlignment="1">
      <alignment horizontal="center" vertical="center" wrapText="1"/>
    </xf>
    <xf numFmtId="0" fontId="51" fillId="20" borderId="60" xfId="0" applyFont="1" applyFill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57" fontId="3" fillId="34" borderId="35" xfId="0" applyNumberFormat="1" applyFont="1" applyFill="1" applyBorder="1" applyAlignment="1">
      <alignment horizontal="center" vertical="center" shrinkToFit="1"/>
    </xf>
    <xf numFmtId="0" fontId="3" fillId="34" borderId="42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/>
    </xf>
    <xf numFmtId="0" fontId="3" fillId="34" borderId="64" xfId="0" applyFont="1" applyFill="1" applyBorder="1" applyAlignment="1">
      <alignment vertical="center" wrapText="1"/>
    </xf>
    <xf numFmtId="57" fontId="3" fillId="33" borderId="42" xfId="0" applyNumberFormat="1" applyFont="1" applyFill="1" applyBorder="1" applyAlignment="1">
      <alignment horizontal="center" vertical="center" shrinkToFit="1"/>
    </xf>
    <xf numFmtId="0" fontId="3" fillId="33" borderId="28" xfId="0" applyFont="1" applyFill="1" applyBorder="1" applyAlignment="1">
      <alignment vertical="center" wrapText="1"/>
    </xf>
    <xf numFmtId="0" fontId="4" fillId="33" borderId="6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66675</xdr:rowOff>
    </xdr:from>
    <xdr:to>
      <xdr:col>8</xdr:col>
      <xdr:colOff>1085850</xdr:colOff>
      <xdr:row>0</xdr:row>
      <xdr:rowOff>323850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353300" y="66675"/>
          <a:ext cx="1076325" cy="2571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参考資料３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2"/>
  <sheetViews>
    <sheetView tabSelected="1" view="pageBreakPreview" zoomScaleSheetLayoutView="100" zoomScalePageLayoutView="0" workbookViewId="0" topLeftCell="A1">
      <selection activeCell="J5" sqref="J5"/>
    </sheetView>
  </sheetViews>
  <sheetFormatPr defaultColWidth="9.140625" defaultRowHeight="15"/>
  <cols>
    <col min="1" max="1" width="2.421875" style="0" customWidth="1"/>
    <col min="2" max="2" width="16.28125" style="1" customWidth="1"/>
    <col min="3" max="6" width="6.28125" style="0" customWidth="1"/>
    <col min="7" max="7" width="16.28125" style="17" customWidth="1"/>
    <col min="8" max="8" width="50.00390625" style="0" customWidth="1"/>
    <col min="9" max="9" width="16.28125" style="17" customWidth="1"/>
    <col min="10" max="10" width="9.00390625" style="0" customWidth="1"/>
  </cols>
  <sheetData>
    <row r="1" spans="2:9" ht="30" customHeight="1" thickBot="1">
      <c r="B1" s="100" t="s">
        <v>72</v>
      </c>
      <c r="C1" s="100"/>
      <c r="D1" s="100"/>
      <c r="E1" s="100"/>
      <c r="F1" s="100"/>
      <c r="G1" s="100"/>
      <c r="H1" s="100"/>
      <c r="I1" s="100"/>
    </row>
    <row r="2" spans="2:9" ht="19.5" customHeight="1">
      <c r="B2" s="108" t="s">
        <v>48</v>
      </c>
      <c r="C2" s="112" t="s">
        <v>68</v>
      </c>
      <c r="D2" s="113"/>
      <c r="E2" s="113"/>
      <c r="F2" s="114"/>
      <c r="G2" s="103" t="s">
        <v>120</v>
      </c>
      <c r="H2" s="110" t="s">
        <v>15</v>
      </c>
      <c r="I2" s="101" t="s">
        <v>19</v>
      </c>
    </row>
    <row r="3" spans="2:9" ht="30" customHeight="1" thickBot="1">
      <c r="B3" s="109"/>
      <c r="C3" s="71" t="s">
        <v>73</v>
      </c>
      <c r="D3" s="18" t="s">
        <v>121</v>
      </c>
      <c r="E3" s="13" t="s">
        <v>74</v>
      </c>
      <c r="F3" s="34" t="s">
        <v>122</v>
      </c>
      <c r="G3" s="104"/>
      <c r="H3" s="111"/>
      <c r="I3" s="102"/>
    </row>
    <row r="4" spans="2:9" ht="18" customHeight="1">
      <c r="B4" s="105" t="s">
        <v>50</v>
      </c>
      <c r="C4" s="119" t="s">
        <v>76</v>
      </c>
      <c r="D4" s="120"/>
      <c r="E4" s="120"/>
      <c r="F4" s="121"/>
      <c r="G4" s="70">
        <v>39904</v>
      </c>
      <c r="H4" s="122" t="s">
        <v>62</v>
      </c>
      <c r="I4" s="86" t="s">
        <v>86</v>
      </c>
    </row>
    <row r="5" spans="2:9" ht="18" customHeight="1">
      <c r="B5" s="106"/>
      <c r="C5" s="80" t="s">
        <v>76</v>
      </c>
      <c r="D5" s="10"/>
      <c r="E5" s="10"/>
      <c r="F5" s="43"/>
      <c r="G5" s="118">
        <v>39486</v>
      </c>
      <c r="H5" s="31" t="s">
        <v>0</v>
      </c>
      <c r="I5" s="92" t="s">
        <v>85</v>
      </c>
    </row>
    <row r="6" spans="2:9" ht="18" customHeight="1">
      <c r="B6" s="106"/>
      <c r="C6" s="60"/>
      <c r="D6" s="19"/>
      <c r="E6" s="19" t="s">
        <v>77</v>
      </c>
      <c r="F6" s="37"/>
      <c r="G6" s="66">
        <v>39904</v>
      </c>
      <c r="H6" s="26" t="s">
        <v>7</v>
      </c>
      <c r="I6" s="87" t="s">
        <v>81</v>
      </c>
    </row>
    <row r="7" spans="2:9" ht="18" customHeight="1">
      <c r="B7" s="106"/>
      <c r="C7" s="74"/>
      <c r="D7" s="8"/>
      <c r="E7" s="8" t="s">
        <v>75</v>
      </c>
      <c r="F7" s="38"/>
      <c r="G7" s="64">
        <v>39904</v>
      </c>
      <c r="H7" s="27" t="s">
        <v>22</v>
      </c>
      <c r="I7" s="88" t="s">
        <v>84</v>
      </c>
    </row>
    <row r="8" spans="2:9" ht="18" customHeight="1">
      <c r="B8" s="106"/>
      <c r="C8" s="74"/>
      <c r="D8" s="8"/>
      <c r="E8" s="8" t="s">
        <v>75</v>
      </c>
      <c r="F8" s="38"/>
      <c r="G8" s="64">
        <v>39904</v>
      </c>
      <c r="H8" s="27" t="s">
        <v>21</v>
      </c>
      <c r="I8" s="88" t="s">
        <v>84</v>
      </c>
    </row>
    <row r="9" spans="2:9" s="2" customFormat="1" ht="18" customHeight="1">
      <c r="B9" s="106"/>
      <c r="C9" s="74"/>
      <c r="D9" s="8"/>
      <c r="E9" s="8" t="s">
        <v>75</v>
      </c>
      <c r="F9" s="38"/>
      <c r="G9" s="62">
        <v>40269</v>
      </c>
      <c r="H9" s="27" t="s">
        <v>23</v>
      </c>
      <c r="I9" s="88" t="s">
        <v>86</v>
      </c>
    </row>
    <row r="10" spans="2:9" ht="18" customHeight="1">
      <c r="B10" s="106"/>
      <c r="C10" s="74"/>
      <c r="D10" s="8"/>
      <c r="E10" s="8" t="s">
        <v>75</v>
      </c>
      <c r="F10" s="38"/>
      <c r="G10" s="62">
        <v>40269</v>
      </c>
      <c r="H10" s="27" t="s">
        <v>20</v>
      </c>
      <c r="I10" s="88" t="s">
        <v>82</v>
      </c>
    </row>
    <row r="11" spans="2:9" ht="18" customHeight="1" thickBot="1">
      <c r="B11" s="107"/>
      <c r="C11" s="75"/>
      <c r="D11" s="16"/>
      <c r="E11" s="16"/>
      <c r="F11" s="39" t="s">
        <v>75</v>
      </c>
      <c r="G11" s="62">
        <v>40269</v>
      </c>
      <c r="H11" s="28" t="s">
        <v>24</v>
      </c>
      <c r="I11" s="89" t="s">
        <v>83</v>
      </c>
    </row>
    <row r="12" spans="2:9" ht="18" customHeight="1" thickBot="1" thickTop="1">
      <c r="B12" s="45" t="s">
        <v>78</v>
      </c>
      <c r="C12" s="76">
        <f>_xlfn.COUNTIFS(C4:C11,"○")</f>
        <v>2</v>
      </c>
      <c r="D12" s="14">
        <f>_xlfn.COUNTIFS(D4:D11,"○")</f>
        <v>0</v>
      </c>
      <c r="E12" s="14">
        <f>_xlfn.COUNTIFS(E4:E11,"○")</f>
        <v>5</v>
      </c>
      <c r="F12" s="40">
        <f>_xlfn.COUNTIFS(F4:F11,"○")</f>
        <v>1</v>
      </c>
      <c r="G12" s="97"/>
      <c r="H12" s="98"/>
      <c r="I12" s="99"/>
    </row>
    <row r="13" spans="2:9" ht="18" customHeight="1" thickBot="1">
      <c r="B13" s="105" t="s">
        <v>51</v>
      </c>
      <c r="C13" s="77" t="s">
        <v>75</v>
      </c>
      <c r="D13" s="23"/>
      <c r="E13" s="23"/>
      <c r="F13" s="41"/>
      <c r="G13" s="63">
        <v>39904</v>
      </c>
      <c r="H13" s="29" t="s">
        <v>63</v>
      </c>
      <c r="I13" s="85" t="s">
        <v>87</v>
      </c>
    </row>
    <row r="14" spans="2:9" ht="18" customHeight="1">
      <c r="B14" s="106"/>
      <c r="C14" s="74"/>
      <c r="D14" s="8"/>
      <c r="E14" s="8" t="s">
        <v>75</v>
      </c>
      <c r="F14" s="38"/>
      <c r="G14" s="64">
        <v>39904</v>
      </c>
      <c r="H14" s="27" t="s">
        <v>26</v>
      </c>
      <c r="I14" s="88" t="s">
        <v>87</v>
      </c>
    </row>
    <row r="15" spans="2:9" ht="18" customHeight="1">
      <c r="B15" s="106"/>
      <c r="C15" s="74"/>
      <c r="D15" s="8"/>
      <c r="E15" s="8" t="s">
        <v>75</v>
      </c>
      <c r="F15" s="38"/>
      <c r="G15" s="62">
        <v>39904</v>
      </c>
      <c r="H15" s="27" t="s">
        <v>27</v>
      </c>
      <c r="I15" s="88" t="s">
        <v>87</v>
      </c>
    </row>
    <row r="16" spans="2:11" ht="18" customHeight="1">
      <c r="B16" s="106"/>
      <c r="C16" s="60"/>
      <c r="D16" s="19"/>
      <c r="E16" s="19" t="s">
        <v>75</v>
      </c>
      <c r="F16" s="37"/>
      <c r="G16" s="65">
        <v>40269</v>
      </c>
      <c r="H16" s="26" t="s">
        <v>25</v>
      </c>
      <c r="I16" s="87" t="s">
        <v>87</v>
      </c>
      <c r="J16" s="6"/>
      <c r="K16" s="3"/>
    </row>
    <row r="17" spans="2:9" ht="18" customHeight="1" thickBot="1">
      <c r="B17" s="107"/>
      <c r="C17" s="78"/>
      <c r="D17" s="9"/>
      <c r="E17" s="9" t="s">
        <v>75</v>
      </c>
      <c r="F17" s="42"/>
      <c r="G17" s="48">
        <v>41000</v>
      </c>
      <c r="H17" s="30" t="s">
        <v>57</v>
      </c>
      <c r="I17" s="90" t="s">
        <v>88</v>
      </c>
    </row>
    <row r="18" spans="2:9" ht="18" customHeight="1" thickBot="1" thickTop="1">
      <c r="B18" s="45" t="s">
        <v>78</v>
      </c>
      <c r="C18" s="76">
        <f>_xlfn.COUNTIFS(C13:C17,"○")</f>
        <v>1</v>
      </c>
      <c r="D18" s="14">
        <f>_xlfn.COUNTIFS(D13:D17,"○")</f>
        <v>0</v>
      </c>
      <c r="E18" s="14">
        <f>_xlfn.COUNTIFS(E13:E17,"○")</f>
        <v>4</v>
      </c>
      <c r="F18" s="40">
        <f>_xlfn.COUNTIFS(F13:F17,"○")</f>
        <v>0</v>
      </c>
      <c r="G18" s="97"/>
      <c r="H18" s="98"/>
      <c r="I18" s="99"/>
    </row>
    <row r="19" spans="2:9" ht="18" customHeight="1" thickBot="1">
      <c r="B19" s="105" t="s">
        <v>16</v>
      </c>
      <c r="C19" s="77" t="s">
        <v>75</v>
      </c>
      <c r="D19" s="23"/>
      <c r="E19" s="23"/>
      <c r="F19" s="41"/>
      <c r="G19" s="63">
        <v>40269</v>
      </c>
      <c r="H19" s="29" t="s">
        <v>64</v>
      </c>
      <c r="I19" s="85" t="s">
        <v>89</v>
      </c>
    </row>
    <row r="20" spans="2:9" ht="18" customHeight="1">
      <c r="B20" s="106"/>
      <c r="C20" s="79"/>
      <c r="D20" s="68"/>
      <c r="E20" s="68" t="s">
        <v>75</v>
      </c>
      <c r="F20" s="69"/>
      <c r="G20" s="123">
        <v>39904</v>
      </c>
      <c r="H20" s="67" t="s">
        <v>28</v>
      </c>
      <c r="I20" s="91" t="s">
        <v>90</v>
      </c>
    </row>
    <row r="21" spans="2:9" ht="18" customHeight="1" thickBot="1">
      <c r="B21" s="107"/>
      <c r="C21" s="60"/>
      <c r="D21" s="19"/>
      <c r="E21" s="19" t="s">
        <v>75</v>
      </c>
      <c r="F21" s="37"/>
      <c r="G21" s="65">
        <v>40269</v>
      </c>
      <c r="H21" s="26" t="s">
        <v>60</v>
      </c>
      <c r="I21" s="87" t="s">
        <v>89</v>
      </c>
    </row>
    <row r="22" spans="2:9" ht="18" customHeight="1" thickBot="1" thickTop="1">
      <c r="B22" s="45" t="s">
        <v>78</v>
      </c>
      <c r="C22" s="76">
        <f>_xlfn.COUNTIFS(C19:C21,"○")</f>
        <v>1</v>
      </c>
      <c r="D22" s="14">
        <f>_xlfn.COUNTIFS(D19:D21,"○")</f>
        <v>0</v>
      </c>
      <c r="E22" s="14">
        <f>_xlfn.COUNTIFS(E19:E21,"○")</f>
        <v>2</v>
      </c>
      <c r="F22" s="40">
        <f>_xlfn.COUNTIFS(F19:F21,"○")</f>
        <v>0</v>
      </c>
      <c r="G22" s="97"/>
      <c r="H22" s="98"/>
      <c r="I22" s="99"/>
    </row>
    <row r="23" spans="2:9" ht="18" customHeight="1" thickBot="1">
      <c r="B23" s="105" t="s">
        <v>17</v>
      </c>
      <c r="C23" s="77" t="s">
        <v>75</v>
      </c>
      <c r="D23" s="23"/>
      <c r="E23" s="23"/>
      <c r="F23" s="41"/>
      <c r="G23" s="63">
        <v>39486</v>
      </c>
      <c r="H23" s="29" t="s">
        <v>1</v>
      </c>
      <c r="I23" s="85" t="s">
        <v>91</v>
      </c>
    </row>
    <row r="24" spans="2:9" ht="18" customHeight="1">
      <c r="B24" s="106"/>
      <c r="C24" s="60"/>
      <c r="D24" s="19"/>
      <c r="E24" s="19" t="s">
        <v>75</v>
      </c>
      <c r="F24" s="37"/>
      <c r="G24" s="66">
        <v>39904</v>
      </c>
      <c r="H24" s="26" t="s">
        <v>29</v>
      </c>
      <c r="I24" s="87" t="s">
        <v>92</v>
      </c>
    </row>
    <row r="25" spans="2:9" ht="18" customHeight="1">
      <c r="B25" s="106"/>
      <c r="C25" s="74"/>
      <c r="D25" s="8"/>
      <c r="E25" s="8" t="s">
        <v>75</v>
      </c>
      <c r="F25" s="38"/>
      <c r="G25" s="62">
        <v>40269</v>
      </c>
      <c r="H25" s="27" t="s">
        <v>30</v>
      </c>
      <c r="I25" s="88" t="s">
        <v>92</v>
      </c>
    </row>
    <row r="26" spans="2:11" ht="18" customHeight="1" thickBot="1">
      <c r="B26" s="107"/>
      <c r="C26" s="78"/>
      <c r="D26" s="9"/>
      <c r="E26" s="9" t="s">
        <v>75</v>
      </c>
      <c r="F26" s="42"/>
      <c r="G26" s="62">
        <v>40634</v>
      </c>
      <c r="H26" s="30" t="s">
        <v>8</v>
      </c>
      <c r="I26" s="90" t="s">
        <v>91</v>
      </c>
      <c r="J26" s="6"/>
      <c r="K26" s="3"/>
    </row>
    <row r="27" spans="2:9" ht="18" customHeight="1" thickBot="1" thickTop="1">
      <c r="B27" s="45" t="s">
        <v>78</v>
      </c>
      <c r="C27" s="76">
        <f>_xlfn.COUNTIFS(C23:C26,"○")</f>
        <v>1</v>
      </c>
      <c r="D27" s="14">
        <f>_xlfn.COUNTIFS(D23:D26,"○")</f>
        <v>0</v>
      </c>
      <c r="E27" s="14">
        <f>_xlfn.COUNTIFS(E23:E26,"○")</f>
        <v>3</v>
      </c>
      <c r="F27" s="40">
        <f>_xlfn.COUNTIFS(F23:F26,"○")</f>
        <v>0</v>
      </c>
      <c r="G27" s="97"/>
      <c r="H27" s="98"/>
      <c r="I27" s="99"/>
    </row>
    <row r="28" spans="2:10" ht="18" customHeight="1">
      <c r="B28" s="105" t="s">
        <v>49</v>
      </c>
      <c r="C28" s="80" t="s">
        <v>75</v>
      </c>
      <c r="D28" s="10"/>
      <c r="E28" s="10"/>
      <c r="F28" s="43"/>
      <c r="G28" s="53">
        <v>39904</v>
      </c>
      <c r="H28" s="31" t="s">
        <v>65</v>
      </c>
      <c r="I28" s="92" t="s">
        <v>93</v>
      </c>
      <c r="J28" s="7"/>
    </row>
    <row r="29" spans="2:9" ht="18" customHeight="1" thickBot="1">
      <c r="B29" s="106"/>
      <c r="C29" s="72" t="s">
        <v>75</v>
      </c>
      <c r="D29" s="20"/>
      <c r="E29" s="20"/>
      <c r="F29" s="36"/>
      <c r="G29" s="54">
        <v>39486</v>
      </c>
      <c r="H29" s="25" t="s">
        <v>2</v>
      </c>
      <c r="I29" s="47" t="s">
        <v>94</v>
      </c>
    </row>
    <row r="30" spans="2:9" ht="18" customHeight="1">
      <c r="B30" s="106"/>
      <c r="C30" s="60"/>
      <c r="D30" s="19"/>
      <c r="E30" s="19" t="s">
        <v>75</v>
      </c>
      <c r="F30" s="37"/>
      <c r="G30" s="49">
        <v>40634</v>
      </c>
      <c r="H30" s="26" t="s">
        <v>14</v>
      </c>
      <c r="I30" s="87" t="s">
        <v>95</v>
      </c>
    </row>
    <row r="31" spans="2:9" ht="18" customHeight="1">
      <c r="B31" s="106"/>
      <c r="C31" s="74"/>
      <c r="D31" s="8"/>
      <c r="E31" s="8" t="s">
        <v>75</v>
      </c>
      <c r="F31" s="38"/>
      <c r="G31" s="62">
        <v>41000</v>
      </c>
      <c r="H31" s="27" t="s">
        <v>58</v>
      </c>
      <c r="I31" s="88" t="s">
        <v>95</v>
      </c>
    </row>
    <row r="32" spans="2:9" ht="18" customHeight="1" thickBot="1">
      <c r="B32" s="107"/>
      <c r="C32" s="78"/>
      <c r="D32" s="9"/>
      <c r="E32" s="9"/>
      <c r="F32" s="42" t="s">
        <v>75</v>
      </c>
      <c r="G32" s="49">
        <v>40269</v>
      </c>
      <c r="H32" s="30" t="s">
        <v>55</v>
      </c>
      <c r="I32" s="90" t="s">
        <v>96</v>
      </c>
    </row>
    <row r="33" spans="2:9" ht="18" customHeight="1" thickBot="1" thickTop="1">
      <c r="B33" s="45" t="s">
        <v>78</v>
      </c>
      <c r="C33" s="76">
        <f>_xlfn.COUNTIFS(C28:C32,"○")</f>
        <v>2</v>
      </c>
      <c r="D33" s="14">
        <f>_xlfn.COUNTIFS(D28:D32,"○")</f>
        <v>0</v>
      </c>
      <c r="E33" s="14">
        <f>_xlfn.COUNTIFS(E28:E32,"○")</f>
        <v>2</v>
      </c>
      <c r="F33" s="40">
        <f>_xlfn.COUNTIFS(F28:F32,"○")</f>
        <v>1</v>
      </c>
      <c r="G33" s="97"/>
      <c r="H33" s="98"/>
      <c r="I33" s="99"/>
    </row>
    <row r="34" spans="2:9" ht="18" customHeight="1">
      <c r="B34" s="105" t="s">
        <v>52</v>
      </c>
      <c r="C34" s="80" t="s">
        <v>75</v>
      </c>
      <c r="D34" s="10"/>
      <c r="E34" s="10"/>
      <c r="F34" s="43"/>
      <c r="G34" s="53">
        <v>39486</v>
      </c>
      <c r="H34" s="31" t="s">
        <v>4</v>
      </c>
      <c r="I34" s="92" t="s">
        <v>97</v>
      </c>
    </row>
    <row r="35" spans="2:9" ht="18" customHeight="1" thickBot="1">
      <c r="B35" s="106"/>
      <c r="C35" s="72" t="s">
        <v>75</v>
      </c>
      <c r="D35" s="20"/>
      <c r="E35" s="20"/>
      <c r="F35" s="36"/>
      <c r="G35" s="55">
        <v>41857</v>
      </c>
      <c r="H35" s="25" t="s">
        <v>31</v>
      </c>
      <c r="I35" s="47" t="s">
        <v>98</v>
      </c>
    </row>
    <row r="36" spans="2:9" ht="18" customHeight="1">
      <c r="B36" s="106"/>
      <c r="C36" s="60"/>
      <c r="D36" s="19"/>
      <c r="E36" s="19" t="s">
        <v>75</v>
      </c>
      <c r="F36" s="37"/>
      <c r="G36" s="51">
        <v>39904</v>
      </c>
      <c r="H36" s="26" t="s">
        <v>32</v>
      </c>
      <c r="I36" s="87" t="s">
        <v>99</v>
      </c>
    </row>
    <row r="37" spans="2:9" ht="18" customHeight="1" thickBot="1">
      <c r="B37" s="107"/>
      <c r="C37" s="78"/>
      <c r="D37" s="9"/>
      <c r="E37" s="9"/>
      <c r="F37" s="42" t="s">
        <v>75</v>
      </c>
      <c r="G37" s="52">
        <v>40269</v>
      </c>
      <c r="H37" s="30" t="s">
        <v>71</v>
      </c>
      <c r="I37" s="90" t="s">
        <v>97</v>
      </c>
    </row>
    <row r="38" spans="2:9" ht="18" customHeight="1" thickBot="1" thickTop="1">
      <c r="B38" s="45" t="s">
        <v>78</v>
      </c>
      <c r="C38" s="76">
        <f>_xlfn.COUNTIFS(C34:C37,"○")</f>
        <v>2</v>
      </c>
      <c r="D38" s="14">
        <f>_xlfn.COUNTIFS(D34:D37,"○")</f>
        <v>0</v>
      </c>
      <c r="E38" s="14">
        <f>_xlfn.COUNTIFS(E34:E37,"○")</f>
        <v>1</v>
      </c>
      <c r="F38" s="40">
        <f>_xlfn.COUNTIFS(F34:F37,"○")</f>
        <v>1</v>
      </c>
      <c r="G38" s="97"/>
      <c r="H38" s="98"/>
      <c r="I38" s="99"/>
    </row>
    <row r="39" spans="2:9" ht="18" customHeight="1">
      <c r="B39" s="105" t="s">
        <v>53</v>
      </c>
      <c r="C39" s="80" t="s">
        <v>75</v>
      </c>
      <c r="D39" s="10"/>
      <c r="E39" s="10"/>
      <c r="F39" s="43"/>
      <c r="G39" s="53">
        <v>39486</v>
      </c>
      <c r="H39" s="31" t="s">
        <v>3</v>
      </c>
      <c r="I39" s="92" t="s">
        <v>100</v>
      </c>
    </row>
    <row r="40" spans="2:9" ht="18" customHeight="1" thickBot="1">
      <c r="B40" s="106"/>
      <c r="C40" s="81"/>
      <c r="D40" s="21" t="s">
        <v>75</v>
      </c>
      <c r="E40" s="21"/>
      <c r="F40" s="47"/>
      <c r="G40" s="55">
        <v>41313</v>
      </c>
      <c r="H40" s="25" t="s">
        <v>69</v>
      </c>
      <c r="I40" s="47" t="s">
        <v>102</v>
      </c>
    </row>
    <row r="41" spans="2:9" ht="18" customHeight="1">
      <c r="B41" s="106"/>
      <c r="C41" s="60"/>
      <c r="D41" s="19"/>
      <c r="E41" s="19" t="s">
        <v>75</v>
      </c>
      <c r="F41" s="37"/>
      <c r="G41" s="51">
        <v>39904</v>
      </c>
      <c r="H41" s="26" t="s">
        <v>33</v>
      </c>
      <c r="I41" s="87" t="s">
        <v>102</v>
      </c>
    </row>
    <row r="42" spans="2:11" s="2" customFormat="1" ht="18" customHeight="1">
      <c r="B42" s="106"/>
      <c r="C42" s="74"/>
      <c r="D42" s="8"/>
      <c r="E42" s="8" t="s">
        <v>75</v>
      </c>
      <c r="F42" s="38"/>
      <c r="G42" s="50">
        <v>39904</v>
      </c>
      <c r="H42" s="32" t="s">
        <v>54</v>
      </c>
      <c r="I42" s="88" t="s">
        <v>101</v>
      </c>
      <c r="J42" s="4"/>
      <c r="K42" s="5"/>
    </row>
    <row r="43" spans="2:9" ht="18" customHeight="1">
      <c r="B43" s="106"/>
      <c r="C43" s="74"/>
      <c r="D43" s="8"/>
      <c r="E43" s="8" t="s">
        <v>75</v>
      </c>
      <c r="F43" s="38"/>
      <c r="G43" s="52">
        <v>40269</v>
      </c>
      <c r="H43" s="27" t="s">
        <v>34</v>
      </c>
      <c r="I43" s="88" t="s">
        <v>103</v>
      </c>
    </row>
    <row r="44" spans="2:9" ht="18" customHeight="1">
      <c r="B44" s="106"/>
      <c r="C44" s="74"/>
      <c r="D44" s="8"/>
      <c r="E44" s="8" t="s">
        <v>75</v>
      </c>
      <c r="F44" s="38"/>
      <c r="G44" s="52">
        <v>40634</v>
      </c>
      <c r="H44" s="27" t="s">
        <v>10</v>
      </c>
      <c r="I44" s="88" t="s">
        <v>102</v>
      </c>
    </row>
    <row r="45" spans="2:9" ht="18" customHeight="1">
      <c r="B45" s="106"/>
      <c r="C45" s="74"/>
      <c r="D45" s="8"/>
      <c r="E45" s="8" t="s">
        <v>75</v>
      </c>
      <c r="F45" s="38"/>
      <c r="G45" s="52">
        <v>40634</v>
      </c>
      <c r="H45" s="27" t="s">
        <v>11</v>
      </c>
      <c r="I45" s="88" t="s">
        <v>104</v>
      </c>
    </row>
    <row r="46" spans="2:9" ht="18" customHeight="1" thickBot="1">
      <c r="B46" s="107"/>
      <c r="C46" s="74"/>
      <c r="D46" s="8"/>
      <c r="E46" s="8" t="s">
        <v>75</v>
      </c>
      <c r="F46" s="38"/>
      <c r="G46" s="52">
        <v>40634</v>
      </c>
      <c r="H46" s="27" t="s">
        <v>13</v>
      </c>
      <c r="I46" s="88" t="s">
        <v>100</v>
      </c>
    </row>
    <row r="47" spans="2:9" ht="18" customHeight="1" thickBot="1" thickTop="1">
      <c r="B47" s="45" t="s">
        <v>78</v>
      </c>
      <c r="C47" s="76">
        <f>_xlfn.COUNTIFS(C39:C46,"○")</f>
        <v>1</v>
      </c>
      <c r="D47" s="14">
        <f>_xlfn.COUNTIFS(D39:D46,"○")</f>
        <v>1</v>
      </c>
      <c r="E47" s="14">
        <f>_xlfn.COUNTIFS(E39:E46,"○")</f>
        <v>6</v>
      </c>
      <c r="F47" s="40">
        <f>_xlfn.COUNTIFS(F39:F46,"○")</f>
        <v>0</v>
      </c>
      <c r="G47" s="97"/>
      <c r="H47" s="98"/>
      <c r="I47" s="99"/>
    </row>
    <row r="48" spans="2:9" ht="18" customHeight="1">
      <c r="B48" s="115" t="s">
        <v>18</v>
      </c>
      <c r="C48" s="82" t="s">
        <v>80</v>
      </c>
      <c r="D48" s="10"/>
      <c r="E48" s="10"/>
      <c r="F48" s="43"/>
      <c r="G48" s="53">
        <v>39113</v>
      </c>
      <c r="H48" s="31" t="s">
        <v>56</v>
      </c>
      <c r="I48" s="92" t="s">
        <v>105</v>
      </c>
    </row>
    <row r="49" spans="2:9" ht="18" customHeight="1">
      <c r="B49" s="116"/>
      <c r="C49" s="73" t="s">
        <v>75</v>
      </c>
      <c r="D49" s="11"/>
      <c r="E49" s="11"/>
      <c r="F49" s="35"/>
      <c r="G49" s="58">
        <v>39904</v>
      </c>
      <c r="H49" s="24" t="s">
        <v>70</v>
      </c>
      <c r="I49" s="15" t="s">
        <v>107</v>
      </c>
    </row>
    <row r="50" spans="2:9" ht="18" customHeight="1">
      <c r="B50" s="116"/>
      <c r="C50" s="83" t="s">
        <v>75</v>
      </c>
      <c r="D50" s="12" t="s">
        <v>75</v>
      </c>
      <c r="E50" s="12"/>
      <c r="F50" s="15"/>
      <c r="G50" s="56">
        <v>39486</v>
      </c>
      <c r="H50" s="24" t="s">
        <v>66</v>
      </c>
      <c r="I50" s="15" t="s">
        <v>106</v>
      </c>
    </row>
    <row r="51" spans="2:9" ht="18" customHeight="1">
      <c r="B51" s="116"/>
      <c r="C51" s="73" t="s">
        <v>75</v>
      </c>
      <c r="D51" s="11"/>
      <c r="E51" s="11"/>
      <c r="F51" s="35"/>
      <c r="G51" s="57">
        <v>39486</v>
      </c>
      <c r="H51" s="24" t="s">
        <v>5</v>
      </c>
      <c r="I51" s="15" t="s">
        <v>109</v>
      </c>
    </row>
    <row r="52" spans="2:9" ht="18" customHeight="1">
      <c r="B52" s="116"/>
      <c r="C52" s="73" t="s">
        <v>75</v>
      </c>
      <c r="D52" s="11"/>
      <c r="E52" s="11"/>
      <c r="F52" s="35"/>
      <c r="G52" s="56">
        <v>40269</v>
      </c>
      <c r="H52" s="24" t="s">
        <v>6</v>
      </c>
      <c r="I52" s="15" t="s">
        <v>108</v>
      </c>
    </row>
    <row r="53" spans="2:9" ht="18" customHeight="1" thickBot="1">
      <c r="B53" s="116"/>
      <c r="C53" s="72" t="s">
        <v>75</v>
      </c>
      <c r="D53" s="20"/>
      <c r="E53" s="20"/>
      <c r="F53" s="36"/>
      <c r="G53" s="55">
        <v>41857</v>
      </c>
      <c r="H53" s="25" t="s">
        <v>67</v>
      </c>
      <c r="I53" s="47" t="s">
        <v>110</v>
      </c>
    </row>
    <row r="54" spans="2:9" ht="18" customHeight="1">
      <c r="B54" s="116"/>
      <c r="C54" s="74"/>
      <c r="D54" s="8"/>
      <c r="E54" s="8" t="s">
        <v>75</v>
      </c>
      <c r="F54" s="38"/>
      <c r="G54" s="50">
        <v>39904</v>
      </c>
      <c r="H54" s="27" t="s">
        <v>40</v>
      </c>
      <c r="I54" s="88" t="s">
        <v>109</v>
      </c>
    </row>
    <row r="55" spans="2:9" ht="18" customHeight="1">
      <c r="B55" s="116"/>
      <c r="C55" s="74"/>
      <c r="D55" s="8"/>
      <c r="E55" s="8" t="s">
        <v>75</v>
      </c>
      <c r="F55" s="38"/>
      <c r="G55" s="50">
        <v>39904</v>
      </c>
      <c r="H55" s="27" t="s">
        <v>35</v>
      </c>
      <c r="I55" s="88" t="s">
        <v>109</v>
      </c>
    </row>
    <row r="56" spans="2:12" ht="18" customHeight="1">
      <c r="B56" s="116"/>
      <c r="C56" s="60"/>
      <c r="D56" s="19"/>
      <c r="E56" s="19" t="s">
        <v>75</v>
      </c>
      <c r="F56" s="37"/>
      <c r="G56" s="64">
        <v>39904</v>
      </c>
      <c r="H56" s="26" t="s">
        <v>39</v>
      </c>
      <c r="I56" s="87" t="s">
        <v>108</v>
      </c>
      <c r="J56" s="4"/>
      <c r="K56" s="4"/>
      <c r="L56" s="4"/>
    </row>
    <row r="57" spans="2:9" ht="18" customHeight="1">
      <c r="B57" s="116"/>
      <c r="C57" s="60"/>
      <c r="D57" s="19"/>
      <c r="E57" s="19" t="s">
        <v>75</v>
      </c>
      <c r="F57" s="37"/>
      <c r="G57" s="62">
        <v>39904</v>
      </c>
      <c r="H57" s="26" t="s">
        <v>38</v>
      </c>
      <c r="I57" s="87" t="s">
        <v>113</v>
      </c>
    </row>
    <row r="58" spans="2:9" ht="18" customHeight="1">
      <c r="B58" s="116"/>
      <c r="C58" s="60"/>
      <c r="D58" s="19"/>
      <c r="E58" s="19" t="s">
        <v>75</v>
      </c>
      <c r="F58" s="37"/>
      <c r="G58" s="51">
        <v>39904</v>
      </c>
      <c r="H58" s="26" t="s">
        <v>36</v>
      </c>
      <c r="I58" s="87" t="s">
        <v>111</v>
      </c>
    </row>
    <row r="59" spans="2:9" ht="18" customHeight="1">
      <c r="B59" s="116"/>
      <c r="C59" s="74"/>
      <c r="D59" s="8"/>
      <c r="E59" s="8" t="s">
        <v>75</v>
      </c>
      <c r="F59" s="38"/>
      <c r="G59" s="50">
        <v>39904</v>
      </c>
      <c r="H59" s="27" t="s">
        <v>43</v>
      </c>
      <c r="I59" s="88" t="s">
        <v>111</v>
      </c>
    </row>
    <row r="60" spans="2:9" ht="18" customHeight="1">
      <c r="B60" s="116"/>
      <c r="C60" s="74"/>
      <c r="D60" s="8"/>
      <c r="E60" s="8" t="s">
        <v>75</v>
      </c>
      <c r="F60" s="38"/>
      <c r="G60" s="52">
        <v>39904</v>
      </c>
      <c r="H60" s="27" t="s">
        <v>42</v>
      </c>
      <c r="I60" s="88" t="s">
        <v>115</v>
      </c>
    </row>
    <row r="61" spans="2:9" ht="18" customHeight="1">
      <c r="B61" s="116"/>
      <c r="C61" s="60"/>
      <c r="D61" s="19"/>
      <c r="E61" s="19" t="s">
        <v>75</v>
      </c>
      <c r="F61" s="37"/>
      <c r="G61" s="51">
        <v>39904</v>
      </c>
      <c r="H61" s="26" t="s">
        <v>44</v>
      </c>
      <c r="I61" s="87" t="s">
        <v>111</v>
      </c>
    </row>
    <row r="62" spans="2:9" ht="18" customHeight="1">
      <c r="B62" s="116"/>
      <c r="C62" s="74"/>
      <c r="D62" s="8"/>
      <c r="E62" s="8" t="s">
        <v>75</v>
      </c>
      <c r="F62" s="38"/>
      <c r="G62" s="50">
        <v>39904</v>
      </c>
      <c r="H62" s="27" t="s">
        <v>41</v>
      </c>
      <c r="I62" s="88" t="s">
        <v>114</v>
      </c>
    </row>
    <row r="63" spans="2:9" s="2" customFormat="1" ht="18" customHeight="1">
      <c r="B63" s="116"/>
      <c r="C63" s="74"/>
      <c r="D63" s="8"/>
      <c r="E63" s="8" t="s">
        <v>75</v>
      </c>
      <c r="F63" s="38"/>
      <c r="G63" s="52">
        <v>39904</v>
      </c>
      <c r="H63" s="27" t="s">
        <v>37</v>
      </c>
      <c r="I63" s="88" t="s">
        <v>112</v>
      </c>
    </row>
    <row r="64" spans="2:9" ht="18" customHeight="1">
      <c r="B64" s="116"/>
      <c r="C64" s="60"/>
      <c r="D64" s="19"/>
      <c r="E64" s="19" t="s">
        <v>75</v>
      </c>
      <c r="F64" s="37"/>
      <c r="G64" s="49">
        <v>40269</v>
      </c>
      <c r="H64" s="26" t="s">
        <v>47</v>
      </c>
      <c r="I64" s="87" t="s">
        <v>117</v>
      </c>
    </row>
    <row r="65" spans="2:9" ht="18" customHeight="1">
      <c r="B65" s="116"/>
      <c r="C65" s="74"/>
      <c r="D65" s="8"/>
      <c r="E65" s="8" t="s">
        <v>75</v>
      </c>
      <c r="F65" s="38"/>
      <c r="G65" s="52">
        <v>40269</v>
      </c>
      <c r="H65" s="27" t="s">
        <v>61</v>
      </c>
      <c r="I65" s="88" t="s">
        <v>113</v>
      </c>
    </row>
    <row r="66" spans="2:9" ht="18" customHeight="1">
      <c r="B66" s="116"/>
      <c r="C66" s="74"/>
      <c r="D66" s="8"/>
      <c r="E66" s="8" t="s">
        <v>75</v>
      </c>
      <c r="F66" s="38"/>
      <c r="G66" s="52">
        <v>40269</v>
      </c>
      <c r="H66" s="27" t="s">
        <v>45</v>
      </c>
      <c r="I66" s="88" t="s">
        <v>114</v>
      </c>
    </row>
    <row r="67" spans="2:9" ht="18" customHeight="1">
      <c r="B67" s="116"/>
      <c r="C67" s="74"/>
      <c r="D67" s="8"/>
      <c r="E67" s="8" t="s">
        <v>75</v>
      </c>
      <c r="F67" s="38"/>
      <c r="G67" s="52">
        <v>40269</v>
      </c>
      <c r="H67" s="27" t="s">
        <v>46</v>
      </c>
      <c r="I67" s="88" t="s">
        <v>116</v>
      </c>
    </row>
    <row r="68" spans="2:9" ht="18" customHeight="1">
      <c r="B68" s="116"/>
      <c r="C68" s="60"/>
      <c r="D68" s="19"/>
      <c r="E68" s="19" t="s">
        <v>75</v>
      </c>
      <c r="F68" s="37"/>
      <c r="G68" s="49">
        <v>40634</v>
      </c>
      <c r="H68" s="26" t="s">
        <v>9</v>
      </c>
      <c r="I68" s="87" t="s">
        <v>107</v>
      </c>
    </row>
    <row r="69" spans="2:9" ht="18" customHeight="1">
      <c r="B69" s="116"/>
      <c r="C69" s="74"/>
      <c r="D69" s="8"/>
      <c r="E69" s="8" t="s">
        <v>75</v>
      </c>
      <c r="F69" s="38"/>
      <c r="G69" s="52">
        <v>40634</v>
      </c>
      <c r="H69" s="27" t="s">
        <v>12</v>
      </c>
      <c r="I69" s="88" t="s">
        <v>118</v>
      </c>
    </row>
    <row r="70" spans="2:9" ht="18" customHeight="1" thickBot="1">
      <c r="B70" s="117"/>
      <c r="C70" s="84"/>
      <c r="D70" s="22"/>
      <c r="E70" s="22" t="s">
        <v>75</v>
      </c>
      <c r="F70" s="44"/>
      <c r="G70" s="59">
        <v>41000</v>
      </c>
      <c r="H70" s="33" t="s">
        <v>59</v>
      </c>
      <c r="I70" s="93" t="s">
        <v>119</v>
      </c>
    </row>
    <row r="71" spans="2:9" ht="18" customHeight="1" thickBot="1" thickTop="1">
      <c r="B71" s="46" t="s">
        <v>78</v>
      </c>
      <c r="C71" s="76">
        <f>_xlfn.COUNTIFS(C48:C70,"○")+_xlfn.COUNTIFS(C48:C69,"◎")</f>
        <v>6</v>
      </c>
      <c r="D71" s="14">
        <f>_xlfn.COUNTIFS(D48:D70,"○")+_xlfn.COUNTIFS(D48:D69,"◎")</f>
        <v>1</v>
      </c>
      <c r="E71" s="14">
        <f>_xlfn.COUNTIFS(E48:E70,"○")+_xlfn.COUNTIFS(E48:E69,"◎")</f>
        <v>17</v>
      </c>
      <c r="F71" s="40">
        <f>_xlfn.COUNTIFS(F48:F70,"○")+_xlfn.COUNTIFS(F48:F69,"◎")</f>
        <v>0</v>
      </c>
      <c r="G71" s="94"/>
      <c r="H71" s="95"/>
      <c r="I71" s="96"/>
    </row>
    <row r="72" spans="2:9" ht="18" customHeight="1" thickBot="1" thickTop="1">
      <c r="B72" s="45" t="s">
        <v>79</v>
      </c>
      <c r="C72" s="76">
        <f>SUM(C4:C71)</f>
        <v>16</v>
      </c>
      <c r="D72" s="14">
        <f>SUM(D4:D71)</f>
        <v>2</v>
      </c>
      <c r="E72" s="14">
        <f>SUM(E4:E71)</f>
        <v>40</v>
      </c>
      <c r="F72" s="40">
        <f>SUM(F4:F71)</f>
        <v>3</v>
      </c>
      <c r="G72" s="125" t="s">
        <v>123</v>
      </c>
      <c r="H72" s="61">
        <f>SUM(C72:F72)-1</f>
        <v>60</v>
      </c>
      <c r="I72" s="124"/>
    </row>
  </sheetData>
  <sheetProtection/>
  <mergeCells count="22">
    <mergeCell ref="B48:B70"/>
    <mergeCell ref="B2:B3"/>
    <mergeCell ref="H2:H3"/>
    <mergeCell ref="C2:F2"/>
    <mergeCell ref="B39:B46"/>
    <mergeCell ref="G38:I38"/>
    <mergeCell ref="G47:I47"/>
    <mergeCell ref="B34:B37"/>
    <mergeCell ref="B28:B32"/>
    <mergeCell ref="B23:B26"/>
    <mergeCell ref="B19:B21"/>
    <mergeCell ref="B13:B17"/>
    <mergeCell ref="B4:B11"/>
    <mergeCell ref="G71:I71"/>
    <mergeCell ref="B1:I1"/>
    <mergeCell ref="G12:I12"/>
    <mergeCell ref="G18:I18"/>
    <mergeCell ref="G22:I22"/>
    <mergeCell ref="G27:I27"/>
    <mergeCell ref="G33:I33"/>
    <mergeCell ref="I2:I3"/>
    <mergeCell ref="G2:G3"/>
  </mergeCells>
  <printOptions/>
  <pageMargins left="0.7086614173228347" right="0.5118110236220472" top="0.35433070866141736" bottom="0.35433070866141736" header="0.31496062992125984" footer="0.31496062992125984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</cp:lastModifiedBy>
  <cp:lastPrinted>2014-12-18T01:07:11Z</cp:lastPrinted>
  <dcterms:created xsi:type="dcterms:W3CDTF">2011-04-25T10:01:12Z</dcterms:created>
  <dcterms:modified xsi:type="dcterms:W3CDTF">2014-12-18T01:07:40Z</dcterms:modified>
  <cp:category/>
  <cp:version/>
  <cp:contentType/>
  <cp:contentStatus/>
</cp:coreProperties>
</file>