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<sst xmlns="http://schemas.openxmlformats.org/spreadsheetml/2006/main" count="100" uniqueCount="84">
  <si>
    <t>一般会計</t>
  </si>
  <si>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</si>
  <si>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</si>
  <si>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</si>
  <si>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</si>
  <si>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</si>
  <si>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</si>
  <si>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</si>
  <si>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</si>
  <si>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</si>
  <si>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</si>
  <si>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</si>
  <si>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</si>
  <si>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</si>
  <si>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</si>
  <si>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</si>
  <si>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</si>
  <si>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</si>
  <si>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</si>
  <si>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</si>
  <si>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</si>
  <si>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</si>
  <si>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</si>
  <si>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</si>
  <si>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</si>
  <si>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</si>
  <si>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</si>
  <si>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</si>
  <si>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</si>
  <si>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</si>
  <si>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</si>
  <si>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</si>
  <si>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</si>
  <si>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</si>
  <si>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</si>
  <si>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</si>
  <si>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</si>
  <si>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</si>
  <si>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</si>
  <si>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</si>
  <si>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</si>
  <si>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</si>
  <si>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</si>
  <si>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</si>
  <si>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</si>
  <si>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</si>
  <si>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</si>
  <si>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</si>
  <si>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</si>
  <si>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</si>
  <si>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</si>
  <si>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</si>
  <si>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</si>
  <si>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</si>
  <si>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</si>
  <si>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</si>
  <si>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重要物品</t>
  </si>
  <si>
    <t>図書</t>
  </si>
  <si>
    <t>リース資産</t>
  </si>
  <si>
    <t>ソフトウェア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</si>
  <si>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</si>
  <si>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</si>
  <si>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</si>
  <si>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</si>
  <si>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</si>
  <si>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</si>
  <si>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</si>
  <si>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</si>
  <si>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</si>
  <si>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</si>
  <si>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</si>
  <si>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</si>
  <si>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</si>
  <si>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</si>
  <si>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</si>
  <si>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</si>
  <si>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</si>
  <si>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</si>
  <si>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「０」・・・・・・・・四捨五入の結果百万円未満となるもの
「－」又は空白・・・・０円であるもの</t>
  </si>
  <si>
    <t>会計</t>
  </si>
  <si>
    <t>住宅まちづくり部</t>
  </si>
  <si>
    <t>－</t>
  </si>
  <si>
    <t>端数処理のため、各勘定の合計が資産、負債、純資産の各部の合計と一致しない場合があります。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</si>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</sst>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8"/>
      <name val="ＭＳ Ｐ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4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vertical="center"/>
    </xf>
    <xf numFmtId="176" fontId="7" fillId="0" borderId="0" xfId="49" applyNumberFormat="1" applyFont="1" applyAlignment="1">
      <alignment vertical="center"/>
    </xf>
    <xf numFmtId="38" fontId="7" fillId="0" borderId="0" xfId="49" applyFont="1" applyBorder="1" applyAlignment="1">
      <alignment vertical="center"/>
    </xf>
    <xf numFmtId="38" fontId="7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176" fontId="9" fillId="0" borderId="0" xfId="49" applyNumberFormat="1" applyFont="1" applyBorder="1" applyAlignment="1">
      <alignment vertical="center"/>
    </xf>
    <xf numFmtId="176" fontId="9" fillId="0" borderId="0" xfId="49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6" fontId="12" fillId="0" borderId="10" xfId="49" applyNumberFormat="1" applyFont="1" applyBorder="1" applyAlignment="1">
      <alignment horizontal="distributed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76" fontId="14" fillId="0" borderId="12" xfId="49" applyNumberFormat="1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2" fillId="0" borderId="13" xfId="49" applyNumberFormat="1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176" fontId="12" fillId="0" borderId="12" xfId="49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76" fontId="12" fillId="0" borderId="13" xfId="49" applyNumberFormat="1" applyFont="1" applyBorder="1" applyAlignment="1">
      <alignment vertical="center"/>
    </xf>
    <xf numFmtId="176" fontId="12" fillId="0" borderId="14" xfId="49" applyNumberFormat="1" applyFont="1" applyBorder="1" applyAlignment="1">
      <alignment vertical="center"/>
    </xf>
    <xf numFmtId="176" fontId="12" fillId="0" borderId="14" xfId="49" applyNumberFormat="1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5" xfId="0" applyFont="1" applyBorder="1" applyAlignment="1">
      <alignment vertical="center" shrinkToFit="1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176" fontId="12" fillId="0" borderId="12" xfId="49" applyNumberFormat="1" applyFont="1" applyBorder="1" applyAlignment="1">
      <alignment horizontal="right" vertic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2" fillId="0" borderId="22" xfId="0" applyFont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23" xfId="0" applyFont="1" applyBorder="1" applyAlignment="1">
      <alignment horizontal="distributed" vertical="center"/>
    </xf>
    <xf numFmtId="0" fontId="12" fillId="0" borderId="24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7"/>
  <sheetViews>
    <sheetView tabSelected="1" zoomScalePageLayoutView="0" workbookViewId="0" topLeftCell="A1">
      <selection activeCell="B5" sqref="B5:P5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24.75" customHeight="1">
      <c r="B1" s="67" t="s">
        <v>1</v>
      </c>
      <c r="C1" s="68"/>
      <c r="D1" s="68"/>
      <c r="E1" s="68"/>
      <c r="F1" s="68"/>
      <c r="G1" s="1"/>
      <c r="H1" s="69" t="s">
        <v>80</v>
      </c>
      <c r="I1" s="70"/>
      <c r="J1" s="70"/>
      <c r="K1" s="70"/>
      <c r="L1" s="70"/>
      <c r="M1" s="70"/>
      <c r="N1" s="70"/>
      <c r="O1" s="70"/>
      <c r="P1" s="70"/>
      <c r="Q1" s="2"/>
    </row>
    <row r="2" spans="2:17" ht="24.75" customHeight="1">
      <c r="B2" s="67" t="s">
        <v>79</v>
      </c>
      <c r="C2" s="68"/>
      <c r="D2" s="68"/>
      <c r="E2" s="68"/>
      <c r="F2" s="68"/>
      <c r="G2" s="1"/>
      <c r="H2" s="69" t="s">
        <v>0</v>
      </c>
      <c r="I2" s="70"/>
      <c r="J2" s="70"/>
      <c r="K2" s="70"/>
      <c r="L2" s="70"/>
      <c r="M2" s="70"/>
      <c r="N2" s="70"/>
      <c r="O2" s="70"/>
      <c r="P2" s="70"/>
      <c r="Q2" s="2"/>
    </row>
    <row r="3" spans="2:17" ht="15" customHeight="1">
      <c r="B3" s="71"/>
      <c r="C3" s="72"/>
      <c r="D3" s="72"/>
      <c r="E3" s="72"/>
      <c r="F3" s="72"/>
      <c r="G3" s="4"/>
      <c r="H3" s="58"/>
      <c r="I3" s="47"/>
      <c r="J3" s="47"/>
      <c r="K3" s="47"/>
      <c r="L3" s="47"/>
      <c r="M3" s="47"/>
      <c r="N3" s="47"/>
      <c r="O3" s="47"/>
      <c r="P3" s="47"/>
      <c r="Q3" s="2"/>
    </row>
    <row r="4" spans="2:16" ht="19.5" customHeight="1">
      <c r="B4" s="64" t="s">
        <v>83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</row>
    <row r="5" spans="2:16" ht="19.5" customHeight="1">
      <c r="B5" s="48" t="s">
        <v>73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2:16" ht="18" customHeight="1" thickBot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 t="s">
        <v>75</v>
      </c>
    </row>
    <row r="7" spans="2:16" ht="18" customHeight="1" thickBot="1">
      <c r="B7" s="53" t="s">
        <v>2</v>
      </c>
      <c r="C7" s="65"/>
      <c r="D7" s="65"/>
      <c r="E7" s="65"/>
      <c r="F7" s="65"/>
      <c r="G7" s="65"/>
      <c r="H7" s="66"/>
      <c r="I7" s="17" t="s">
        <v>3</v>
      </c>
      <c r="J7" s="53" t="s">
        <v>2</v>
      </c>
      <c r="K7" s="54"/>
      <c r="L7" s="54"/>
      <c r="M7" s="54"/>
      <c r="N7" s="54"/>
      <c r="O7" s="55"/>
      <c r="P7" s="17" t="s">
        <v>3</v>
      </c>
    </row>
    <row r="8" spans="2:16" ht="18" customHeight="1">
      <c r="B8" s="18" t="s">
        <v>4</v>
      </c>
      <c r="C8" s="19"/>
      <c r="D8" s="19"/>
      <c r="E8" s="19"/>
      <c r="F8" s="19"/>
      <c r="G8" s="20"/>
      <c r="H8" s="32"/>
      <c r="I8" s="21"/>
      <c r="J8" s="18" t="s">
        <v>5</v>
      </c>
      <c r="K8" s="19"/>
      <c r="L8" s="19"/>
      <c r="M8" s="19"/>
      <c r="N8" s="20"/>
      <c r="O8" s="32"/>
      <c r="P8" s="21"/>
    </row>
    <row r="9" spans="2:16" ht="18" customHeight="1">
      <c r="B9" s="18"/>
      <c r="C9" s="19" t="s">
        <v>6</v>
      </c>
      <c r="D9" s="19"/>
      <c r="E9" s="19"/>
      <c r="F9" s="19"/>
      <c r="G9" s="20"/>
      <c r="H9" s="32"/>
      <c r="I9" s="21">
        <f>I10+I13+I16+I17+I20+I21+I22</f>
        <v>4017.441006</v>
      </c>
      <c r="J9" s="18"/>
      <c r="K9" s="19" t="s">
        <v>7</v>
      </c>
      <c r="L9" s="19"/>
      <c r="M9" s="19"/>
      <c r="N9" s="20"/>
      <c r="O9" s="32"/>
      <c r="P9" s="21">
        <f>P10+P11+P14+P15+P18+P19+P20</f>
        <v>42787.813182000005</v>
      </c>
    </row>
    <row r="10" spans="2:16" ht="18" customHeight="1">
      <c r="B10" s="18"/>
      <c r="C10" s="19"/>
      <c r="D10" s="19"/>
      <c r="E10" s="19" t="s">
        <v>8</v>
      </c>
      <c r="F10" s="19"/>
      <c r="G10" s="20"/>
      <c r="H10" s="32"/>
      <c r="I10" s="21"/>
      <c r="J10" s="18"/>
      <c r="K10" s="19"/>
      <c r="L10" s="19"/>
      <c r="M10" s="19" t="s">
        <v>9</v>
      </c>
      <c r="N10" s="20"/>
      <c r="O10" s="32"/>
      <c r="P10" s="21">
        <v>42539.312402</v>
      </c>
    </row>
    <row r="11" spans="2:16" ht="18" customHeight="1">
      <c r="B11" s="18"/>
      <c r="C11" s="19"/>
      <c r="D11" s="19"/>
      <c r="E11" s="19"/>
      <c r="F11" s="19" t="s">
        <v>10</v>
      </c>
      <c r="G11" s="20"/>
      <c r="H11" s="32"/>
      <c r="I11" s="21"/>
      <c r="J11" s="18"/>
      <c r="K11" s="19"/>
      <c r="L11" s="19"/>
      <c r="M11" s="19" t="s">
        <v>16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11</v>
      </c>
      <c r="G12" s="20"/>
      <c r="H12" s="32"/>
      <c r="I12" s="21"/>
      <c r="J12" s="18"/>
      <c r="K12" s="19"/>
      <c r="L12" s="19"/>
      <c r="M12" s="19"/>
      <c r="N12" s="19" t="s">
        <v>18</v>
      </c>
      <c r="O12" s="32"/>
      <c r="P12" s="21"/>
    </row>
    <row r="13" spans="2:16" ht="18" customHeight="1">
      <c r="B13" s="18"/>
      <c r="C13" s="19"/>
      <c r="D13" s="19"/>
      <c r="E13" s="19" t="s">
        <v>12</v>
      </c>
      <c r="F13" s="19"/>
      <c r="G13" s="20"/>
      <c r="H13" s="32"/>
      <c r="I13" s="21">
        <f>I14+I15</f>
        <v>4499.410643</v>
      </c>
      <c r="J13" s="18"/>
      <c r="K13" s="19"/>
      <c r="L13" s="19"/>
      <c r="M13" s="19"/>
      <c r="N13" s="19" t="s">
        <v>20</v>
      </c>
      <c r="O13" s="32"/>
      <c r="P13" s="21"/>
    </row>
    <row r="14" spans="2:16" ht="18" customHeight="1">
      <c r="B14" s="18"/>
      <c r="C14" s="19"/>
      <c r="D14" s="19"/>
      <c r="E14" s="19"/>
      <c r="F14" s="19" t="s">
        <v>13</v>
      </c>
      <c r="G14" s="20"/>
      <c r="H14" s="32"/>
      <c r="I14" s="21"/>
      <c r="J14" s="18"/>
      <c r="K14" s="19"/>
      <c r="L14" s="19"/>
      <c r="M14" s="19" t="s">
        <v>22</v>
      </c>
      <c r="N14" s="20"/>
      <c r="O14" s="32"/>
      <c r="P14" s="21">
        <v>248.50078</v>
      </c>
    </row>
    <row r="15" spans="2:16" ht="18" customHeight="1">
      <c r="B15" s="18"/>
      <c r="C15" s="19"/>
      <c r="D15" s="19"/>
      <c r="E15" s="19"/>
      <c r="F15" s="19" t="s">
        <v>14</v>
      </c>
      <c r="G15" s="20"/>
      <c r="H15" s="32"/>
      <c r="I15" s="21">
        <v>4499.410643</v>
      </c>
      <c r="J15" s="18"/>
      <c r="K15" s="19"/>
      <c r="L15" s="19"/>
      <c r="M15" s="19" t="s">
        <v>24</v>
      </c>
      <c r="N15" s="20"/>
      <c r="O15" s="32"/>
      <c r="P15" s="21"/>
    </row>
    <row r="16" spans="2:16" ht="18" customHeight="1">
      <c r="B16" s="18"/>
      <c r="C16" s="19"/>
      <c r="D16" s="19"/>
      <c r="E16" s="19" t="s">
        <v>15</v>
      </c>
      <c r="F16" s="19"/>
      <c r="G16" s="20"/>
      <c r="H16" s="32"/>
      <c r="I16" s="21">
        <v>-481.969637</v>
      </c>
      <c r="J16" s="18"/>
      <c r="K16" s="19"/>
      <c r="L16" s="19"/>
      <c r="M16" s="19"/>
      <c r="N16" s="19" t="s">
        <v>26</v>
      </c>
      <c r="O16" s="32"/>
      <c r="P16" s="21"/>
    </row>
    <row r="17" spans="2:16" ht="18" customHeight="1">
      <c r="B17" s="18"/>
      <c r="C17" s="19"/>
      <c r="D17" s="19"/>
      <c r="E17" s="19" t="s">
        <v>17</v>
      </c>
      <c r="F17" s="19"/>
      <c r="G17" s="20"/>
      <c r="H17" s="32"/>
      <c r="I17" s="21"/>
      <c r="J17" s="18"/>
      <c r="K17" s="19"/>
      <c r="L17" s="19"/>
      <c r="M17" s="19"/>
      <c r="N17" s="19" t="s">
        <v>28</v>
      </c>
      <c r="O17" s="32"/>
      <c r="P17" s="21"/>
    </row>
    <row r="18" spans="2:16" ht="18" customHeight="1">
      <c r="B18" s="18"/>
      <c r="C18" s="19"/>
      <c r="D18" s="19"/>
      <c r="E18" s="19"/>
      <c r="F18" s="19" t="s">
        <v>19</v>
      </c>
      <c r="G18" s="20"/>
      <c r="H18" s="32"/>
      <c r="I18" s="21"/>
      <c r="J18" s="18"/>
      <c r="K18" s="19"/>
      <c r="L18" s="19"/>
      <c r="M18" s="19" t="s">
        <v>29</v>
      </c>
      <c r="N18" s="20"/>
      <c r="O18" s="32"/>
      <c r="P18" s="21"/>
    </row>
    <row r="19" spans="2:16" ht="18" customHeight="1">
      <c r="B19" s="18"/>
      <c r="C19" s="19"/>
      <c r="D19" s="19"/>
      <c r="E19" s="19"/>
      <c r="F19" s="19" t="s">
        <v>21</v>
      </c>
      <c r="G19" s="20"/>
      <c r="H19" s="32"/>
      <c r="I19" s="21"/>
      <c r="J19" s="18"/>
      <c r="K19" s="19"/>
      <c r="L19" s="19"/>
      <c r="M19" s="19" t="s">
        <v>30</v>
      </c>
      <c r="N19" s="20"/>
      <c r="O19" s="32"/>
      <c r="P19" s="21"/>
    </row>
    <row r="20" spans="2:16" ht="18" customHeight="1">
      <c r="B20" s="18"/>
      <c r="C20" s="19"/>
      <c r="D20" s="19"/>
      <c r="E20" s="19" t="s">
        <v>23</v>
      </c>
      <c r="F20" s="19"/>
      <c r="G20" s="20"/>
      <c r="H20" s="32"/>
      <c r="I20" s="21"/>
      <c r="J20" s="18"/>
      <c r="K20" s="19"/>
      <c r="L20" s="19"/>
      <c r="M20" s="19" t="s">
        <v>31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25</v>
      </c>
      <c r="F21" s="19"/>
      <c r="G21" s="20"/>
      <c r="H21" s="32"/>
      <c r="I21" s="21"/>
      <c r="J21" s="18"/>
      <c r="K21" s="19" t="s">
        <v>34</v>
      </c>
      <c r="L21" s="19"/>
      <c r="M21" s="19"/>
      <c r="N21" s="20"/>
      <c r="O21" s="32"/>
      <c r="P21" s="24">
        <f>P22+P23+P26+P27+P28+P29</f>
        <v>362396.67094399995</v>
      </c>
    </row>
    <row r="22" spans="2:16" ht="18" customHeight="1">
      <c r="B22" s="18"/>
      <c r="C22" s="19"/>
      <c r="D22" s="19"/>
      <c r="E22" s="19" t="s">
        <v>27</v>
      </c>
      <c r="F22" s="19"/>
      <c r="G22" s="20"/>
      <c r="H22" s="32"/>
      <c r="I22" s="21"/>
      <c r="J22" s="18"/>
      <c r="K22" s="19"/>
      <c r="L22" s="19"/>
      <c r="M22" s="19" t="s">
        <v>9</v>
      </c>
      <c r="N22" s="20"/>
      <c r="O22" s="32"/>
      <c r="P22" s="21">
        <v>357216.303271</v>
      </c>
    </row>
    <row r="23" spans="2:16" ht="18" customHeight="1">
      <c r="B23" s="18"/>
      <c r="C23" s="19" t="s">
        <v>32</v>
      </c>
      <c r="D23" s="19"/>
      <c r="E23" s="19"/>
      <c r="F23" s="19"/>
      <c r="G23" s="20"/>
      <c r="H23" s="32"/>
      <c r="I23" s="21">
        <f>I24+I36+I44+I45+I46+I47+I48+I49</f>
        <v>800600.1558060001</v>
      </c>
      <c r="J23" s="18"/>
      <c r="K23" s="19"/>
      <c r="L23" s="19"/>
      <c r="M23" s="19" t="s">
        <v>39</v>
      </c>
      <c r="N23" s="20"/>
      <c r="O23" s="32"/>
      <c r="P23" s="21"/>
    </row>
    <row r="24" spans="2:16" ht="18" customHeight="1">
      <c r="B24" s="18"/>
      <c r="C24" s="19"/>
      <c r="D24" s="19"/>
      <c r="E24" s="19" t="s">
        <v>33</v>
      </c>
      <c r="F24" s="19"/>
      <c r="G24" s="20"/>
      <c r="H24" s="32"/>
      <c r="I24" s="21">
        <f>I25+I33</f>
        <v>751618.7260700001</v>
      </c>
      <c r="J24" s="18"/>
      <c r="K24" s="19"/>
      <c r="L24" s="19"/>
      <c r="M24" s="19"/>
      <c r="N24" s="19" t="s">
        <v>18</v>
      </c>
      <c r="O24" s="38"/>
      <c r="P24" s="21"/>
    </row>
    <row r="25" spans="2:16" ht="18" customHeight="1">
      <c r="B25" s="18"/>
      <c r="C25" s="19"/>
      <c r="D25" s="19"/>
      <c r="E25" s="19"/>
      <c r="F25" s="19" t="s">
        <v>35</v>
      </c>
      <c r="G25" s="20"/>
      <c r="H25" s="32"/>
      <c r="I25" s="21">
        <f>SUM(I26:I32)</f>
        <v>751618.7260700001</v>
      </c>
      <c r="J25" s="18"/>
      <c r="K25" s="19"/>
      <c r="L25" s="19"/>
      <c r="M25" s="19"/>
      <c r="N25" s="19" t="s">
        <v>40</v>
      </c>
      <c r="O25" s="38"/>
      <c r="P25" s="21"/>
    </row>
    <row r="26" spans="2:16" ht="18" customHeight="1">
      <c r="B26" s="18"/>
      <c r="C26" s="19"/>
      <c r="D26" s="19"/>
      <c r="E26" s="19"/>
      <c r="F26" s="19"/>
      <c r="G26" s="19" t="s">
        <v>36</v>
      </c>
      <c r="H26" s="32"/>
      <c r="I26" s="21">
        <v>189311.335358</v>
      </c>
      <c r="J26" s="18"/>
      <c r="K26" s="19"/>
      <c r="L26" s="19"/>
      <c r="M26" s="19" t="s">
        <v>42</v>
      </c>
      <c r="N26" s="20"/>
      <c r="O26" s="32"/>
      <c r="P26" s="21">
        <v>5180.367673</v>
      </c>
    </row>
    <row r="27" spans="2:16" ht="18" customHeight="1">
      <c r="B27" s="18"/>
      <c r="C27" s="19"/>
      <c r="D27" s="19"/>
      <c r="E27" s="19"/>
      <c r="F27" s="19"/>
      <c r="G27" s="19" t="s">
        <v>37</v>
      </c>
      <c r="H27" s="32"/>
      <c r="I27" s="21">
        <v>559317.774773</v>
      </c>
      <c r="J27" s="18"/>
      <c r="K27" s="19"/>
      <c r="L27" s="19"/>
      <c r="M27" s="19" t="s">
        <v>44</v>
      </c>
      <c r="N27" s="20"/>
      <c r="O27" s="32"/>
      <c r="P27" s="21"/>
    </row>
    <row r="28" spans="2:16" ht="18" customHeight="1">
      <c r="B28" s="18"/>
      <c r="C28" s="19"/>
      <c r="D28" s="19"/>
      <c r="E28" s="19"/>
      <c r="F28" s="19"/>
      <c r="G28" s="19" t="s">
        <v>38</v>
      </c>
      <c r="H28" s="32"/>
      <c r="I28" s="21">
        <v>2989.615939</v>
      </c>
      <c r="J28" s="18"/>
      <c r="K28" s="19"/>
      <c r="L28" s="19"/>
      <c r="M28" s="19" t="s">
        <v>30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41</v>
      </c>
      <c r="H29" s="32"/>
      <c r="I29" s="21"/>
      <c r="J29" s="18"/>
      <c r="K29" s="19"/>
      <c r="L29" s="19"/>
      <c r="M29" s="19" t="s">
        <v>45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43</v>
      </c>
      <c r="H30" s="32"/>
      <c r="I30" s="21"/>
      <c r="J30" s="50" t="s">
        <v>47</v>
      </c>
      <c r="K30" s="51"/>
      <c r="L30" s="51"/>
      <c r="M30" s="51"/>
      <c r="N30" s="51"/>
      <c r="O30" s="52"/>
      <c r="P30" s="25">
        <f>P9+P21</f>
        <v>405184.48412599997</v>
      </c>
    </row>
    <row r="31" spans="2:17" ht="18" customHeight="1">
      <c r="B31" s="18"/>
      <c r="C31" s="19"/>
      <c r="D31" s="19"/>
      <c r="E31" s="19"/>
      <c r="F31" s="19"/>
      <c r="G31" s="19" t="s">
        <v>46</v>
      </c>
      <c r="H31" s="32"/>
      <c r="I31" s="21"/>
      <c r="J31" s="18" t="s">
        <v>48</v>
      </c>
      <c r="K31" s="19"/>
      <c r="L31" s="20"/>
      <c r="M31" s="20"/>
      <c r="N31" s="20"/>
      <c r="O31" s="32"/>
      <c r="P31" s="21"/>
      <c r="Q31" s="9"/>
    </row>
    <row r="32" spans="2:16" ht="18" customHeight="1">
      <c r="B32" s="18"/>
      <c r="C32" s="19"/>
      <c r="D32" s="19"/>
      <c r="E32" s="19"/>
      <c r="F32" s="19"/>
      <c r="G32" s="19" t="s">
        <v>50</v>
      </c>
      <c r="H32" s="32"/>
      <c r="I32" s="21"/>
      <c r="J32" s="18"/>
      <c r="K32" s="19" t="s">
        <v>49</v>
      </c>
      <c r="L32" s="20"/>
      <c r="M32" s="20"/>
      <c r="N32" s="20"/>
      <c r="O32" s="32"/>
      <c r="P32" s="21">
        <f>I61-P30</f>
        <v>399433.1126860002</v>
      </c>
    </row>
    <row r="33" spans="2:16" ht="18" customHeight="1">
      <c r="B33" s="18"/>
      <c r="C33" s="19"/>
      <c r="D33" s="19"/>
      <c r="E33" s="19"/>
      <c r="F33" s="19" t="s">
        <v>52</v>
      </c>
      <c r="G33" s="20"/>
      <c r="H33" s="32"/>
      <c r="I33" s="21"/>
      <c r="J33" s="39"/>
      <c r="K33" s="20"/>
      <c r="L33" s="43" t="s">
        <v>74</v>
      </c>
      <c r="M33" s="43"/>
      <c r="N33" s="43"/>
      <c r="O33" s="44"/>
      <c r="P33" s="23"/>
    </row>
    <row r="34" spans="2:16" ht="18" customHeight="1">
      <c r="B34" s="18"/>
      <c r="C34" s="19"/>
      <c r="D34" s="19"/>
      <c r="E34" s="19"/>
      <c r="F34" s="19"/>
      <c r="G34" s="19" t="s">
        <v>53</v>
      </c>
      <c r="H34" s="32"/>
      <c r="I34" s="21"/>
      <c r="J34" s="39"/>
      <c r="K34" s="20"/>
      <c r="L34" s="5"/>
      <c r="M34" s="43" t="s">
        <v>51</v>
      </c>
      <c r="N34" s="43"/>
      <c r="O34" s="44"/>
      <c r="P34" s="23">
        <f>P32</f>
        <v>399433.1126860002</v>
      </c>
    </row>
    <row r="35" spans="2:16" ht="18" customHeight="1">
      <c r="B35" s="18"/>
      <c r="C35" s="19"/>
      <c r="D35" s="19"/>
      <c r="E35" s="19"/>
      <c r="F35" s="19"/>
      <c r="G35" s="19" t="s">
        <v>54</v>
      </c>
      <c r="H35" s="32"/>
      <c r="I35" s="21"/>
      <c r="J35" s="39"/>
      <c r="K35" s="20"/>
      <c r="L35" s="5"/>
      <c r="M35" s="43"/>
      <c r="N35" s="43"/>
      <c r="O35" s="44"/>
      <c r="P35" s="23"/>
    </row>
    <row r="36" spans="2:16" ht="18" customHeight="1">
      <c r="B36" s="18"/>
      <c r="C36" s="19"/>
      <c r="D36" s="19"/>
      <c r="E36" s="19" t="s">
        <v>55</v>
      </c>
      <c r="F36" s="19"/>
      <c r="G36" s="20"/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/>
      <c r="F37" s="19" t="s">
        <v>35</v>
      </c>
      <c r="G37" s="20"/>
      <c r="H37" s="32"/>
      <c r="I37" s="21"/>
      <c r="J37" s="39"/>
      <c r="K37" s="20"/>
      <c r="L37" s="20"/>
      <c r="M37" s="22"/>
      <c r="N37" s="26"/>
      <c r="O37" s="40"/>
      <c r="P37" s="23"/>
    </row>
    <row r="38" spans="2:16" ht="18" customHeight="1">
      <c r="B38" s="18"/>
      <c r="C38" s="19"/>
      <c r="D38" s="19"/>
      <c r="E38" s="19"/>
      <c r="F38" s="19"/>
      <c r="G38" s="19" t="s">
        <v>36</v>
      </c>
      <c r="H38" s="32"/>
      <c r="I38" s="21"/>
      <c r="J38" s="39"/>
      <c r="K38" s="20"/>
      <c r="L38" s="20"/>
      <c r="M38" s="26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37</v>
      </c>
      <c r="H39" s="32"/>
      <c r="I39" s="21"/>
      <c r="J39" s="39"/>
      <c r="K39" s="20"/>
      <c r="L39" s="20"/>
      <c r="M39" s="20"/>
      <c r="N39" s="20"/>
      <c r="O39" s="32"/>
      <c r="P39" s="23"/>
    </row>
    <row r="40" spans="2:16" ht="18" customHeight="1">
      <c r="B40" s="18"/>
      <c r="C40" s="19"/>
      <c r="D40" s="19"/>
      <c r="E40" s="19"/>
      <c r="F40" s="19"/>
      <c r="G40" s="19" t="s">
        <v>38</v>
      </c>
      <c r="H40" s="32"/>
      <c r="I40" s="21"/>
      <c r="J40" s="39"/>
      <c r="K40" s="20"/>
      <c r="L40" s="20"/>
      <c r="M40" s="20"/>
      <c r="N40" s="20"/>
      <c r="O40" s="32"/>
      <c r="P40" s="21"/>
    </row>
    <row r="41" spans="2:16" ht="18" customHeight="1">
      <c r="B41" s="18"/>
      <c r="C41" s="19"/>
      <c r="D41" s="19"/>
      <c r="E41" s="19"/>
      <c r="F41" s="19" t="s">
        <v>52</v>
      </c>
      <c r="G41" s="20"/>
      <c r="H41" s="32"/>
      <c r="I41" s="21"/>
      <c r="J41" s="41"/>
      <c r="K41" s="26"/>
      <c r="L41" s="26"/>
      <c r="M41" s="20"/>
      <c r="N41" s="20"/>
      <c r="O41" s="32"/>
      <c r="P41" s="27"/>
    </row>
    <row r="42" spans="2:16" ht="18" customHeight="1">
      <c r="B42" s="18"/>
      <c r="C42" s="19"/>
      <c r="D42" s="19"/>
      <c r="E42" s="19"/>
      <c r="F42" s="19"/>
      <c r="G42" s="19" t="s">
        <v>53</v>
      </c>
      <c r="H42" s="32"/>
      <c r="I42" s="21"/>
      <c r="J42" s="39"/>
      <c r="K42" s="20"/>
      <c r="L42" s="20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54</v>
      </c>
      <c r="H43" s="32"/>
      <c r="I43" s="21"/>
      <c r="J43" s="39"/>
      <c r="K43" s="20"/>
      <c r="L43" s="20"/>
      <c r="M43" s="20"/>
      <c r="N43" s="20"/>
      <c r="O43" s="32"/>
      <c r="P43" s="21"/>
    </row>
    <row r="44" spans="2:16" ht="18" customHeight="1">
      <c r="B44" s="18"/>
      <c r="C44" s="19"/>
      <c r="D44" s="19"/>
      <c r="E44" s="19" t="s">
        <v>56</v>
      </c>
      <c r="F44" s="19"/>
      <c r="G44" s="20"/>
      <c r="H44" s="32"/>
      <c r="I44" s="21">
        <v>0.241994</v>
      </c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57</v>
      </c>
      <c r="F45" s="19"/>
      <c r="G45" s="20"/>
      <c r="H45" s="32"/>
      <c r="I45" s="21"/>
      <c r="J45" s="41"/>
      <c r="K45" s="26"/>
      <c r="L45" s="26"/>
      <c r="M45" s="26"/>
      <c r="N45" s="26"/>
      <c r="O45" s="40"/>
      <c r="P45" s="21"/>
    </row>
    <row r="46" spans="2:16" ht="18" customHeight="1">
      <c r="B46" s="18"/>
      <c r="C46" s="19"/>
      <c r="D46" s="19"/>
      <c r="E46" s="19" t="s">
        <v>58</v>
      </c>
      <c r="F46" s="19"/>
      <c r="G46" s="20"/>
      <c r="H46" s="32"/>
      <c r="I46" s="21"/>
      <c r="J46" s="39"/>
      <c r="K46" s="20"/>
      <c r="L46" s="20"/>
      <c r="M46" s="20"/>
      <c r="N46" s="20"/>
      <c r="O46" s="32"/>
      <c r="P46" s="21"/>
    </row>
    <row r="47" spans="2:16" ht="18" customHeight="1">
      <c r="B47" s="18"/>
      <c r="C47" s="19"/>
      <c r="D47" s="19"/>
      <c r="E47" s="19" t="s">
        <v>59</v>
      </c>
      <c r="F47" s="19"/>
      <c r="G47" s="20"/>
      <c r="H47" s="32"/>
      <c r="I47" s="21">
        <v>223.88573</v>
      </c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60</v>
      </c>
      <c r="F48" s="19"/>
      <c r="G48" s="20"/>
      <c r="H48" s="32"/>
      <c r="I48" s="21">
        <v>6858.086939</v>
      </c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61</v>
      </c>
      <c r="F49" s="19"/>
      <c r="G49" s="20"/>
      <c r="H49" s="32"/>
      <c r="I49" s="21">
        <f>I50+I53+I54+I55+I60</f>
        <v>41899.21507300001</v>
      </c>
      <c r="J49" s="39"/>
      <c r="K49" s="20"/>
      <c r="L49" s="20"/>
      <c r="M49" s="20"/>
      <c r="N49" s="20"/>
      <c r="O49" s="32"/>
      <c r="P49" s="21"/>
    </row>
    <row r="50" spans="2:17" ht="18" customHeight="1">
      <c r="B50" s="18"/>
      <c r="C50" s="19"/>
      <c r="D50" s="19"/>
      <c r="E50" s="19"/>
      <c r="F50" s="19" t="s">
        <v>62</v>
      </c>
      <c r="G50" s="20"/>
      <c r="H50" s="32"/>
      <c r="I50" s="21">
        <f>SUM(I51:I52)</f>
        <v>445.15</v>
      </c>
      <c r="J50" s="39"/>
      <c r="K50" s="20"/>
      <c r="L50" s="20"/>
      <c r="M50" s="20"/>
      <c r="N50" s="20"/>
      <c r="O50" s="32"/>
      <c r="P50" s="21"/>
      <c r="Q50" s="7"/>
    </row>
    <row r="51" spans="2:17" ht="18" customHeight="1">
      <c r="B51" s="18"/>
      <c r="C51" s="19"/>
      <c r="D51" s="19"/>
      <c r="E51" s="19"/>
      <c r="F51" s="19"/>
      <c r="G51" s="19" t="s">
        <v>63</v>
      </c>
      <c r="H51" s="32"/>
      <c r="I51" s="21">
        <v>445.15</v>
      </c>
      <c r="J51" s="39"/>
      <c r="K51" s="20"/>
      <c r="L51" s="20"/>
      <c r="M51" s="20"/>
      <c r="N51" s="20"/>
      <c r="O51" s="32"/>
      <c r="P51" s="21"/>
      <c r="Q51" s="8"/>
    </row>
    <row r="52" spans="2:16" ht="18" customHeight="1">
      <c r="B52" s="18"/>
      <c r="C52" s="19"/>
      <c r="D52" s="19"/>
      <c r="E52" s="19"/>
      <c r="F52" s="19"/>
      <c r="G52" s="28" t="s">
        <v>64</v>
      </c>
      <c r="H52" s="33"/>
      <c r="I52" s="21"/>
      <c r="J52" s="39"/>
      <c r="K52" s="20"/>
      <c r="L52" s="20"/>
      <c r="M52" s="20"/>
      <c r="N52" s="20"/>
      <c r="O52" s="32"/>
      <c r="P52" s="21"/>
    </row>
    <row r="53" spans="2:16" ht="18" customHeight="1">
      <c r="B53" s="18"/>
      <c r="C53" s="19"/>
      <c r="D53" s="19"/>
      <c r="E53" s="19"/>
      <c r="F53" s="19" t="s">
        <v>65</v>
      </c>
      <c r="G53" s="20"/>
      <c r="H53" s="32"/>
      <c r="I53" s="21">
        <v>26934.029571</v>
      </c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25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17</v>
      </c>
      <c r="G55" s="19"/>
      <c r="H55" s="32"/>
      <c r="I55" s="21">
        <f>SUM(I56:I59)</f>
        <v>14505.116002</v>
      </c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/>
      <c r="G56" s="19" t="s">
        <v>21</v>
      </c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66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67</v>
      </c>
      <c r="H58" s="32"/>
      <c r="I58" s="21">
        <v>14505.116002</v>
      </c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68</v>
      </c>
      <c r="H59" s="32"/>
      <c r="I59" s="45" t="s">
        <v>81</v>
      </c>
      <c r="J59" s="42"/>
      <c r="K59" s="36"/>
      <c r="L59" s="36"/>
      <c r="M59" s="36"/>
      <c r="N59" s="36"/>
      <c r="O59" s="37"/>
      <c r="P59" s="21"/>
    </row>
    <row r="60" spans="2:16" ht="18" customHeight="1">
      <c r="B60" s="34"/>
      <c r="C60" s="35"/>
      <c r="D60" s="35"/>
      <c r="E60" s="35"/>
      <c r="F60" s="35" t="s">
        <v>69</v>
      </c>
      <c r="G60" s="36"/>
      <c r="H60" s="37"/>
      <c r="I60" s="21">
        <v>14.9195</v>
      </c>
      <c r="J60" s="50" t="s">
        <v>70</v>
      </c>
      <c r="K60" s="56"/>
      <c r="L60" s="56"/>
      <c r="M60" s="56"/>
      <c r="N60" s="56"/>
      <c r="O60" s="57"/>
      <c r="P60" s="29">
        <f>P32</f>
        <v>399433.1126860002</v>
      </c>
    </row>
    <row r="61" spans="2:16" ht="18" customHeight="1" thickBot="1">
      <c r="B61" s="59" t="s">
        <v>71</v>
      </c>
      <c r="C61" s="60"/>
      <c r="D61" s="60"/>
      <c r="E61" s="60"/>
      <c r="F61" s="60"/>
      <c r="G61" s="60"/>
      <c r="H61" s="61"/>
      <c r="I61" s="30">
        <f>I9+I23</f>
        <v>804617.5968120001</v>
      </c>
      <c r="J61" s="59" t="s">
        <v>72</v>
      </c>
      <c r="K61" s="62"/>
      <c r="L61" s="62"/>
      <c r="M61" s="62"/>
      <c r="N61" s="62"/>
      <c r="O61" s="63"/>
      <c r="P61" s="31">
        <f>P30+P60</f>
        <v>804617.5968120001</v>
      </c>
    </row>
    <row r="62" spans="2:16" ht="18" customHeight="1">
      <c r="B62" s="16"/>
      <c r="C62" s="14"/>
      <c r="D62" s="14"/>
      <c r="E62" s="14"/>
      <c r="F62" s="14"/>
      <c r="G62" s="14"/>
      <c r="H62" s="14"/>
      <c r="I62" s="10"/>
      <c r="J62" s="16"/>
      <c r="K62" s="15"/>
      <c r="L62" s="15"/>
      <c r="M62" s="15"/>
      <c r="N62" s="15"/>
      <c r="O62" s="15"/>
      <c r="P62" s="11"/>
    </row>
    <row r="63" spans="3:16" ht="15" customHeight="1">
      <c r="C63" s="58" t="s">
        <v>76</v>
      </c>
      <c r="D63" s="47"/>
      <c r="E63" s="58" t="s">
        <v>77</v>
      </c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</row>
    <row r="64" spans="6:16" ht="32.25" customHeight="1">
      <c r="F64" s="46" t="s">
        <v>78</v>
      </c>
      <c r="G64" s="47"/>
      <c r="H64" s="47"/>
      <c r="I64" s="47"/>
      <c r="J64" s="47"/>
      <c r="K64" s="47"/>
      <c r="L64" s="47"/>
      <c r="M64" s="47"/>
      <c r="N64" s="47"/>
      <c r="O64" s="47"/>
      <c r="P64" s="47"/>
    </row>
    <row r="65" spans="3:16" ht="15" customHeight="1">
      <c r="C65" s="58" t="s">
        <v>76</v>
      </c>
      <c r="D65" s="47"/>
      <c r="E65" s="58" t="s">
        <v>82</v>
      </c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</row>
    <row r="66" spans="10:16" ht="15" customHeight="1">
      <c r="J66" s="5"/>
      <c r="K66" s="5"/>
      <c r="L66" s="5"/>
      <c r="M66" s="5"/>
      <c r="N66" s="5"/>
      <c r="O66" s="5"/>
      <c r="P66" s="10"/>
    </row>
    <row r="67" spans="10:16" ht="15" customHeight="1">
      <c r="J67" s="5"/>
      <c r="K67" s="5"/>
      <c r="L67" s="5"/>
      <c r="M67" s="5"/>
      <c r="N67" s="5"/>
      <c r="O67" s="5"/>
      <c r="P67" s="10"/>
    </row>
    <row r="68" ht="9" customHeight="1"/>
    <row r="69" ht="9" customHeight="1"/>
    <row r="70" ht="9" customHeight="1"/>
    <row r="71" ht="9" customHeight="1"/>
  </sheetData>
  <sheetProtection/>
  <mergeCells count="22">
    <mergeCell ref="B3:F3"/>
    <mergeCell ref="H3:P3"/>
    <mergeCell ref="J61:O61"/>
    <mergeCell ref="B4:P4"/>
    <mergeCell ref="B5:P5"/>
    <mergeCell ref="B7:H7"/>
    <mergeCell ref="B1:F1"/>
    <mergeCell ref="H1:P1"/>
    <mergeCell ref="B2:F2"/>
    <mergeCell ref="H2:P2"/>
    <mergeCell ref="F64:P64"/>
    <mergeCell ref="J30:O30"/>
    <mergeCell ref="J7:O7"/>
    <mergeCell ref="J60:O60"/>
    <mergeCell ref="C65:D65"/>
    <mergeCell ref="E65:P65"/>
    <mergeCell ref="C63:D63"/>
    <mergeCell ref="E63:P63"/>
    <mergeCell ref="B61:H61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2011-12-21T07:17:16Z</dcterms:modified>
  <cp:category/>
  <cp:version/>
  <cp:contentType/>
  <cp:contentStatus/>
</cp:coreProperties>
</file>