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065" windowHeight="12375" activeTab="0"/>
  </bookViews>
  <sheets>
    <sheet name="4-1総合工事業" sheetId="1" r:id="rId1"/>
    <sheet name="4-2職別工事業" sheetId="2" r:id="rId2"/>
    <sheet name="4-3設備工事業" sheetId="3" r:id="rId3"/>
    <sheet name="4-4食料品" sheetId="4" r:id="rId4"/>
    <sheet name="4-5飲料・たばこ・飼料" sheetId="5" r:id="rId5"/>
    <sheet name="4-6繊維" sheetId="6" r:id="rId6"/>
    <sheet name="4-7木材" sheetId="7" r:id="rId7"/>
    <sheet name="4-8家具" sheetId="8" r:id="rId8"/>
    <sheet name="4-9パルプ・紙" sheetId="9" r:id="rId9"/>
    <sheet name="4-10印刷" sheetId="10" r:id="rId10"/>
    <sheet name="4-11化学" sheetId="11" r:id="rId11"/>
    <sheet name="4-12石油・石炭" sheetId="12" r:id="rId12"/>
    <sheet name="4-13プラスチック" sheetId="13" r:id="rId13"/>
    <sheet name="4-14ゴム" sheetId="14" r:id="rId14"/>
    <sheet name="4-15皮革" sheetId="15" r:id="rId15"/>
    <sheet name="4-16窯業・土石" sheetId="16" r:id="rId16"/>
    <sheet name="4-17鉄鋼" sheetId="17" r:id="rId17"/>
    <sheet name="4-18非鉄金属" sheetId="18" r:id="rId18"/>
    <sheet name="4-19金属" sheetId="19" r:id="rId19"/>
    <sheet name="4-20はん用機器" sheetId="20" r:id="rId20"/>
    <sheet name="4-21生産用機器" sheetId="21" r:id="rId21"/>
    <sheet name="4-22業務用機器" sheetId="22" r:id="rId22"/>
    <sheet name="4-23電子部品" sheetId="23" r:id="rId23"/>
    <sheet name="4-24電気機器" sheetId="24" r:id="rId24"/>
    <sheet name="4-25情報通信機器" sheetId="25" r:id="rId25"/>
    <sheet name="4-26輸送機器" sheetId="26" r:id="rId26"/>
    <sheet name="4-27その他" sheetId="27" r:id="rId27"/>
    <sheet name="4-28電気業" sheetId="28" r:id="rId28"/>
    <sheet name="4-29ガス業" sheetId="29" r:id="rId29"/>
    <sheet name="4-30熱供給業" sheetId="30" r:id="rId30"/>
    <sheet name="4-31上水道業" sheetId="31" r:id="rId31"/>
    <sheet name="4-32下水道業" sheetId="32" r:id="rId32"/>
    <sheet name="4-33通信業" sheetId="33" r:id="rId33"/>
    <sheet name="4-34新聞業" sheetId="34" r:id="rId34"/>
    <sheet name="4-35出版業" sheetId="35" r:id="rId35"/>
    <sheet name="4-36鉄道業" sheetId="36" r:id="rId36"/>
    <sheet name="4-37道路旅客運送業" sheetId="37" r:id="rId37"/>
    <sheet name="4-38道路貨物運送業" sheetId="38" r:id="rId38"/>
    <sheet name="4-39運輸業_その他" sheetId="39" r:id="rId39"/>
    <sheet name="4-40百貨店" sheetId="40" r:id="rId40"/>
    <sheet name="4-41自動車小売業" sheetId="41" r:id="rId41"/>
    <sheet name="4-42燃料小売業" sheetId="42" r:id="rId42"/>
    <sheet name="4-43卸小売_その他" sheetId="43" r:id="rId43"/>
    <sheet name="4-44物品賃貸業" sheetId="44" r:id="rId44"/>
    <sheet name="4-45学術・開発" sheetId="45" r:id="rId45"/>
    <sheet name="4-46写真業" sheetId="46" r:id="rId46"/>
    <sheet name="4-47宿泊業・飲食業" sheetId="47" r:id="rId47"/>
    <sheet name="4-48洗濯業" sheetId="48" r:id="rId48"/>
    <sheet name="4-49高等教育機関" sheetId="49" r:id="rId49"/>
    <sheet name="4-50病院" sheetId="50" r:id="rId50"/>
    <sheet name="4-51一般診療所" sheetId="51" r:id="rId51"/>
    <sheet name="4-52歯科診療所" sheetId="52" r:id="rId52"/>
    <sheet name="4-53医療_その他" sheetId="53" r:id="rId53"/>
    <sheet name="4-54自動車整備業" sheetId="54" r:id="rId54"/>
  </sheets>
  <externalReferences>
    <externalReference r:id="rId57"/>
    <externalReference r:id="rId58"/>
  </externalReferences>
  <definedNames>
    <definedName name="CODE00">'[1]Q19（発生量）'!$D$1:$BG$1</definedName>
    <definedName name="CYUBUNRUI">OFFSET('[2]コード表'!$D$2,0,0,COUNTA('[2]コード表'!$D:$D)-1,3)</definedName>
    <definedName name="CYUBUNRUI_MEI">'[2]コード表'!$D$2:$D$57</definedName>
    <definedName name="DAIBUNRUI">OFFSET('[2]コード表'!$B$2,0,0,COUNTA('[2]コード表'!$C:$C)-1,2)</definedName>
    <definedName name="DAIBUNRUI_MEI">OFFSET('[2]コード表'!$H$2,0,0,COUNTA('[2]コード表'!$H:$H)-1,1)</definedName>
    <definedName name="DATA">OFFSET('[2]DATA（変換前）'!$A$3,0,0,COUNTA('[2]DATA（変換前）'!$C:$C)-2,COUNTA('[2]DATA（変換前）'!$3:$3))</definedName>
    <definedName name="DATA01">OFFSET('[1]Q19（発生量）'!$B$3,0,0,COUNTA('[1]Q19（発生量）'!$B:$B)-1,COUNTA('[1]Q19（発生量）'!$2:$2)-1)</definedName>
    <definedName name="_xlnm.Print_Area" localSheetId="9">'4-10印刷'!$A$1:$AN$36</definedName>
    <definedName name="_xlnm.Print_Area" localSheetId="10">'4-11化学'!$A$1:$AN$36</definedName>
    <definedName name="_xlnm.Print_Area" localSheetId="11">'4-12石油・石炭'!$A$1:$AN$36</definedName>
    <definedName name="_xlnm.Print_Area" localSheetId="12">'4-13プラスチック'!$A$1:$AN$36</definedName>
    <definedName name="_xlnm.Print_Area" localSheetId="13">'4-14ゴム'!$A$1:$AN$36</definedName>
    <definedName name="_xlnm.Print_Area" localSheetId="14">'4-15皮革'!$A$1:$AN$36</definedName>
    <definedName name="_xlnm.Print_Area" localSheetId="15">'4-16窯業・土石'!$A$1:$AN$36</definedName>
    <definedName name="_xlnm.Print_Area" localSheetId="16">'4-17鉄鋼'!$A$1:$AN$36</definedName>
    <definedName name="_xlnm.Print_Area" localSheetId="17">'4-18非鉄金属'!$A$1:$AN$36</definedName>
    <definedName name="_xlnm.Print_Area" localSheetId="18">'4-19金属'!$A$1:$AN$36</definedName>
    <definedName name="_xlnm.Print_Area" localSheetId="0">'4-1総合工事業'!$A$1:$AN$36</definedName>
    <definedName name="_xlnm.Print_Area" localSheetId="19">'4-20はん用機器'!$A$1:$AN$36</definedName>
    <definedName name="_xlnm.Print_Area" localSheetId="20">'4-21生産用機器'!$A$1:$AN$36</definedName>
    <definedName name="_xlnm.Print_Area" localSheetId="21">'4-22業務用機器'!$A$1:$AN$36</definedName>
    <definedName name="_xlnm.Print_Area" localSheetId="22">'4-23電子部品'!$A$1:$AN$36</definedName>
    <definedName name="_xlnm.Print_Area" localSheetId="23">'4-24電気機器'!$A$1:$AN$36</definedName>
    <definedName name="_xlnm.Print_Area" localSheetId="24">'4-25情報通信機器'!$A$1:$AN$36</definedName>
    <definedName name="_xlnm.Print_Area" localSheetId="25">'4-26輸送機器'!$A$1:$AN$36</definedName>
    <definedName name="_xlnm.Print_Area" localSheetId="26">'4-27その他'!$A$1:$AN$36</definedName>
    <definedName name="_xlnm.Print_Area" localSheetId="27">'4-28電気業'!$A$1:$AN$36</definedName>
    <definedName name="_xlnm.Print_Area" localSheetId="28">'4-29ガス業'!$A$1:$AN$36</definedName>
    <definedName name="_xlnm.Print_Area" localSheetId="1">'4-2職別工事業'!$A$1:$AN$36</definedName>
    <definedName name="_xlnm.Print_Area" localSheetId="29">'4-30熱供給業'!$A$1:$AN$36</definedName>
    <definedName name="_xlnm.Print_Area" localSheetId="30">'4-31上水道業'!$A$1:$AN$36</definedName>
    <definedName name="_xlnm.Print_Area" localSheetId="31">'4-32下水道業'!$A$1:$AN$36</definedName>
    <definedName name="_xlnm.Print_Area" localSheetId="32">'4-33通信業'!$A$1:$AN$36</definedName>
    <definedName name="_xlnm.Print_Area" localSheetId="33">'4-34新聞業'!$A$1:$AN$36</definedName>
    <definedName name="_xlnm.Print_Area" localSheetId="34">'4-35出版業'!$A$1:$AN$36</definedName>
    <definedName name="_xlnm.Print_Area" localSheetId="35">'4-36鉄道業'!$A$1:$AN$36</definedName>
    <definedName name="_xlnm.Print_Area" localSheetId="36">'4-37道路旅客運送業'!$A$1:$AN$36</definedName>
    <definedName name="_xlnm.Print_Area" localSheetId="37">'4-38道路貨物運送業'!$A$1:$AN$36</definedName>
    <definedName name="_xlnm.Print_Area" localSheetId="38">'4-39運輸業_その他'!$A$1:$AN$36</definedName>
    <definedName name="_xlnm.Print_Area" localSheetId="2">'4-3設備工事業'!$A$1:$AN$36</definedName>
    <definedName name="_xlnm.Print_Area" localSheetId="39">'4-40百貨店'!$A$1:$AN$36</definedName>
    <definedName name="_xlnm.Print_Area" localSheetId="40">'4-41自動車小売業'!$A$1:$AN$36</definedName>
    <definedName name="_xlnm.Print_Area" localSheetId="41">'4-42燃料小売業'!$A$1:$AN$36</definedName>
    <definedName name="_xlnm.Print_Area" localSheetId="42">'4-43卸小売_その他'!$A$1:$AN$36</definedName>
    <definedName name="_xlnm.Print_Area" localSheetId="43">'4-44物品賃貸業'!$A$1:$AN$36</definedName>
    <definedName name="_xlnm.Print_Area" localSheetId="44">'4-45学術・開発'!$A$1:$AN$36</definedName>
    <definedName name="_xlnm.Print_Area" localSheetId="45">'4-46写真業'!$A$1:$AN$36</definedName>
    <definedName name="_xlnm.Print_Area" localSheetId="46">'4-47宿泊業・飲食業'!$A$1:$AN$36</definedName>
    <definedName name="_xlnm.Print_Area" localSheetId="47">'4-48洗濯業'!$A$1:$AN$36</definedName>
    <definedName name="_xlnm.Print_Area" localSheetId="48">'4-49高等教育機関'!$A$1:$AN$36</definedName>
    <definedName name="_xlnm.Print_Area" localSheetId="3">'4-4食料品'!$A$1:$AO$36</definedName>
    <definedName name="_xlnm.Print_Area" localSheetId="49">'4-50病院'!$A$1:$AN$36</definedName>
    <definedName name="_xlnm.Print_Area" localSheetId="50">'4-51一般診療所'!$A$1:$AN$36</definedName>
    <definedName name="_xlnm.Print_Area" localSheetId="51">'4-52歯科診療所'!$A$1:$AN$36</definedName>
    <definedName name="_xlnm.Print_Area" localSheetId="52">'4-53医療_その他'!$A$1:$AN$36</definedName>
    <definedName name="_xlnm.Print_Area" localSheetId="53">'4-54自動車整備業'!$A$1:$AN$36</definedName>
    <definedName name="_xlnm.Print_Area" localSheetId="4">'4-5飲料・たばこ・飼料'!$A$1:$AN$36</definedName>
    <definedName name="_xlnm.Print_Area" localSheetId="5">'4-6繊維'!$A$1:$AN$36</definedName>
    <definedName name="_xlnm.Print_Area" localSheetId="6">'4-7木材'!$A$1:$AO$36</definedName>
    <definedName name="_xlnm.Print_Area" localSheetId="7">'4-8家具'!$A$1:$AO$36</definedName>
    <definedName name="_xlnm.Print_Area" localSheetId="8">'4-9パルプ・紙'!$A$1:$AO$36</definedName>
    <definedName name="Q50jisseki">#REF!</definedName>
    <definedName name="SYORI">OFFSET('[2]DATA（変換前）'!$G$2,0,0,1,COUNTA('[2]DATA（変換前）'!$2:$2)-3)</definedName>
    <definedName name="フェイスデータ吐出用">#REF!</definedName>
  </definedNames>
  <calcPr fullCalcOnLoad="1"/>
</workbook>
</file>

<file path=xl/sharedStrings.xml><?xml version="1.0" encoding="utf-8"?>
<sst xmlns="http://schemas.openxmlformats.org/spreadsheetml/2006/main" count="7020" uniqueCount="209">
  <si>
    <t>（単位：ｔ/年）</t>
  </si>
  <si>
    <t>　　　　　　　         区分　　　　
　種類</t>
  </si>
  <si>
    <t>発生量</t>
  </si>
  <si>
    <t>有償物量</t>
  </si>
  <si>
    <t>排出量</t>
  </si>
  <si>
    <t>自己中間処理量</t>
  </si>
  <si>
    <t>自己未処理量</t>
  </si>
  <si>
    <t>搬出量</t>
  </si>
  <si>
    <t>委託
処理量</t>
  </si>
  <si>
    <t>委託処理量の内訳</t>
  </si>
  <si>
    <t>再生
利用量</t>
  </si>
  <si>
    <t>自己中間処理後量</t>
  </si>
  <si>
    <t>委託中間処理量</t>
  </si>
  <si>
    <t>（自己中間処理後の処理内訳）</t>
  </si>
  <si>
    <t>（自己未処理の処理内訳）</t>
  </si>
  <si>
    <t>委託中間処理後量</t>
  </si>
  <si>
    <t>再　生
利用量</t>
  </si>
  <si>
    <t>自己
最終
処分量</t>
  </si>
  <si>
    <t>委託
中間
処理量</t>
  </si>
  <si>
    <t>委託
直接最終
処分量</t>
  </si>
  <si>
    <t>その他
量</t>
  </si>
  <si>
    <t>（処理後の処理内訳）</t>
  </si>
  <si>
    <t>最終
処分量</t>
  </si>
  <si>
    <t>（A）</t>
  </si>
  <si>
    <t>（B）</t>
  </si>
  <si>
    <t>（C）</t>
  </si>
  <si>
    <t>（D）</t>
  </si>
  <si>
    <t>（E）</t>
  </si>
  <si>
    <t>（E1）</t>
  </si>
  <si>
    <t>（E2）</t>
  </si>
  <si>
    <t>（E3）</t>
  </si>
  <si>
    <t>（E4）</t>
  </si>
  <si>
    <t>（E5）</t>
  </si>
  <si>
    <t>（G）</t>
  </si>
  <si>
    <t>（G1）</t>
  </si>
  <si>
    <t>（G2）</t>
  </si>
  <si>
    <t>（G3）</t>
  </si>
  <si>
    <t>（G4）</t>
  </si>
  <si>
    <t>（G5）</t>
  </si>
  <si>
    <t>（H）</t>
  </si>
  <si>
    <t>（I）</t>
  </si>
  <si>
    <t>（K）</t>
  </si>
  <si>
    <t>（O）</t>
  </si>
  <si>
    <t>（L）</t>
  </si>
  <si>
    <t>（M）</t>
  </si>
  <si>
    <t>（M1）</t>
  </si>
  <si>
    <t>（M2）</t>
  </si>
  <si>
    <t>（R）</t>
  </si>
  <si>
    <t>（Q）</t>
  </si>
  <si>
    <t>（J）</t>
  </si>
  <si>
    <t>（S）</t>
  </si>
  <si>
    <t>合計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</si>
  <si>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</si>
  <si>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</si>
  <si>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</si>
  <si>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</si>
  <si>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</si>
  <si>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</si>
  <si>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</si>
  <si>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</si>
  <si>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</si>
  <si>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</si>
  <si>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</si>
  <si>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</si>
  <si>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ガラスくず等</t>
  </si>
  <si>
    <t>鉱さい</t>
  </si>
  <si>
    <t>がれき類</t>
  </si>
  <si>
    <t>コンクリート片</t>
  </si>
  <si>
    <t>廃アスファルト</t>
  </si>
  <si>
    <t>その他のがれき類</t>
  </si>
  <si>
    <t>動物のふん尿</t>
  </si>
  <si>
    <t>ばいじん</t>
  </si>
  <si>
    <t>自己</t>
  </si>
  <si>
    <t>最終
処分量</t>
  </si>
  <si>
    <t>その他量</t>
  </si>
  <si>
    <t>資源化量</t>
  </si>
  <si>
    <t>減量化量</t>
  </si>
  <si>
    <t>最終処分量</t>
  </si>
  <si>
    <t>委託直接最終処分量</t>
  </si>
  <si>
    <t>(処理先地域の内訳)</t>
  </si>
  <si>
    <t>府内</t>
  </si>
  <si>
    <t>府外</t>
  </si>
  <si>
    <t>(T)</t>
  </si>
  <si>
    <t>自己</t>
  </si>
  <si>
    <t>最終
処分量</t>
  </si>
  <si>
    <t>その他量</t>
  </si>
  <si>
    <t>資源化量</t>
  </si>
  <si>
    <t>自己</t>
  </si>
  <si>
    <t>最終
処分量</t>
  </si>
  <si>
    <t>その他量</t>
  </si>
  <si>
    <t>資源化量</t>
  </si>
  <si>
    <t>自己</t>
  </si>
  <si>
    <t>最終
処分量</t>
  </si>
  <si>
    <t>その他量</t>
  </si>
  <si>
    <t>資源化量</t>
  </si>
  <si>
    <t>自己</t>
  </si>
  <si>
    <t>最終
処分量</t>
  </si>
  <si>
    <t>その他量</t>
  </si>
  <si>
    <t>資源化量</t>
  </si>
  <si>
    <t>自己</t>
  </si>
  <si>
    <t>最終
処分量</t>
  </si>
  <si>
    <t>その他量</t>
  </si>
  <si>
    <t>資源化量</t>
  </si>
  <si>
    <t>自己</t>
  </si>
  <si>
    <t>最終
処分量</t>
  </si>
  <si>
    <t>その他量</t>
  </si>
  <si>
    <t>資源化量</t>
  </si>
  <si>
    <t>自己</t>
  </si>
  <si>
    <t>最終
処分量</t>
  </si>
  <si>
    <t>その他量</t>
  </si>
  <si>
    <t>資源化量</t>
  </si>
  <si>
    <t>自己</t>
  </si>
  <si>
    <t>最終
処分量</t>
  </si>
  <si>
    <t>その他量</t>
  </si>
  <si>
    <t>資源化量</t>
  </si>
  <si>
    <t>自己</t>
  </si>
  <si>
    <t>最終
処分量</t>
  </si>
  <si>
    <t>その他量</t>
  </si>
  <si>
    <t>資源化量</t>
  </si>
  <si>
    <t>動物系固形不要物</t>
  </si>
  <si>
    <t>動物の死体</t>
  </si>
  <si>
    <t>水銀廃棄物</t>
  </si>
  <si>
    <t>混合廃棄物</t>
  </si>
  <si>
    <t>感染性廃棄物</t>
  </si>
  <si>
    <t>廃石綿等</t>
  </si>
  <si>
    <t>繊維くず</t>
  </si>
  <si>
    <t>木材くず</t>
  </si>
  <si>
    <t>家具くず</t>
  </si>
  <si>
    <t>化学くず</t>
  </si>
  <si>
    <t>石油・石炭くず</t>
  </si>
  <si>
    <t>プラスチックくず</t>
  </si>
  <si>
    <t>動物系固形不要物</t>
  </si>
  <si>
    <t>動物の死体</t>
  </si>
  <si>
    <t>水銀廃棄物</t>
  </si>
  <si>
    <t>混合廃棄物</t>
  </si>
  <si>
    <t>感染性廃棄物</t>
  </si>
  <si>
    <t>廃石綿等</t>
  </si>
  <si>
    <t>動物系固形不要物</t>
  </si>
  <si>
    <t>繊維くず</t>
  </si>
  <si>
    <t>動物系固形不要物</t>
  </si>
  <si>
    <t>動物の死体</t>
  </si>
  <si>
    <t>水銀廃棄物</t>
  </si>
  <si>
    <t>混合廃棄物</t>
  </si>
  <si>
    <t>感染性廃棄物</t>
  </si>
  <si>
    <t>廃石綿等</t>
  </si>
  <si>
    <t>繊維くず</t>
  </si>
  <si>
    <t>動物系固形不要物</t>
  </si>
  <si>
    <t>動物の死体</t>
  </si>
  <si>
    <t>水銀廃棄物</t>
  </si>
  <si>
    <t>混合廃棄物</t>
  </si>
  <si>
    <t>感染性廃棄物</t>
  </si>
  <si>
    <t>廃石綿等</t>
  </si>
  <si>
    <t>水銀廃棄物</t>
  </si>
  <si>
    <t>表4-4　廃棄物種類別の処理・処分状況（製造業：食料品）　　＜令和元年度＞</t>
  </si>
  <si>
    <t>表4-5　廃棄物種類別の処理・処分状況（製造業：飲料・飼料）　　＜令和元年度＞</t>
  </si>
  <si>
    <t>表4-6　廃棄物種類別の処理・処分状況（製造業：繊維）　　＜令和元年度＞</t>
  </si>
  <si>
    <t>表4-9　廃棄物種類別の処理・処分状況（製造業：パルプ・紙）　　＜令和元年度＞</t>
  </si>
  <si>
    <t>表4-10　廃棄物種類別の処理・処分状況（製造業：印刷）　　＜令和元年度＞</t>
  </si>
  <si>
    <t>表4-12　廃棄物種類別の処理・処分状況（製造業：石油・石炭）　　＜令和元年度＞</t>
  </si>
  <si>
    <t>表4-13　廃棄物種類別の処理・処分状況（製造業：プラスチック）　　＜令和元年度＞</t>
  </si>
  <si>
    <t>表4-15　廃棄物種類別の処理・処分状況（製造業：皮革）　　＜令和元年度＞</t>
  </si>
  <si>
    <t>表4-16　廃棄物種類別の処理・処分状況（製造業：窯業・土石）　　＜令和元年度＞</t>
  </si>
  <si>
    <t>表4-18　廃棄物種類別の処理・処分状況（製造業：非鉄金属）　　＜令和元年度＞</t>
  </si>
  <si>
    <t>表4-19　廃棄物種類別の処理・処分状況（製造業：金属）　　＜令和元年度＞</t>
  </si>
  <si>
    <t>表4-20　廃棄物種類別の処理・処分状況（製造業：はん用機器）　　＜令和元年度＞</t>
  </si>
  <si>
    <t>表4-21　廃棄物種類別の処理・処分状況（製造業：生産用機器）　　＜令和元年度＞</t>
  </si>
  <si>
    <t>表4-22　廃棄物種類別の処理・処分状況（製造業：業務用機器）　　＜令和元年度＞</t>
  </si>
  <si>
    <t>表4-23　廃棄物種類別の処理・処分状況（製造業：電子部品）　　＜令和元年度＞</t>
  </si>
  <si>
    <t>表4-24　廃棄物種類別の処理・処分状況（製造業：電気機器）　　＜令和元年度＞</t>
  </si>
  <si>
    <t>表4-25　廃棄物種類別の処理・処分状況（製造業：情報通信機器）　　＜令和元年度＞</t>
  </si>
  <si>
    <t>表4-27　廃棄物種類別の処理・処分状況（製造業：その他）　　＜令和元年度＞</t>
  </si>
  <si>
    <t>表4-28　廃棄物種類別の処理・処分状況（電気・水道業：電気業）　　＜令和元年度＞</t>
  </si>
  <si>
    <t>表4-29　廃棄物種類別の処理・処分状況（電気・水道業：ガス業）　　＜令和元年度＞</t>
  </si>
  <si>
    <t>表4-30　廃棄物種類別の処理・処分状況（電気・水道業：熱供給業）　　＜令和元年度＞</t>
  </si>
  <si>
    <t>表4-33　廃棄物種類別の処理・処分状況（情報通信業：通信業）　　＜令和元年度＞</t>
  </si>
  <si>
    <t>表4-34　廃棄物種類別の処理・処分状況（情報通信業：新聞業）　　＜令和元年度＞</t>
  </si>
  <si>
    <t>表4-35　廃棄物種類別の処理・処分状況（情報通信業：出版業）　　＜令和元年度＞</t>
  </si>
  <si>
    <t>表4-36　廃棄物種類別の処理・処分状況（運輸業・郵便業：鉄道業）　　＜令和元年度＞</t>
  </si>
  <si>
    <t>表4-37　廃棄物種類別の処理・処分状況（運輸業・郵便業：道路旅客運送業）　　＜令和元年度＞</t>
  </si>
  <si>
    <t>表4-38　廃棄物種類別の処理・処分状況（運輸業・郵便業：道路貨物運送業）　　＜令和元年度＞</t>
  </si>
  <si>
    <t>表4-39　廃棄物種類別の処理・処分状況（運輸業・郵便業：その他）　　＜令和元年度＞</t>
  </si>
  <si>
    <t>表4-40　廃棄物種類別の処理・処分状況（卸売業・小売業：百貨店）　　＜令和元年度＞</t>
  </si>
  <si>
    <t>表4-41　廃棄物種類別の処理・処分状況（卸売業・小売業：自動車小売業）　　＜令和元年度＞</t>
  </si>
  <si>
    <t>表4-42　廃棄物種類別の処理・処分状況（卸売業・小売業：燃料小売業）　　＜令和元年度＞</t>
  </si>
  <si>
    <t>表4-43　廃棄物種類別の処理・処分状況（卸売業・小売業：その他）　　＜令和元年度＞</t>
  </si>
  <si>
    <t>表4-46　廃棄物種類別の処理・処分状況（学術研究・専門業：写真業）　　＜令和元年度＞</t>
  </si>
  <si>
    <t>（その１）</t>
  </si>
  <si>
    <t>（その２）</t>
  </si>
  <si>
    <t>表4-7　廃棄物種類別の処理・処分状況（製造業：木材）　　＜令和元年度＞</t>
  </si>
  <si>
    <t>表4-8　廃棄物種類別の処理・処分状況（製造業：家具）　　＜令和元年度＞</t>
  </si>
  <si>
    <t>表4-11　廃棄物種類別の処理・処分状況（製造業：化学）　　＜令和元年度＞</t>
  </si>
  <si>
    <t>表4-14　廃棄物種類別の処理・処分状況（製造業：ゴム）　　＜令和元年度＞</t>
  </si>
  <si>
    <t>表4-17　廃棄物種類別の処理・処分状況（製造業：鉄鋼）　　＜令和元年度＞</t>
  </si>
  <si>
    <t>表4-26　廃棄物種類別の処理・処分状況（製造業：輸送機器）　　＜令和元年度＞</t>
  </si>
  <si>
    <t>表4-31　廃棄物種類別の処理・処分状況（電気・水道業：上水道業）　　＜令和元年度＞</t>
  </si>
  <si>
    <t>表4-32　廃棄物種類別の処理・処分状況（電気・水道業：下水道業）　　＜令和元年度＞</t>
  </si>
  <si>
    <t>表4-45　廃棄物種類別の処理・処分状況（学術研究・専門業：学術・開発研究）　　＜令和元年度＞</t>
  </si>
  <si>
    <t>表4-47　廃棄物種類別の処理・処分状況（宿泊業・飲食業：宿泊業・飲食業）　　＜令和元年度＞</t>
  </si>
  <si>
    <t>表4-44　廃棄物種類別の処理・処分状況（物品賃貸業：物品賃貸業）　　＜令和元年度＞</t>
  </si>
  <si>
    <t>表4-48　廃棄物種類別の処理・処分状況（生活関連業：洗濯業）　　＜令和元年度＞</t>
  </si>
  <si>
    <t>表4-49　廃棄物種類別の処理・処分状況（教育・学習業：高等教育機関）　　＜令和元年度＞</t>
  </si>
  <si>
    <t>表4-50　廃棄物種類別の処理・処分状況（医療・福祉：病院）　　＜令和元年度＞</t>
  </si>
  <si>
    <t>表4-51　廃棄物種類別の処理・処分状況（医療・福祉：一般診療所）　　＜令和元年度＞</t>
  </si>
  <si>
    <t>表4-52　廃棄物種類別の処理・処分状況（医療・福祉：歯科診療所）　　＜令和元年度＞</t>
  </si>
  <si>
    <t>表4-53　廃棄物種類別の処理・処分状況（医療・福祉：その他）　　＜令和元年度＞</t>
  </si>
  <si>
    <t>表4-54　廃棄物種類別の処理・処分状況（サービス業：自動車整備業）　　＜令和元年度＞</t>
  </si>
  <si>
    <t>表4-1　廃棄物種類別の処理・処分状況（建設業：総合工事業）　＜令和元年度＞　</t>
  </si>
  <si>
    <t>表4-2　廃棄物種類別の処理・処分状況（建設業：職別工事業）　＜令和元年度＞　</t>
  </si>
  <si>
    <t>表4-3　廃棄物種類別の処理・処分状況（建設業：設備工事業）　＜令和元年度＞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</si>
</sst>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0"/>
      <name val="ＭＳ ゴシック"/>
      <family val="3"/>
    </font>
    <font>
      <u val="single"/>
      <sz val="8"/>
      <color indexed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"/>
      <color indexed="36"/>
      <name val="ＭＳ 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176" fontId="6" fillId="0" borderId="0" xfId="62" applyNumberFormat="1" applyFont="1" applyAlignment="1">
      <alignment vertical="center"/>
      <protection/>
    </xf>
    <xf numFmtId="49" fontId="6" fillId="0" borderId="0" xfId="62" applyNumberFormat="1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38" fontId="8" fillId="0" borderId="33" xfId="49" applyNumberFormat="1" applyFont="1" applyBorder="1" applyAlignment="1">
      <alignment vertical="center"/>
    </xf>
    <xf numFmtId="38" fontId="8" fillId="0" borderId="34" xfId="49" applyNumberFormat="1" applyFont="1" applyBorder="1" applyAlignment="1">
      <alignment vertical="center"/>
    </xf>
    <xf numFmtId="38" fontId="8" fillId="0" borderId="35" xfId="49" applyNumberFormat="1" applyFont="1" applyBorder="1" applyAlignment="1">
      <alignment vertical="center"/>
    </xf>
    <xf numFmtId="38" fontId="8" fillId="0" borderId="36" xfId="49" applyNumberFormat="1" applyFont="1" applyBorder="1" applyAlignment="1">
      <alignment vertical="center"/>
    </xf>
    <xf numFmtId="38" fontId="8" fillId="0" borderId="37" xfId="49" applyNumberFormat="1" applyFont="1" applyBorder="1" applyAlignment="1">
      <alignment vertical="center"/>
    </xf>
    <xf numFmtId="38" fontId="8" fillId="0" borderId="38" xfId="49" applyNumberFormat="1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8" fontId="8" fillId="0" borderId="12" xfId="49" applyNumberFormat="1" applyFont="1" applyBorder="1" applyAlignment="1">
      <alignment vertical="center"/>
    </xf>
    <xf numFmtId="38" fontId="8" fillId="0" borderId="40" xfId="49" applyNumberFormat="1" applyFont="1" applyBorder="1" applyAlignment="1">
      <alignment vertical="center"/>
    </xf>
    <xf numFmtId="38" fontId="8" fillId="0" borderId="41" xfId="49" applyNumberFormat="1" applyFont="1" applyBorder="1" applyAlignment="1">
      <alignment vertical="center"/>
    </xf>
    <xf numFmtId="38" fontId="8" fillId="0" borderId="42" xfId="49" applyNumberFormat="1" applyFont="1" applyBorder="1" applyAlignment="1">
      <alignment vertical="center"/>
    </xf>
    <xf numFmtId="38" fontId="8" fillId="0" borderId="43" xfId="49" applyNumberFormat="1" applyFont="1" applyBorder="1" applyAlignment="1">
      <alignment vertical="center"/>
    </xf>
    <xf numFmtId="38" fontId="8" fillId="0" borderId="44" xfId="49" applyNumberFormat="1" applyFont="1" applyBorder="1" applyAlignment="1">
      <alignment vertical="center"/>
    </xf>
    <xf numFmtId="38" fontId="8" fillId="0" borderId="45" xfId="49" applyNumberFormat="1" applyFont="1" applyBorder="1" applyAlignment="1">
      <alignment vertical="center"/>
    </xf>
    <xf numFmtId="38" fontId="8" fillId="0" borderId="46" xfId="49" applyNumberFormat="1" applyFont="1" applyBorder="1" applyAlignment="1">
      <alignment vertical="center"/>
    </xf>
    <xf numFmtId="38" fontId="8" fillId="0" borderId="16" xfId="49" applyNumberFormat="1" applyFont="1" applyBorder="1" applyAlignment="1">
      <alignment vertical="center"/>
    </xf>
    <xf numFmtId="3" fontId="8" fillId="0" borderId="46" xfId="49" applyNumberFormat="1" applyFont="1" applyBorder="1" applyAlignment="1">
      <alignment vertical="center"/>
    </xf>
    <xf numFmtId="3" fontId="8" fillId="0" borderId="45" xfId="49" applyNumberFormat="1" applyFont="1" applyBorder="1" applyAlignment="1">
      <alignment vertical="center"/>
    </xf>
    <xf numFmtId="38" fontId="8" fillId="0" borderId="14" xfId="49" applyNumberFormat="1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38" fontId="8" fillId="0" borderId="48" xfId="49" applyNumberFormat="1" applyFont="1" applyBorder="1" applyAlignment="1">
      <alignment vertical="center"/>
    </xf>
    <xf numFmtId="38" fontId="8" fillId="0" borderId="49" xfId="49" applyNumberFormat="1" applyFont="1" applyBorder="1" applyAlignment="1">
      <alignment vertical="center"/>
    </xf>
    <xf numFmtId="38" fontId="8" fillId="0" borderId="50" xfId="49" applyNumberFormat="1" applyFont="1" applyBorder="1" applyAlignment="1">
      <alignment vertical="center"/>
    </xf>
    <xf numFmtId="38" fontId="8" fillId="0" borderId="51" xfId="49" applyNumberFormat="1" applyFont="1" applyBorder="1" applyAlignment="1">
      <alignment vertical="center"/>
    </xf>
    <xf numFmtId="38" fontId="8" fillId="0" borderId="52" xfId="49" applyNumberFormat="1" applyFont="1" applyBorder="1" applyAlignment="1">
      <alignment vertical="center"/>
    </xf>
    <xf numFmtId="38" fontId="8" fillId="0" borderId="53" xfId="49" applyNumberFormat="1" applyFont="1" applyBorder="1" applyAlignment="1">
      <alignment vertical="center"/>
    </xf>
    <xf numFmtId="38" fontId="8" fillId="0" borderId="54" xfId="49" applyNumberFormat="1" applyFont="1" applyBorder="1" applyAlignment="1">
      <alignment vertical="center"/>
    </xf>
    <xf numFmtId="3" fontId="8" fillId="0" borderId="53" xfId="49" applyNumberFormat="1" applyFont="1" applyBorder="1" applyAlignment="1">
      <alignment vertical="center"/>
    </xf>
    <xf numFmtId="3" fontId="8" fillId="0" borderId="52" xfId="49" applyNumberFormat="1" applyFont="1" applyBorder="1" applyAlignment="1">
      <alignment vertical="center"/>
    </xf>
    <xf numFmtId="38" fontId="8" fillId="0" borderId="13" xfId="49" applyNumberFormat="1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38" fontId="8" fillId="0" borderId="56" xfId="49" applyNumberFormat="1" applyFont="1" applyBorder="1" applyAlignment="1">
      <alignment vertical="center"/>
    </xf>
    <xf numFmtId="38" fontId="8" fillId="0" borderId="57" xfId="49" applyNumberFormat="1" applyFont="1" applyBorder="1" applyAlignment="1">
      <alignment vertical="center"/>
    </xf>
    <xf numFmtId="38" fontId="8" fillId="0" borderId="58" xfId="49" applyNumberFormat="1" applyFont="1" applyBorder="1" applyAlignment="1">
      <alignment vertical="center"/>
    </xf>
    <xf numFmtId="38" fontId="8" fillId="0" borderId="59" xfId="49" applyNumberFormat="1" applyFont="1" applyBorder="1" applyAlignment="1">
      <alignment vertical="center"/>
    </xf>
    <xf numFmtId="3" fontId="8" fillId="0" borderId="49" xfId="49" applyNumberFormat="1" applyFont="1" applyBorder="1" applyAlignment="1">
      <alignment vertical="center"/>
    </xf>
    <xf numFmtId="3" fontId="8" fillId="0" borderId="58" xfId="49" applyNumberFormat="1" applyFont="1" applyBorder="1" applyAlignment="1">
      <alignment vertical="center"/>
    </xf>
    <xf numFmtId="38" fontId="8" fillId="0" borderId="60" xfId="49" applyNumberFormat="1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8" fillId="0" borderId="62" xfId="49" applyNumberFormat="1" applyFont="1" applyBorder="1" applyAlignment="1">
      <alignment vertical="center"/>
    </xf>
    <xf numFmtId="38" fontId="8" fillId="0" borderId="22" xfId="49" applyNumberFormat="1" applyFont="1" applyBorder="1" applyAlignment="1">
      <alignment vertical="center"/>
    </xf>
    <xf numFmtId="38" fontId="8" fillId="0" borderId="63" xfId="49" applyNumberFormat="1" applyFont="1" applyBorder="1" applyAlignment="1">
      <alignment vertical="center"/>
    </xf>
    <xf numFmtId="38" fontId="8" fillId="0" borderId="23" xfId="49" applyNumberFormat="1" applyFont="1" applyBorder="1" applyAlignment="1">
      <alignment vertical="center"/>
    </xf>
    <xf numFmtId="38" fontId="8" fillId="0" borderId="64" xfId="49" applyNumberFormat="1" applyFont="1" applyBorder="1" applyAlignment="1">
      <alignment vertical="center"/>
    </xf>
    <xf numFmtId="3" fontId="8" fillId="0" borderId="22" xfId="49" applyNumberFormat="1" applyFont="1" applyBorder="1" applyAlignment="1">
      <alignment vertical="center"/>
    </xf>
    <xf numFmtId="3" fontId="8" fillId="0" borderId="23" xfId="49" applyNumberFormat="1" applyFont="1" applyBorder="1" applyAlignment="1">
      <alignment vertical="center"/>
    </xf>
    <xf numFmtId="38" fontId="8" fillId="0" borderId="65" xfId="49" applyNumberFormat="1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38" fontId="8" fillId="0" borderId="68" xfId="49" applyNumberFormat="1" applyFont="1" applyBorder="1" applyAlignment="1">
      <alignment vertical="center"/>
    </xf>
    <xf numFmtId="38" fontId="8" fillId="0" borderId="69" xfId="49" applyNumberFormat="1" applyFont="1" applyBorder="1" applyAlignment="1">
      <alignment vertical="center"/>
    </xf>
    <xf numFmtId="38" fontId="8" fillId="0" borderId="70" xfId="49" applyNumberFormat="1" applyFont="1" applyBorder="1" applyAlignment="1">
      <alignment vertical="center"/>
    </xf>
    <xf numFmtId="38" fontId="8" fillId="0" borderId="67" xfId="49" applyNumberFormat="1" applyFont="1" applyBorder="1" applyAlignment="1">
      <alignment vertical="center"/>
    </xf>
    <xf numFmtId="38" fontId="8" fillId="0" borderId="71" xfId="49" applyNumberFormat="1" applyFont="1" applyBorder="1" applyAlignment="1">
      <alignment vertical="center"/>
    </xf>
    <xf numFmtId="3" fontId="8" fillId="0" borderId="69" xfId="49" applyNumberFormat="1" applyFont="1" applyBorder="1" applyAlignment="1">
      <alignment vertical="center"/>
    </xf>
    <xf numFmtId="3" fontId="8" fillId="0" borderId="67" xfId="49" applyNumberFormat="1" applyFont="1" applyBorder="1" applyAlignment="1">
      <alignment vertical="center"/>
    </xf>
    <xf numFmtId="38" fontId="8" fillId="0" borderId="72" xfId="49" applyNumberFormat="1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38" fontId="8" fillId="0" borderId="76" xfId="49" applyNumberFormat="1" applyFont="1" applyBorder="1" applyAlignment="1">
      <alignment vertical="center"/>
    </xf>
    <xf numFmtId="38" fontId="8" fillId="0" borderId="77" xfId="49" applyNumberFormat="1" applyFont="1" applyBorder="1" applyAlignment="1">
      <alignment vertical="center"/>
    </xf>
    <xf numFmtId="38" fontId="8" fillId="0" borderId="78" xfId="49" applyNumberFormat="1" applyFont="1" applyBorder="1" applyAlignment="1">
      <alignment vertical="center"/>
    </xf>
    <xf numFmtId="38" fontId="8" fillId="0" borderId="79" xfId="49" applyNumberFormat="1" applyFont="1" applyBorder="1" applyAlignment="1">
      <alignment vertical="center"/>
    </xf>
    <xf numFmtId="38" fontId="8" fillId="0" borderId="80" xfId="49" applyNumberFormat="1" applyFont="1" applyBorder="1" applyAlignment="1">
      <alignment vertical="center"/>
    </xf>
    <xf numFmtId="3" fontId="8" fillId="0" borderId="77" xfId="49" applyNumberFormat="1" applyFont="1" applyBorder="1" applyAlignment="1">
      <alignment vertical="center"/>
    </xf>
    <xf numFmtId="3" fontId="8" fillId="0" borderId="79" xfId="49" applyNumberFormat="1" applyFont="1" applyBorder="1" applyAlignment="1">
      <alignment vertical="center"/>
    </xf>
    <xf numFmtId="38" fontId="8" fillId="0" borderId="81" xfId="49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8" fillId="0" borderId="0" xfId="64" applyFont="1" applyAlignment="1">
      <alignment horizontal="center" vertical="center"/>
      <protection/>
    </xf>
    <xf numFmtId="0" fontId="9" fillId="0" borderId="0" xfId="64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8" fillId="0" borderId="82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9" fillId="0" borderId="33" xfId="49" applyFont="1" applyBorder="1" applyAlignment="1">
      <alignment vertical="center"/>
    </xf>
    <xf numFmtId="38" fontId="9" fillId="0" borderId="34" xfId="49" applyFont="1" applyBorder="1" applyAlignment="1">
      <alignment vertical="center"/>
    </xf>
    <xf numFmtId="38" fontId="9" fillId="0" borderId="35" xfId="49" applyFont="1" applyBorder="1" applyAlignment="1">
      <alignment vertical="center"/>
    </xf>
    <xf numFmtId="38" fontId="9" fillId="0" borderId="36" xfId="49" applyFont="1" applyBorder="1" applyAlignment="1">
      <alignment vertical="center"/>
    </xf>
    <xf numFmtId="38" fontId="9" fillId="0" borderId="37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40" xfId="49" applyFont="1" applyBorder="1" applyAlignment="1">
      <alignment vertical="center"/>
    </xf>
    <xf numFmtId="38" fontId="9" fillId="0" borderId="41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16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6" xfId="49" applyFont="1" applyBorder="1" applyAlignment="1">
      <alignment vertical="center"/>
    </xf>
    <xf numFmtId="38" fontId="9" fillId="0" borderId="57" xfId="49" applyFont="1" applyBorder="1" applyAlignment="1">
      <alignment vertical="center"/>
    </xf>
    <xf numFmtId="38" fontId="9" fillId="0" borderId="58" xfId="49" applyFont="1" applyBorder="1" applyAlignment="1">
      <alignment vertical="center"/>
    </xf>
    <xf numFmtId="38" fontId="9" fillId="0" borderId="59" xfId="49" applyFont="1" applyBorder="1" applyAlignment="1">
      <alignment vertical="center"/>
    </xf>
    <xf numFmtId="38" fontId="9" fillId="0" borderId="62" xfId="49" applyFont="1" applyBorder="1" applyAlignment="1">
      <alignment vertical="center"/>
    </xf>
    <xf numFmtId="38" fontId="9" fillId="0" borderId="22" xfId="49" applyFont="1" applyBorder="1" applyAlignment="1">
      <alignment vertical="center"/>
    </xf>
    <xf numFmtId="38" fontId="9" fillId="0" borderId="63" xfId="49" applyFont="1" applyBorder="1" applyAlignment="1">
      <alignment vertical="center"/>
    </xf>
    <xf numFmtId="38" fontId="9" fillId="0" borderId="23" xfId="49" applyFont="1" applyBorder="1" applyAlignment="1">
      <alignment vertical="center"/>
    </xf>
    <xf numFmtId="38" fontId="9" fillId="0" borderId="64" xfId="49" applyFont="1" applyBorder="1" applyAlignment="1">
      <alignment vertical="center"/>
    </xf>
    <xf numFmtId="38" fontId="9" fillId="0" borderId="68" xfId="49" applyFont="1" applyBorder="1" applyAlignment="1">
      <alignment vertical="center"/>
    </xf>
    <xf numFmtId="38" fontId="9" fillId="0" borderId="69" xfId="49" applyFont="1" applyBorder="1" applyAlignment="1">
      <alignment vertical="center"/>
    </xf>
    <xf numFmtId="38" fontId="9" fillId="0" borderId="70" xfId="49" applyFont="1" applyBorder="1" applyAlignment="1">
      <alignment vertical="center"/>
    </xf>
    <xf numFmtId="38" fontId="9" fillId="0" borderId="67" xfId="49" applyFont="1" applyBorder="1" applyAlignment="1">
      <alignment vertical="center"/>
    </xf>
    <xf numFmtId="38" fontId="9" fillId="0" borderId="71" xfId="49" applyFont="1" applyBorder="1" applyAlignment="1">
      <alignment vertical="center"/>
    </xf>
    <xf numFmtId="38" fontId="9" fillId="0" borderId="76" xfId="49" applyFont="1" applyBorder="1" applyAlignment="1">
      <alignment vertical="center"/>
    </xf>
    <xf numFmtId="38" fontId="9" fillId="0" borderId="77" xfId="49" applyFont="1" applyBorder="1" applyAlignment="1">
      <alignment vertical="center"/>
    </xf>
    <xf numFmtId="38" fontId="9" fillId="0" borderId="78" xfId="49" applyFont="1" applyBorder="1" applyAlignment="1">
      <alignment vertical="center"/>
    </xf>
    <xf numFmtId="38" fontId="9" fillId="0" borderId="79" xfId="49" applyFont="1" applyBorder="1" applyAlignment="1">
      <alignment vertical="center"/>
    </xf>
    <xf numFmtId="38" fontId="9" fillId="0" borderId="80" xfId="49" applyFont="1" applyBorder="1" applyAlignment="1">
      <alignment vertical="center"/>
    </xf>
    <xf numFmtId="38" fontId="9" fillId="0" borderId="38" xfId="49" applyFont="1" applyBorder="1" applyAlignment="1">
      <alignment vertical="center"/>
    </xf>
    <xf numFmtId="3" fontId="9" fillId="0" borderId="46" xfId="49" applyNumberFormat="1" applyFont="1" applyBorder="1" applyAlignment="1">
      <alignment vertical="center"/>
    </xf>
    <xf numFmtId="3" fontId="9" fillId="0" borderId="45" xfId="49" applyNumberFormat="1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3" fontId="9" fillId="0" borderId="53" xfId="49" applyNumberFormat="1" applyFont="1" applyBorder="1" applyAlignment="1">
      <alignment vertical="center"/>
    </xf>
    <xf numFmtId="3" fontId="9" fillId="0" borderId="52" xfId="49" applyNumberFormat="1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3" fontId="9" fillId="0" borderId="49" xfId="49" applyNumberFormat="1" applyFont="1" applyBorder="1" applyAlignment="1">
      <alignment vertical="center"/>
    </xf>
    <xf numFmtId="3" fontId="9" fillId="0" borderId="58" xfId="49" applyNumberFormat="1" applyFont="1" applyBorder="1" applyAlignment="1">
      <alignment vertical="center"/>
    </xf>
    <xf numFmtId="38" fontId="9" fillId="0" borderId="60" xfId="49" applyFont="1" applyBorder="1" applyAlignment="1">
      <alignment vertical="center"/>
    </xf>
    <xf numFmtId="3" fontId="9" fillId="0" borderId="22" xfId="49" applyNumberFormat="1" applyFont="1" applyBorder="1" applyAlignment="1">
      <alignment vertical="center"/>
    </xf>
    <xf numFmtId="3" fontId="9" fillId="0" borderId="23" xfId="49" applyNumberFormat="1" applyFont="1" applyBorder="1" applyAlignment="1">
      <alignment vertical="center"/>
    </xf>
    <xf numFmtId="38" fontId="9" fillId="0" borderId="65" xfId="49" applyFont="1" applyBorder="1" applyAlignment="1">
      <alignment vertical="center"/>
    </xf>
    <xf numFmtId="3" fontId="9" fillId="0" borderId="69" xfId="49" applyNumberFormat="1" applyFont="1" applyBorder="1" applyAlignment="1">
      <alignment vertical="center"/>
    </xf>
    <xf numFmtId="3" fontId="9" fillId="0" borderId="67" xfId="49" applyNumberFormat="1" applyFont="1" applyBorder="1" applyAlignment="1">
      <alignment vertical="center"/>
    </xf>
    <xf numFmtId="38" fontId="9" fillId="0" borderId="72" xfId="49" applyFont="1" applyBorder="1" applyAlignment="1">
      <alignment vertical="center"/>
    </xf>
    <xf numFmtId="3" fontId="9" fillId="0" borderId="77" xfId="49" applyNumberFormat="1" applyFont="1" applyBorder="1" applyAlignment="1">
      <alignment vertical="center"/>
    </xf>
    <xf numFmtId="3" fontId="9" fillId="0" borderId="79" xfId="49" applyNumberFormat="1" applyFont="1" applyBorder="1" applyAlignment="1">
      <alignment vertical="center"/>
    </xf>
    <xf numFmtId="38" fontId="9" fillId="0" borderId="81" xfId="49" applyFont="1" applyBorder="1" applyAlignment="1">
      <alignment vertical="center"/>
    </xf>
    <xf numFmtId="0" fontId="8" fillId="0" borderId="83" xfId="0" applyFont="1" applyBorder="1" applyAlignment="1">
      <alignment vertical="center" wrapText="1"/>
    </xf>
    <xf numFmtId="0" fontId="8" fillId="0" borderId="84" xfId="0" applyFont="1" applyBorder="1" applyAlignment="1">
      <alignment vertical="center" wrapText="1"/>
    </xf>
    <xf numFmtId="0" fontId="8" fillId="0" borderId="85" xfId="0" applyFont="1" applyBorder="1" applyAlignment="1">
      <alignment vertical="center" wrapText="1"/>
    </xf>
    <xf numFmtId="0" fontId="8" fillId="0" borderId="86" xfId="0" applyFont="1" applyBorder="1" applyAlignment="1">
      <alignment vertical="center" wrapText="1"/>
    </xf>
    <xf numFmtId="0" fontId="8" fillId="0" borderId="87" xfId="0" applyFont="1" applyBorder="1" applyAlignment="1">
      <alignment vertical="center" wrapText="1"/>
    </xf>
    <xf numFmtId="0" fontId="8" fillId="0" borderId="88" xfId="0" applyFont="1" applyBorder="1" applyAlignment="1">
      <alignment vertical="center" wrapText="1"/>
    </xf>
    <xf numFmtId="0" fontId="8" fillId="0" borderId="89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8" fillId="0" borderId="92" xfId="0" applyFont="1" applyBorder="1" applyAlignment="1">
      <alignment vertical="center" wrapText="1"/>
    </xf>
    <xf numFmtId="0" fontId="8" fillId="0" borderId="93" xfId="0" applyFont="1" applyBorder="1" applyAlignment="1">
      <alignment vertical="center" wrapText="1"/>
    </xf>
    <xf numFmtId="0" fontId="8" fillId="0" borderId="94" xfId="0" applyFont="1" applyBorder="1" applyAlignment="1">
      <alignment vertical="center" wrapText="1"/>
    </xf>
    <xf numFmtId="0" fontId="8" fillId="0" borderId="95" xfId="0" applyFont="1" applyBorder="1" applyAlignment="1">
      <alignment vertical="center" wrapText="1"/>
    </xf>
    <xf numFmtId="0" fontId="8" fillId="0" borderId="96" xfId="0" applyFont="1" applyBorder="1" applyAlignment="1">
      <alignment vertical="center" wrapText="1"/>
    </xf>
    <xf numFmtId="0" fontId="8" fillId="0" borderId="97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0" xfId="0" applyFont="1" applyBorder="1" applyAlignment="1">
      <alignment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01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製造業まとめ" xfId="61"/>
    <cellStyle name="標準_大阪府統計表（現況）作成用" xfId="62"/>
    <cellStyle name="標準_通信業" xfId="63"/>
    <cellStyle name="標準_電気･水道業まとめ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externalLink" Target="externalLinks/externalLink2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bou\job\&#22823;&#38442;&#24220;&#29987;&#24259;\&#23455;&#24907;&#35519;&#26619;\&#25512;&#35336;\&#22577;&#21578;\061026\&#26989;&#31278;&#21029;&#31278;&#39006;&#21029;&#65288;&#30330;&#29983;&#37327;&#12539;&#21407;&#21336;&#20301;&#65289;061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46.101.21\disk1\cnsl_4&#20316;&#26989;&#38936;&#22495;\&#22320;&#19979;&#27700;&#23450;&#26399;&#12514;&#12491;&#12479;&#12522;&#12531;&#12464;&#35519;&#26619;&#32080;&#26524;&#65288;&#22823;&#38442;&#242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9（発生量）"/>
      <sheetName val="印刷ページ"/>
      <sheetName val="集計（発生量）"/>
      <sheetName val="原単位（建設業）"/>
      <sheetName val="原単位（製造業）"/>
      <sheetName val="原単位（その他業種）"/>
      <sheetName val="電気水道業"/>
    </sheetNames>
    <sheetDataSet>
      <sheetData sheetId="0">
        <row r="1">
          <cell r="D1">
            <v>2</v>
          </cell>
          <cell r="E1" t="str">
            <v>D</v>
          </cell>
          <cell r="F1" t="str">
            <v>E1</v>
          </cell>
          <cell r="G1" t="str">
            <v>E2</v>
          </cell>
          <cell r="H1" t="str">
            <v>E3</v>
          </cell>
          <cell r="I1" t="str">
            <v>E4</v>
          </cell>
          <cell r="J1" t="str">
            <v>F09</v>
          </cell>
          <cell r="K1" t="str">
            <v>F10</v>
          </cell>
          <cell r="L1" t="str">
            <v>F11</v>
          </cell>
          <cell r="M1" t="str">
            <v>F12</v>
          </cell>
          <cell r="N1" t="str">
            <v>F13</v>
          </cell>
          <cell r="O1" t="str">
            <v>F14</v>
          </cell>
          <cell r="P1" t="str">
            <v>F15</v>
          </cell>
          <cell r="Q1" t="str">
            <v>F16</v>
          </cell>
          <cell r="R1" t="str">
            <v>F17</v>
          </cell>
          <cell r="S1" t="str">
            <v>F18</v>
          </cell>
          <cell r="T1" t="str">
            <v>F19</v>
          </cell>
          <cell r="U1" t="str">
            <v>F20</v>
          </cell>
          <cell r="V1" t="str">
            <v>F21</v>
          </cell>
          <cell r="W1" t="str">
            <v>F22</v>
          </cell>
          <cell r="X1" t="str">
            <v>F23</v>
          </cell>
          <cell r="Y1" t="str">
            <v>F24</v>
          </cell>
          <cell r="Z1" t="str">
            <v>F25</v>
          </cell>
          <cell r="AA1" t="str">
            <v>F26</v>
          </cell>
          <cell r="AB1" t="str">
            <v>F27</v>
          </cell>
          <cell r="AC1" t="str">
            <v>F28</v>
          </cell>
          <cell r="AD1" t="str">
            <v>F29</v>
          </cell>
          <cell r="AE1" t="str">
            <v>F30</v>
          </cell>
          <cell r="AF1" t="str">
            <v>F31</v>
          </cell>
          <cell r="AG1" t="str">
            <v>F32</v>
          </cell>
          <cell r="AH1" t="str">
            <v>G33</v>
          </cell>
          <cell r="AI1" t="str">
            <v>G34</v>
          </cell>
          <cell r="AJ1" t="str">
            <v>G35</v>
          </cell>
          <cell r="AK1" t="str">
            <v>G361</v>
          </cell>
          <cell r="AL1" t="str">
            <v>G363</v>
          </cell>
          <cell r="AM1" t="str">
            <v>H37</v>
          </cell>
          <cell r="AN1" t="str">
            <v>H413</v>
          </cell>
          <cell r="AO1" t="str">
            <v>H414</v>
          </cell>
          <cell r="AP1" t="str">
            <v>I42</v>
          </cell>
          <cell r="AQ1" t="str">
            <v>I43</v>
          </cell>
          <cell r="AR1" t="str">
            <v>I44</v>
          </cell>
          <cell r="AS1" t="str">
            <v>I他</v>
          </cell>
          <cell r="AT1" t="str">
            <v>J551</v>
          </cell>
          <cell r="AU1" t="str">
            <v>J581</v>
          </cell>
          <cell r="AV1" t="str">
            <v>J603</v>
          </cell>
          <cell r="AW1" t="str">
            <v>J他</v>
          </cell>
          <cell r="AY1" t="str">
            <v>N731</v>
          </cell>
          <cell r="AZ1" t="str">
            <v>N73他</v>
          </cell>
          <cell r="BA1" t="str">
            <v>N他</v>
          </cell>
          <cell r="BB1" t="str">
            <v>O764</v>
          </cell>
          <cell r="BC1" t="str">
            <v>Q808</v>
          </cell>
          <cell r="BD1" t="str">
            <v>Q81</v>
          </cell>
          <cell r="BE1" t="str">
            <v>Q821</v>
          </cell>
          <cell r="BF1" t="str">
            <v>Q86</v>
          </cell>
          <cell r="BG1" t="str">
            <v>Q他</v>
          </cell>
        </row>
        <row r="2">
          <cell r="A2" t="str">
            <v>発生年度</v>
          </cell>
          <cell r="B2" t="str">
            <v>廃棄物区分</v>
          </cell>
          <cell r="C2" t="str">
            <v>発生量計</v>
          </cell>
          <cell r="D2" t="str">
            <v>A***農業</v>
          </cell>
          <cell r="E2" t="str">
            <v>D***鉱業</v>
          </cell>
          <cell r="F2" t="str">
            <v>E1**土木工事</v>
          </cell>
          <cell r="G2" t="str">
            <v>E2**建築工事</v>
          </cell>
          <cell r="H2" t="str">
            <v>E3**解体工事（木造）</v>
          </cell>
          <cell r="I2" t="str">
            <v>E4**解体工事（非木造）</v>
          </cell>
          <cell r="J2" t="str">
            <v>F09*食料品</v>
          </cell>
          <cell r="K2" t="str">
            <v>F10*飲料・飼料</v>
          </cell>
          <cell r="L2" t="str">
            <v>F11*繊維</v>
          </cell>
          <cell r="M2" t="str">
            <v>F12*衣服</v>
          </cell>
          <cell r="N2" t="str">
            <v>F13*木材</v>
          </cell>
          <cell r="O2" t="str">
            <v>F14*家具</v>
          </cell>
          <cell r="P2" t="str">
            <v>F15*パルプ・紙</v>
          </cell>
          <cell r="Q2" t="str">
            <v>F16*印刷</v>
          </cell>
          <cell r="R2" t="str">
            <v>F17*化学</v>
          </cell>
          <cell r="S2" t="str">
            <v>F18*石油・石炭</v>
          </cell>
          <cell r="T2" t="str">
            <v>F19*プラスチック</v>
          </cell>
          <cell r="U2" t="str">
            <v>F20*ゴム</v>
          </cell>
          <cell r="V2" t="str">
            <v>F21*皮革</v>
          </cell>
          <cell r="W2" t="str">
            <v>F22*窯業・土石</v>
          </cell>
          <cell r="X2" t="str">
            <v>F23*鉄鋼</v>
          </cell>
          <cell r="Y2" t="str">
            <v>F24*非鉄金属</v>
          </cell>
          <cell r="Z2" t="str">
            <v>F25*金属</v>
          </cell>
          <cell r="AA2" t="str">
            <v>F26*一般機器</v>
          </cell>
          <cell r="AB2" t="str">
            <v>F27*電気機器</v>
          </cell>
          <cell r="AC2" t="str">
            <v>F28*情報機器</v>
          </cell>
          <cell r="AD2" t="str">
            <v>F29*電子部品</v>
          </cell>
          <cell r="AE2" t="str">
            <v>F30*輸送機器</v>
          </cell>
          <cell r="AF2" t="str">
            <v>F31*精密機器</v>
          </cell>
          <cell r="AG2" t="str">
            <v>F32*その他</v>
          </cell>
          <cell r="AH2" t="str">
            <v>G33*電気業</v>
          </cell>
          <cell r="AI2" t="str">
            <v>G34*ガス業</v>
          </cell>
          <cell r="AJ2" t="str">
            <v>G35*熱供給業</v>
          </cell>
          <cell r="AK2" t="str">
            <v>G361上水道業</v>
          </cell>
          <cell r="AL2" t="str">
            <v>G363下水道業</v>
          </cell>
          <cell r="AM2" t="str">
            <v>H37*通信業</v>
          </cell>
          <cell r="AN2" t="str">
            <v>H413新聞業</v>
          </cell>
          <cell r="AO2" t="str">
            <v>H414出版業</v>
          </cell>
          <cell r="AP2" t="str">
            <v>I42*鉄道業</v>
          </cell>
          <cell r="AQ2" t="str">
            <v>I43*道路旅客運送業</v>
          </cell>
          <cell r="AR2" t="str">
            <v>I44*道路貨物運送業</v>
          </cell>
          <cell r="AS2" t="str">
            <v>I他_運輸業</v>
          </cell>
          <cell r="AT2" t="str">
            <v>J551百貨店</v>
          </cell>
          <cell r="AU2" t="str">
            <v>J581自動車小売業</v>
          </cell>
          <cell r="AV2" t="str">
            <v>J603燃料小売業</v>
          </cell>
          <cell r="AW2" t="str">
            <v>J他_卸売・小売業</v>
          </cell>
          <cell r="AX2" t="str">
            <v>M他_飲食店、宿泊業</v>
          </cell>
          <cell r="AY2" t="str">
            <v>N731病院</v>
          </cell>
          <cell r="AZ2" t="str">
            <v>N73医療業</v>
          </cell>
          <cell r="BA2" t="str">
            <v>N他_医療、福祉</v>
          </cell>
          <cell r="BB2" t="str">
            <v>O764高等教育機関</v>
          </cell>
          <cell r="BC2" t="str">
            <v>Q808写真業</v>
          </cell>
          <cell r="BD2" t="str">
            <v>Q81*学術・開発</v>
          </cell>
          <cell r="BE2" t="str">
            <v>Q821洗濯業</v>
          </cell>
          <cell r="BF2" t="str">
            <v>Q86*自動車整備業</v>
          </cell>
          <cell r="BG2" t="str">
            <v>Q他_サービス業</v>
          </cell>
        </row>
        <row r="3">
          <cell r="B3" t="str">
            <v>0100 燃え殻</v>
          </cell>
        </row>
        <row r="4">
          <cell r="B4" t="str">
            <v>0109 燃え殻（有害）</v>
          </cell>
        </row>
        <row r="5">
          <cell r="B5" t="str">
            <v>0210 有機性汚泥</v>
          </cell>
        </row>
        <row r="6">
          <cell r="B6" t="str">
            <v>0220 無機性汚泥</v>
          </cell>
        </row>
        <row r="7">
          <cell r="B7" t="str">
            <v>0299 汚泥（有害）</v>
          </cell>
        </row>
        <row r="8">
          <cell r="B8" t="str">
            <v>0310 鉱物油</v>
          </cell>
        </row>
        <row r="9">
          <cell r="B9" t="str">
            <v>0320 動植物油</v>
          </cell>
        </row>
        <row r="10">
          <cell r="B10" t="str">
            <v>0330 廃溶剤</v>
          </cell>
        </row>
        <row r="11">
          <cell r="B11" t="str">
            <v>0340 固形油</v>
          </cell>
        </row>
        <row r="12">
          <cell r="B12" t="str">
            <v>0350 油でい</v>
          </cell>
        </row>
        <row r="13">
          <cell r="B13" t="str">
            <v>0398 揮発油類（特管）</v>
          </cell>
        </row>
        <row r="14">
          <cell r="B14" t="str">
            <v>0399 廃油（有害）</v>
          </cell>
        </row>
        <row r="15">
          <cell r="B15" t="str">
            <v>0400 廃酸</v>
          </cell>
        </row>
        <row r="16">
          <cell r="B16" t="str">
            <v>0498 強酸性廃液（特管）</v>
          </cell>
        </row>
        <row r="17">
          <cell r="B17" t="str">
            <v>0499 廃酸（有害）</v>
          </cell>
        </row>
        <row r="18">
          <cell r="B18" t="str">
            <v>0500 廃アルカリ</v>
          </cell>
        </row>
        <row r="19">
          <cell r="B19" t="str">
            <v>0598 強アルカリ性廃液（特管）</v>
          </cell>
        </row>
        <row r="20">
          <cell r="B20" t="str">
            <v>0599 廃アルカリ（有害）</v>
          </cell>
        </row>
        <row r="21">
          <cell r="B21" t="str">
            <v>0610 廃プラスチック</v>
          </cell>
        </row>
        <row r="22">
          <cell r="B22" t="str">
            <v>0620 廃タイヤ</v>
          </cell>
        </row>
        <row r="23">
          <cell r="B23" t="str">
            <v>0700 紙くず</v>
          </cell>
        </row>
        <row r="24">
          <cell r="B24" t="str">
            <v>0800 木くず</v>
          </cell>
        </row>
        <row r="25">
          <cell r="B25" t="str">
            <v>0810 伐採木くず</v>
          </cell>
        </row>
        <row r="26">
          <cell r="B26" t="str">
            <v>0900 繊維くず</v>
          </cell>
        </row>
        <row r="27">
          <cell r="B27" t="str">
            <v>1000 動植物性残さ</v>
          </cell>
        </row>
        <row r="28">
          <cell r="B28" t="str">
            <v>1100 ゴムくず</v>
          </cell>
        </row>
        <row r="29">
          <cell r="B29" t="str">
            <v>1200 金属くず</v>
          </cell>
        </row>
        <row r="30">
          <cell r="B30" t="str">
            <v>1300 ガラスくず等</v>
          </cell>
        </row>
        <row r="31">
          <cell r="B31" t="str">
            <v>1310 廃石膏ボード</v>
          </cell>
        </row>
        <row r="32">
          <cell r="B32" t="str">
            <v>1400 炉さい</v>
          </cell>
        </row>
        <row r="33">
          <cell r="B33" t="str">
            <v>1410 その他鉱さい</v>
          </cell>
        </row>
        <row r="34">
          <cell r="B34" t="str">
            <v>1510 コンクリート片</v>
          </cell>
        </row>
        <row r="35">
          <cell r="B35" t="str">
            <v>1520 廃アスファルト</v>
          </cell>
        </row>
        <row r="36">
          <cell r="B36" t="str">
            <v>1530 非飛散性アスベスト</v>
          </cell>
        </row>
        <row r="37">
          <cell r="B37" t="str">
            <v>1540 その他のがれき類</v>
          </cell>
        </row>
        <row r="38">
          <cell r="B38" t="str">
            <v>1600 ばいじん</v>
          </cell>
        </row>
        <row r="39">
          <cell r="B39" t="str">
            <v>1699 ばいじん（有害）</v>
          </cell>
        </row>
        <row r="40">
          <cell r="B40" t="str">
            <v>1710 動物のふん尿</v>
          </cell>
        </row>
        <row r="41">
          <cell r="B41" t="str">
            <v>1720 動物の死体</v>
          </cell>
        </row>
        <row r="42">
          <cell r="B42" t="str">
            <v>4000 非飛散性アスベスト</v>
          </cell>
        </row>
        <row r="43">
          <cell r="B43" t="str">
            <v>5001 廃石綿等（特管）</v>
          </cell>
        </row>
        <row r="44">
          <cell r="B44" t="str">
            <v>6000 感染性廃棄物（特管）</v>
          </cell>
        </row>
        <row r="45">
          <cell r="B45" t="str">
            <v>7001 建設系混合廃棄物</v>
          </cell>
        </row>
        <row r="46">
          <cell r="B46" t="str">
            <v>8001 乾電池</v>
          </cell>
        </row>
        <row r="47">
          <cell r="B47" t="str">
            <v>8002 蛍光灯</v>
          </cell>
        </row>
        <row r="48">
          <cell r="B48" t="str">
            <v>8003 廃バッテリー</v>
          </cell>
        </row>
        <row r="49">
          <cell r="B49" t="str">
            <v>9000 廃電気製品</v>
          </cell>
        </row>
        <row r="50">
          <cell r="B50" t="str">
            <v>9990 混合廃棄物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下水定期モニタリング調査結果（大阪府）"/>
      <sheetName val="DATA（変換前）"/>
      <sheetName val="コード表"/>
      <sheetName val="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38"/>
  <sheetViews>
    <sheetView tabSelected="1" view="pageBreakPreview" zoomScale="60" zoomScaleNormal="70" workbookViewId="0" topLeftCell="A1">
      <selection activeCell="B2" sqref="B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206</v>
      </c>
      <c r="W1" s="2"/>
      <c r="X1" s="1" t="str">
        <f>B1</f>
        <v>表4-1　廃棄物種類別の処理・処分状況（建設業：総合工事業）　＜令和元年度＞　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73</v>
      </c>
      <c r="AL3" s="194" t="s">
        <v>74</v>
      </c>
      <c r="AM3" s="204" t="s">
        <v>75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f>SUM(D11:D36)-D26</f>
        <v>3429706.425</v>
      </c>
      <c r="E10" s="34">
        <f aca="true" t="shared" si="0" ref="E10:U10">SUM(E11:E36)-E26</f>
        <v>17738.951</v>
      </c>
      <c r="F10" s="34">
        <f t="shared" si="0"/>
        <v>3411967.4739999995</v>
      </c>
      <c r="G10" s="34">
        <f t="shared" si="0"/>
        <v>30278.289999999997</v>
      </c>
      <c r="H10" s="34">
        <f t="shared" si="0"/>
        <v>28630.06999999999</v>
      </c>
      <c r="I10" s="35">
        <f t="shared" si="0"/>
        <v>17994.28</v>
      </c>
      <c r="J10" s="36">
        <f t="shared" si="0"/>
        <v>0</v>
      </c>
      <c r="K10" s="36">
        <f t="shared" si="0"/>
        <v>10635.789999999999</v>
      </c>
      <c r="L10" s="36">
        <f t="shared" si="0"/>
        <v>0</v>
      </c>
      <c r="M10" s="37">
        <f t="shared" si="0"/>
        <v>0</v>
      </c>
      <c r="N10" s="34">
        <f t="shared" si="0"/>
        <v>3381689.184</v>
      </c>
      <c r="O10" s="35">
        <f t="shared" si="0"/>
        <v>6378.295000000001</v>
      </c>
      <c r="P10" s="36">
        <f t="shared" si="0"/>
        <v>0</v>
      </c>
      <c r="Q10" s="36">
        <f t="shared" si="0"/>
        <v>3352045.8550000004</v>
      </c>
      <c r="R10" s="36">
        <f t="shared" si="0"/>
        <v>23265.034</v>
      </c>
      <c r="S10" s="37">
        <f t="shared" si="0"/>
        <v>0</v>
      </c>
      <c r="T10" s="34">
        <f t="shared" si="0"/>
        <v>3385946.678999999</v>
      </c>
      <c r="U10" s="38">
        <f t="shared" si="0"/>
        <v>0</v>
      </c>
      <c r="V10" s="3"/>
      <c r="W10" s="3"/>
      <c r="X10" s="32" t="s">
        <v>51</v>
      </c>
      <c r="Y10" s="33"/>
      <c r="Z10" s="34">
        <f aca="true" t="shared" si="1" ref="Z10:AM10">SUM(Z11:Z36)-Z26</f>
        <v>3385946.678999999</v>
      </c>
      <c r="AA10" s="34">
        <f>SUM(AA11:AA36)-AA26</f>
        <v>23265.034</v>
      </c>
      <c r="AB10" s="35">
        <f>SUM(AB11:AB36)-AB26</f>
        <v>9823.072</v>
      </c>
      <c r="AC10" s="37">
        <f>SUM(AC11:AC36)-AC26</f>
        <v>13441.961999999998</v>
      </c>
      <c r="AD10" s="34">
        <f t="shared" si="1"/>
        <v>3362681.6449999996</v>
      </c>
      <c r="AE10" s="35">
        <f>SUM(AE11:AE36)-AE26</f>
        <v>2801847.677</v>
      </c>
      <c r="AF10" s="37">
        <f>SUM(AF11:AF36)-AF26</f>
        <v>560833.968</v>
      </c>
      <c r="AG10" s="39">
        <f t="shared" si="1"/>
        <v>3212217.997899999</v>
      </c>
      <c r="AH10" s="35">
        <f t="shared" si="1"/>
        <v>3111822.2800995996</v>
      </c>
      <c r="AI10" s="37">
        <f t="shared" si="1"/>
        <v>100395.71780040002</v>
      </c>
      <c r="AJ10" s="39">
        <f t="shared" si="1"/>
        <v>3136194.8550996</v>
      </c>
      <c r="AK10" s="34">
        <f t="shared" si="1"/>
        <v>123660.75180040004</v>
      </c>
      <c r="AL10" s="39">
        <f t="shared" si="1"/>
        <v>0</v>
      </c>
      <c r="AM10" s="39">
        <f t="shared" si="1"/>
        <v>3153933.8060996</v>
      </c>
      <c r="AN10" s="38"/>
      <c r="AO10" s="3"/>
    </row>
    <row r="11" spans="2:41" s="109" customFormat="1" ht="22.5" customHeight="1">
      <c r="B11" s="40" t="s">
        <v>52</v>
      </c>
      <c r="C11" s="41"/>
      <c r="D11" s="42">
        <v>75.472</v>
      </c>
      <c r="E11" s="43">
        <v>0</v>
      </c>
      <c r="F11" s="43">
        <v>75.472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75.472</v>
      </c>
      <c r="O11" s="49">
        <v>0</v>
      </c>
      <c r="P11" s="47">
        <v>0</v>
      </c>
      <c r="Q11" s="47">
        <v>65.492</v>
      </c>
      <c r="R11" s="47">
        <v>9.98</v>
      </c>
      <c r="S11" s="48">
        <v>0</v>
      </c>
      <c r="T11" s="42">
        <v>75.472</v>
      </c>
      <c r="U11" s="50">
        <v>0</v>
      </c>
      <c r="V11" s="3"/>
      <c r="W11" s="3"/>
      <c r="X11" s="40" t="s">
        <v>52</v>
      </c>
      <c r="Y11" s="41"/>
      <c r="Z11" s="42">
        <v>75.472</v>
      </c>
      <c r="AA11" s="42">
        <v>9.98</v>
      </c>
      <c r="AB11" s="51">
        <v>2</v>
      </c>
      <c r="AC11" s="52">
        <v>7.98</v>
      </c>
      <c r="AD11" s="42">
        <v>65.492</v>
      </c>
      <c r="AE11" s="51">
        <v>59.38</v>
      </c>
      <c r="AF11" s="52">
        <v>6.112</v>
      </c>
      <c r="AG11" s="53">
        <v>65.492</v>
      </c>
      <c r="AH11" s="49">
        <v>42</v>
      </c>
      <c r="AI11" s="48">
        <v>23.492</v>
      </c>
      <c r="AJ11" s="53">
        <f>I11+O11+AH11</f>
        <v>42</v>
      </c>
      <c r="AK11" s="42">
        <f>U11+AA11+AI11</f>
        <v>33.472</v>
      </c>
      <c r="AL11" s="53">
        <f>M11+S11</f>
        <v>0</v>
      </c>
      <c r="AM11" s="53">
        <f>E11+AJ11</f>
        <v>42</v>
      </c>
      <c r="AN11" s="50">
        <f aca="true" t="shared" si="2" ref="AN11:AN36"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855345.834</v>
      </c>
      <c r="E12" s="43">
        <v>0</v>
      </c>
      <c r="F12" s="43">
        <v>855345.834</v>
      </c>
      <c r="G12" s="43">
        <v>642.5</v>
      </c>
      <c r="H12" s="43">
        <v>10.54</v>
      </c>
      <c r="I12" s="57">
        <v>0</v>
      </c>
      <c r="J12" s="58">
        <v>0</v>
      </c>
      <c r="K12" s="59">
        <v>10.54</v>
      </c>
      <c r="L12" s="59">
        <v>0</v>
      </c>
      <c r="M12" s="60">
        <v>0</v>
      </c>
      <c r="N12" s="56">
        <v>854703.334</v>
      </c>
      <c r="O12" s="61">
        <v>187.88</v>
      </c>
      <c r="P12" s="59">
        <v>0</v>
      </c>
      <c r="Q12" s="59">
        <v>848894.1540000001</v>
      </c>
      <c r="R12" s="59">
        <v>5621.3</v>
      </c>
      <c r="S12" s="60">
        <v>0</v>
      </c>
      <c r="T12" s="56">
        <v>854525.994</v>
      </c>
      <c r="U12" s="62">
        <v>0</v>
      </c>
      <c r="V12" s="3"/>
      <c r="W12" s="3"/>
      <c r="X12" s="54" t="s">
        <v>53</v>
      </c>
      <c r="Y12" s="55"/>
      <c r="Z12" s="56">
        <v>854525.994</v>
      </c>
      <c r="AA12" s="56">
        <v>5621.3</v>
      </c>
      <c r="AB12" s="63">
        <v>3107.8</v>
      </c>
      <c r="AC12" s="64">
        <v>2513.5</v>
      </c>
      <c r="AD12" s="56">
        <v>848904.694</v>
      </c>
      <c r="AE12" s="63">
        <v>751786.825</v>
      </c>
      <c r="AF12" s="64">
        <v>97117.86899999999</v>
      </c>
      <c r="AG12" s="65">
        <v>730198.52051</v>
      </c>
      <c r="AH12" s="61">
        <v>722393.17964</v>
      </c>
      <c r="AI12" s="60">
        <v>7805.34087</v>
      </c>
      <c r="AJ12" s="65">
        <f aca="true" t="shared" si="3" ref="AJ12:AJ36">I12+O12+AH12</f>
        <v>722581.05964</v>
      </c>
      <c r="AK12" s="56">
        <f aca="true" t="shared" si="4" ref="AK12:AK36">U12+AA12+AI12</f>
        <v>13426.64087</v>
      </c>
      <c r="AL12" s="65">
        <f aca="true" t="shared" si="5" ref="AL12:AL36">M12+S12</f>
        <v>0</v>
      </c>
      <c r="AM12" s="65">
        <f aca="true" t="shared" si="6" ref="AM12:AM36">E12+AJ12</f>
        <v>722581.05964</v>
      </c>
      <c r="AN12" s="62">
        <f t="shared" si="2"/>
        <v>119338.13349000004</v>
      </c>
      <c r="AO12" s="3"/>
    </row>
    <row r="13" spans="2:41" s="109" customFormat="1" ht="22.5" customHeight="1">
      <c r="B13" s="54" t="s">
        <v>54</v>
      </c>
      <c r="C13" s="55"/>
      <c r="D13" s="56">
        <v>2522.0389999999998</v>
      </c>
      <c r="E13" s="43">
        <v>0</v>
      </c>
      <c r="F13" s="43">
        <v>2522.0389999999998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2522.0389999999998</v>
      </c>
      <c r="O13" s="61">
        <v>0</v>
      </c>
      <c r="P13" s="59">
        <v>0</v>
      </c>
      <c r="Q13" s="59">
        <v>2522.0389999999998</v>
      </c>
      <c r="R13" s="59">
        <v>0</v>
      </c>
      <c r="S13" s="60">
        <v>0</v>
      </c>
      <c r="T13" s="56">
        <v>2522.0389999999998</v>
      </c>
      <c r="U13" s="62">
        <v>0</v>
      </c>
      <c r="V13" s="3"/>
      <c r="W13" s="3"/>
      <c r="X13" s="54" t="s">
        <v>54</v>
      </c>
      <c r="Y13" s="55"/>
      <c r="Z13" s="56">
        <v>2522.0389999999998</v>
      </c>
      <c r="AA13" s="56">
        <v>0</v>
      </c>
      <c r="AB13" s="63">
        <v>0</v>
      </c>
      <c r="AC13" s="64">
        <v>0</v>
      </c>
      <c r="AD13" s="56">
        <v>2522.0389999999998</v>
      </c>
      <c r="AE13" s="63">
        <v>2409.181</v>
      </c>
      <c r="AF13" s="64">
        <v>112.858</v>
      </c>
      <c r="AG13" s="65">
        <v>1067.22802</v>
      </c>
      <c r="AH13" s="61">
        <v>1037.38781</v>
      </c>
      <c r="AI13" s="60">
        <v>29.84021</v>
      </c>
      <c r="AJ13" s="65">
        <f t="shared" si="3"/>
        <v>1037.38781</v>
      </c>
      <c r="AK13" s="56">
        <f t="shared" si="4"/>
        <v>29.84021</v>
      </c>
      <c r="AL13" s="65">
        <f t="shared" si="5"/>
        <v>0</v>
      </c>
      <c r="AM13" s="65">
        <f t="shared" si="6"/>
        <v>1037.38781</v>
      </c>
      <c r="AN13" s="62">
        <f t="shared" si="2"/>
        <v>1454.8109799999997</v>
      </c>
      <c r="AO13" s="3"/>
    </row>
    <row r="14" spans="2:41" s="109" customFormat="1" ht="22.5" customHeight="1">
      <c r="B14" s="54" t="s">
        <v>55</v>
      </c>
      <c r="C14" s="55"/>
      <c r="D14" s="56">
        <v>31.238999999999997</v>
      </c>
      <c r="E14" s="43">
        <v>0</v>
      </c>
      <c r="F14" s="43">
        <v>31.238999999999997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31.238999999999997</v>
      </c>
      <c r="O14" s="61">
        <v>0</v>
      </c>
      <c r="P14" s="59">
        <v>0</v>
      </c>
      <c r="Q14" s="59">
        <v>31.238999999999997</v>
      </c>
      <c r="R14" s="59">
        <v>0</v>
      </c>
      <c r="S14" s="60">
        <v>0</v>
      </c>
      <c r="T14" s="56">
        <v>31.238999999999997</v>
      </c>
      <c r="U14" s="62">
        <v>0</v>
      </c>
      <c r="V14" s="3"/>
      <c r="W14" s="3"/>
      <c r="X14" s="54" t="s">
        <v>55</v>
      </c>
      <c r="Y14" s="55"/>
      <c r="Z14" s="56">
        <v>31.238999999999997</v>
      </c>
      <c r="AA14" s="56">
        <v>0</v>
      </c>
      <c r="AB14" s="63">
        <v>0</v>
      </c>
      <c r="AC14" s="64">
        <v>0</v>
      </c>
      <c r="AD14" s="56">
        <v>31.238999999999997</v>
      </c>
      <c r="AE14" s="63">
        <v>31.238999999999997</v>
      </c>
      <c r="AF14" s="64">
        <v>0</v>
      </c>
      <c r="AG14" s="65">
        <v>4.1559</v>
      </c>
      <c r="AH14" s="61">
        <v>4.1345</v>
      </c>
      <c r="AI14" s="60">
        <v>0.0214</v>
      </c>
      <c r="AJ14" s="65">
        <f t="shared" si="3"/>
        <v>4.1345</v>
      </c>
      <c r="AK14" s="56">
        <f t="shared" si="4"/>
        <v>0.0214</v>
      </c>
      <c r="AL14" s="65">
        <f t="shared" si="5"/>
        <v>0</v>
      </c>
      <c r="AM14" s="65">
        <f t="shared" si="6"/>
        <v>4.1345</v>
      </c>
      <c r="AN14" s="62">
        <f t="shared" si="2"/>
        <v>27.083099999999998</v>
      </c>
      <c r="AO14" s="3"/>
    </row>
    <row r="15" spans="2:41" s="109" customFormat="1" ht="22.5" customHeight="1">
      <c r="B15" s="54" t="s">
        <v>56</v>
      </c>
      <c r="C15" s="55"/>
      <c r="D15" s="56">
        <v>959.41</v>
      </c>
      <c r="E15" s="43">
        <v>0</v>
      </c>
      <c r="F15" s="43">
        <v>959.41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959.41</v>
      </c>
      <c r="O15" s="61">
        <v>0</v>
      </c>
      <c r="P15" s="59">
        <v>0</v>
      </c>
      <c r="Q15" s="59">
        <v>959.41</v>
      </c>
      <c r="R15" s="59">
        <v>0</v>
      </c>
      <c r="S15" s="60">
        <v>0</v>
      </c>
      <c r="T15" s="56">
        <v>959.41</v>
      </c>
      <c r="U15" s="62">
        <v>0</v>
      </c>
      <c r="V15" s="3"/>
      <c r="W15" s="3"/>
      <c r="X15" s="54" t="s">
        <v>56</v>
      </c>
      <c r="Y15" s="55"/>
      <c r="Z15" s="56">
        <v>959.41</v>
      </c>
      <c r="AA15" s="56">
        <v>0</v>
      </c>
      <c r="AB15" s="63">
        <v>0</v>
      </c>
      <c r="AC15" s="64">
        <v>0</v>
      </c>
      <c r="AD15" s="56">
        <v>959.41</v>
      </c>
      <c r="AE15" s="63">
        <v>852.17</v>
      </c>
      <c r="AF15" s="64">
        <v>107.24000000000001</v>
      </c>
      <c r="AG15" s="65">
        <v>714.21124</v>
      </c>
      <c r="AH15" s="61">
        <v>699.528</v>
      </c>
      <c r="AI15" s="60">
        <v>14.68324</v>
      </c>
      <c r="AJ15" s="65">
        <f t="shared" si="3"/>
        <v>699.528</v>
      </c>
      <c r="AK15" s="56">
        <f t="shared" si="4"/>
        <v>14.68324</v>
      </c>
      <c r="AL15" s="65">
        <f t="shared" si="5"/>
        <v>0</v>
      </c>
      <c r="AM15" s="65">
        <f t="shared" si="6"/>
        <v>699.528</v>
      </c>
      <c r="AN15" s="62">
        <f t="shared" si="2"/>
        <v>245.19876</v>
      </c>
      <c r="AO15" s="3"/>
    </row>
    <row r="16" spans="2:41" s="109" customFormat="1" ht="22.5" customHeight="1">
      <c r="B16" s="54" t="s">
        <v>57</v>
      </c>
      <c r="C16" s="55"/>
      <c r="D16" s="56">
        <v>30835.029000000002</v>
      </c>
      <c r="E16" s="43">
        <v>260.153</v>
      </c>
      <c r="F16" s="43">
        <v>30574.876</v>
      </c>
      <c r="G16" s="43">
        <v>82</v>
      </c>
      <c r="H16" s="43">
        <v>82</v>
      </c>
      <c r="I16" s="57">
        <v>0</v>
      </c>
      <c r="J16" s="58">
        <v>0</v>
      </c>
      <c r="K16" s="59">
        <v>82</v>
      </c>
      <c r="L16" s="59">
        <v>0</v>
      </c>
      <c r="M16" s="60">
        <v>0</v>
      </c>
      <c r="N16" s="56">
        <v>30492.876</v>
      </c>
      <c r="O16" s="61">
        <v>0</v>
      </c>
      <c r="P16" s="59">
        <v>0</v>
      </c>
      <c r="Q16" s="59">
        <v>29926.602000000003</v>
      </c>
      <c r="R16" s="59">
        <v>566.274</v>
      </c>
      <c r="S16" s="60">
        <v>0</v>
      </c>
      <c r="T16" s="56">
        <v>30574.876</v>
      </c>
      <c r="U16" s="62">
        <v>0</v>
      </c>
      <c r="V16" s="3"/>
      <c r="W16" s="3"/>
      <c r="X16" s="54" t="s">
        <v>57</v>
      </c>
      <c r="Y16" s="55"/>
      <c r="Z16" s="56">
        <v>30574.876</v>
      </c>
      <c r="AA16" s="56">
        <v>566.274</v>
      </c>
      <c r="AB16" s="63">
        <v>183.329</v>
      </c>
      <c r="AC16" s="64">
        <v>382.945</v>
      </c>
      <c r="AD16" s="56">
        <v>30008.602000000003</v>
      </c>
      <c r="AE16" s="63">
        <v>19630.583000000002</v>
      </c>
      <c r="AF16" s="64">
        <v>10378.019</v>
      </c>
      <c r="AG16" s="65">
        <v>27923.3227</v>
      </c>
      <c r="AH16" s="61">
        <v>20569.383</v>
      </c>
      <c r="AI16" s="60">
        <v>7353.9397</v>
      </c>
      <c r="AJ16" s="65">
        <f t="shared" si="3"/>
        <v>20569.383</v>
      </c>
      <c r="AK16" s="56">
        <f t="shared" si="4"/>
        <v>7920.2137</v>
      </c>
      <c r="AL16" s="65">
        <f t="shared" si="5"/>
        <v>0</v>
      </c>
      <c r="AM16" s="65">
        <f t="shared" si="6"/>
        <v>20829.536</v>
      </c>
      <c r="AN16" s="62">
        <f t="shared" si="2"/>
        <v>2085.279300000002</v>
      </c>
      <c r="AO16" s="3"/>
    </row>
    <row r="17" spans="2:41" s="109" customFormat="1" ht="22.5" customHeight="1">
      <c r="B17" s="66" t="s">
        <v>58</v>
      </c>
      <c r="C17" s="67"/>
      <c r="D17" s="43">
        <v>6652.473</v>
      </c>
      <c r="E17" s="43">
        <v>38.19</v>
      </c>
      <c r="F17" s="43">
        <v>6614.282999999999</v>
      </c>
      <c r="G17" s="43">
        <v>154</v>
      </c>
      <c r="H17" s="43">
        <v>154</v>
      </c>
      <c r="I17" s="57">
        <v>87</v>
      </c>
      <c r="J17" s="68">
        <v>0</v>
      </c>
      <c r="K17" s="69">
        <v>67</v>
      </c>
      <c r="L17" s="69">
        <v>0</v>
      </c>
      <c r="M17" s="70">
        <v>0</v>
      </c>
      <c r="N17" s="43">
        <v>6460.282999999999</v>
      </c>
      <c r="O17" s="57">
        <v>1037.276</v>
      </c>
      <c r="P17" s="69">
        <v>0</v>
      </c>
      <c r="Q17" s="69">
        <v>5214.045</v>
      </c>
      <c r="R17" s="69">
        <v>208.962</v>
      </c>
      <c r="S17" s="70">
        <v>0</v>
      </c>
      <c r="T17" s="43">
        <v>5490.007</v>
      </c>
      <c r="U17" s="71">
        <v>0</v>
      </c>
      <c r="V17" s="3"/>
      <c r="W17" s="3"/>
      <c r="X17" s="66" t="s">
        <v>58</v>
      </c>
      <c r="Y17" s="67"/>
      <c r="Z17" s="43">
        <v>5490.007</v>
      </c>
      <c r="AA17" s="43">
        <v>208.962</v>
      </c>
      <c r="AB17" s="72">
        <v>2.562</v>
      </c>
      <c r="AC17" s="73">
        <v>206.4</v>
      </c>
      <c r="AD17" s="43">
        <v>5281.045</v>
      </c>
      <c r="AE17" s="72">
        <v>4486.994</v>
      </c>
      <c r="AF17" s="73">
        <v>794.0509999999999</v>
      </c>
      <c r="AG17" s="74">
        <v>4569.0333</v>
      </c>
      <c r="AH17" s="57">
        <v>4212.56702</v>
      </c>
      <c r="AI17" s="70">
        <v>356.46628000000004</v>
      </c>
      <c r="AJ17" s="74">
        <f t="shared" si="3"/>
        <v>5336.84302</v>
      </c>
      <c r="AK17" s="43">
        <f t="shared" si="4"/>
        <v>565.4282800000001</v>
      </c>
      <c r="AL17" s="74">
        <f t="shared" si="5"/>
        <v>0</v>
      </c>
      <c r="AM17" s="74">
        <f t="shared" si="6"/>
        <v>5375.03302</v>
      </c>
      <c r="AN17" s="71">
        <f t="shared" si="2"/>
        <v>712.0117</v>
      </c>
      <c r="AO17" s="3"/>
    </row>
    <row r="18" spans="2:41" s="109" customFormat="1" ht="22.5" customHeight="1">
      <c r="B18" s="66" t="s">
        <v>59</v>
      </c>
      <c r="C18" s="67"/>
      <c r="D18" s="43">
        <v>115039.138</v>
      </c>
      <c r="E18" s="43">
        <v>51.85</v>
      </c>
      <c r="F18" s="43">
        <v>114987.288</v>
      </c>
      <c r="G18" s="43">
        <v>102</v>
      </c>
      <c r="H18" s="43">
        <v>102</v>
      </c>
      <c r="I18" s="57">
        <v>0</v>
      </c>
      <c r="J18" s="68">
        <v>0</v>
      </c>
      <c r="K18" s="69">
        <v>102</v>
      </c>
      <c r="L18" s="69">
        <v>0</v>
      </c>
      <c r="M18" s="70">
        <v>0</v>
      </c>
      <c r="N18" s="43">
        <v>114885.288</v>
      </c>
      <c r="O18" s="57">
        <v>354.74</v>
      </c>
      <c r="P18" s="69">
        <v>0</v>
      </c>
      <c r="Q18" s="69">
        <v>114511.76000000001</v>
      </c>
      <c r="R18" s="69">
        <v>18.788</v>
      </c>
      <c r="S18" s="70">
        <v>0</v>
      </c>
      <c r="T18" s="43">
        <v>114632.54800000001</v>
      </c>
      <c r="U18" s="71">
        <v>0</v>
      </c>
      <c r="V18" s="3"/>
      <c r="W18" s="3"/>
      <c r="X18" s="66" t="s">
        <v>59</v>
      </c>
      <c r="Y18" s="67"/>
      <c r="Z18" s="43">
        <v>114632.54800000001</v>
      </c>
      <c r="AA18" s="43">
        <v>18.788</v>
      </c>
      <c r="AB18" s="72">
        <v>18.788</v>
      </c>
      <c r="AC18" s="73">
        <v>0</v>
      </c>
      <c r="AD18" s="43">
        <v>114613.76000000001</v>
      </c>
      <c r="AE18" s="72">
        <v>83897.9150000001</v>
      </c>
      <c r="AF18" s="73">
        <v>30715.845</v>
      </c>
      <c r="AG18" s="74">
        <v>104055.394</v>
      </c>
      <c r="AH18" s="57">
        <v>100648.62921</v>
      </c>
      <c r="AI18" s="70">
        <v>3406.7647899999997</v>
      </c>
      <c r="AJ18" s="74">
        <f t="shared" si="3"/>
        <v>101003.36921</v>
      </c>
      <c r="AK18" s="43">
        <f t="shared" si="4"/>
        <v>3425.5527899999997</v>
      </c>
      <c r="AL18" s="74">
        <f t="shared" si="5"/>
        <v>0</v>
      </c>
      <c r="AM18" s="74">
        <f t="shared" si="6"/>
        <v>101055.21921000001</v>
      </c>
      <c r="AN18" s="71">
        <f t="shared" si="2"/>
        <v>10558.366000000009</v>
      </c>
      <c r="AO18" s="3"/>
    </row>
    <row r="19" spans="2:41" s="109" customFormat="1" ht="22.5" customHeight="1">
      <c r="B19" s="66" t="s">
        <v>60</v>
      </c>
      <c r="C19" s="67"/>
      <c r="D19" s="43">
        <v>5356.527</v>
      </c>
      <c r="E19" s="43">
        <v>0</v>
      </c>
      <c r="F19" s="43">
        <v>5356.527</v>
      </c>
      <c r="G19" s="43">
        <v>0.19</v>
      </c>
      <c r="H19" s="43">
        <v>0.19</v>
      </c>
      <c r="I19" s="57">
        <v>0</v>
      </c>
      <c r="J19" s="68">
        <v>0</v>
      </c>
      <c r="K19" s="69">
        <v>0.19</v>
      </c>
      <c r="L19" s="69">
        <v>0</v>
      </c>
      <c r="M19" s="70">
        <v>0</v>
      </c>
      <c r="N19" s="43">
        <v>5356.337</v>
      </c>
      <c r="O19" s="57">
        <v>4</v>
      </c>
      <c r="P19" s="69">
        <v>0</v>
      </c>
      <c r="Q19" s="69">
        <v>5290.474</v>
      </c>
      <c r="R19" s="69">
        <v>61.863</v>
      </c>
      <c r="S19" s="70">
        <v>0</v>
      </c>
      <c r="T19" s="43">
        <v>5352.527</v>
      </c>
      <c r="U19" s="71">
        <v>0</v>
      </c>
      <c r="V19" s="3"/>
      <c r="W19" s="3"/>
      <c r="X19" s="66" t="s">
        <v>60</v>
      </c>
      <c r="Y19" s="67"/>
      <c r="Z19" s="43">
        <v>5352.527</v>
      </c>
      <c r="AA19" s="43">
        <v>61.863</v>
      </c>
      <c r="AB19" s="72">
        <v>60.463</v>
      </c>
      <c r="AC19" s="73">
        <v>1.4</v>
      </c>
      <c r="AD19" s="43">
        <v>5290.664</v>
      </c>
      <c r="AE19" s="72">
        <v>2451.406</v>
      </c>
      <c r="AF19" s="73">
        <v>2839.258</v>
      </c>
      <c r="AG19" s="74">
        <v>5263.04022</v>
      </c>
      <c r="AH19" s="57">
        <v>2194.1723199999997</v>
      </c>
      <c r="AI19" s="70">
        <v>3068.8678999999997</v>
      </c>
      <c r="AJ19" s="74">
        <f t="shared" si="3"/>
        <v>2198.1723199999997</v>
      </c>
      <c r="AK19" s="43">
        <f t="shared" si="4"/>
        <v>3130.7308999999996</v>
      </c>
      <c r="AL19" s="74">
        <f t="shared" si="5"/>
        <v>0</v>
      </c>
      <c r="AM19" s="74">
        <f t="shared" si="6"/>
        <v>2198.1723199999997</v>
      </c>
      <c r="AN19" s="71">
        <f t="shared" si="2"/>
        <v>27.623779999999897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f t="shared" si="3"/>
        <v>0</v>
      </c>
      <c r="AK20" s="43">
        <f t="shared" si="4"/>
        <v>0</v>
      </c>
      <c r="AL20" s="74">
        <f t="shared" si="5"/>
        <v>0</v>
      </c>
      <c r="AM20" s="74">
        <f t="shared" si="6"/>
        <v>0</v>
      </c>
      <c r="AN20" s="71">
        <f t="shared" si="2"/>
        <v>0</v>
      </c>
      <c r="AO20" s="3"/>
    </row>
    <row r="21" spans="2:41" s="109" customFormat="1" ht="22.5" customHeight="1">
      <c r="B21" s="66" t="s">
        <v>137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137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f t="shared" si="3"/>
        <v>0</v>
      </c>
      <c r="AK21" s="43">
        <f t="shared" si="4"/>
        <v>0</v>
      </c>
      <c r="AL21" s="74">
        <f t="shared" si="5"/>
        <v>0</v>
      </c>
      <c r="AM21" s="74">
        <f t="shared" si="6"/>
        <v>0</v>
      </c>
      <c r="AN21" s="71"/>
      <c r="AO21" s="3"/>
    </row>
    <row r="22" spans="2:41" s="109" customFormat="1" ht="22.5" customHeight="1">
      <c r="B22" s="66" t="s">
        <v>62</v>
      </c>
      <c r="C22" s="67"/>
      <c r="D22" s="43">
        <v>6.04</v>
      </c>
      <c r="E22" s="43">
        <v>0</v>
      </c>
      <c r="F22" s="43">
        <v>6.04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6.04</v>
      </c>
      <c r="O22" s="57">
        <v>0</v>
      </c>
      <c r="P22" s="69">
        <v>0</v>
      </c>
      <c r="Q22" s="69">
        <v>6.04</v>
      </c>
      <c r="R22" s="69">
        <v>0</v>
      </c>
      <c r="S22" s="70">
        <v>0</v>
      </c>
      <c r="T22" s="43">
        <v>6.04</v>
      </c>
      <c r="U22" s="71">
        <v>0</v>
      </c>
      <c r="V22" s="3"/>
      <c r="W22" s="3"/>
      <c r="X22" s="66" t="s">
        <v>62</v>
      </c>
      <c r="Y22" s="67"/>
      <c r="Z22" s="43">
        <v>6.04</v>
      </c>
      <c r="AA22" s="43">
        <v>0</v>
      </c>
      <c r="AB22" s="72">
        <v>0</v>
      </c>
      <c r="AC22" s="73">
        <v>0</v>
      </c>
      <c r="AD22" s="43">
        <v>6.04</v>
      </c>
      <c r="AE22" s="72">
        <v>5.04</v>
      </c>
      <c r="AF22" s="73">
        <v>1</v>
      </c>
      <c r="AG22" s="74">
        <v>6.04</v>
      </c>
      <c r="AH22" s="57">
        <v>6.04</v>
      </c>
      <c r="AI22" s="70">
        <v>0</v>
      </c>
      <c r="AJ22" s="74">
        <f t="shared" si="3"/>
        <v>6.04</v>
      </c>
      <c r="AK22" s="43">
        <f t="shared" si="4"/>
        <v>0</v>
      </c>
      <c r="AL22" s="74">
        <f t="shared" si="5"/>
        <v>0</v>
      </c>
      <c r="AM22" s="74">
        <f t="shared" si="6"/>
        <v>6.04</v>
      </c>
      <c r="AN22" s="71">
        <f t="shared" si="2"/>
        <v>0</v>
      </c>
      <c r="AO22" s="3"/>
    </row>
    <row r="23" spans="2:41" s="109" customFormat="1" ht="22.5" customHeight="1">
      <c r="B23" s="66" t="s">
        <v>63</v>
      </c>
      <c r="C23" s="67"/>
      <c r="D23" s="43">
        <v>30059.368000000002</v>
      </c>
      <c r="E23" s="43">
        <v>17370.523</v>
      </c>
      <c r="F23" s="43">
        <v>12688.845</v>
      </c>
      <c r="G23" s="43">
        <v>30</v>
      </c>
      <c r="H23" s="43">
        <v>30</v>
      </c>
      <c r="I23" s="57">
        <v>30</v>
      </c>
      <c r="J23" s="68">
        <v>0</v>
      </c>
      <c r="K23" s="69">
        <v>0</v>
      </c>
      <c r="L23" s="69">
        <v>0</v>
      </c>
      <c r="M23" s="70">
        <v>0</v>
      </c>
      <c r="N23" s="43">
        <v>12658.845</v>
      </c>
      <c r="O23" s="57">
        <v>1039.852</v>
      </c>
      <c r="P23" s="69">
        <v>0</v>
      </c>
      <c r="Q23" s="69">
        <v>11577.392</v>
      </c>
      <c r="R23" s="69">
        <v>41.601</v>
      </c>
      <c r="S23" s="70">
        <v>0</v>
      </c>
      <c r="T23" s="43">
        <v>11618.992999999999</v>
      </c>
      <c r="U23" s="71">
        <v>0</v>
      </c>
      <c r="V23" s="3"/>
      <c r="W23" s="3"/>
      <c r="X23" s="66" t="s">
        <v>63</v>
      </c>
      <c r="Y23" s="67"/>
      <c r="Z23" s="43">
        <v>11618.992999999999</v>
      </c>
      <c r="AA23" s="43">
        <v>41.601</v>
      </c>
      <c r="AB23" s="72">
        <v>38.601</v>
      </c>
      <c r="AC23" s="73">
        <v>3</v>
      </c>
      <c r="AD23" s="43">
        <v>11577.392</v>
      </c>
      <c r="AE23" s="72">
        <v>9360.235999999999</v>
      </c>
      <c r="AF23" s="73">
        <v>2217.156</v>
      </c>
      <c r="AG23" s="74">
        <v>11577.392</v>
      </c>
      <c r="AH23" s="57">
        <v>10742.775000000001</v>
      </c>
      <c r="AI23" s="70">
        <v>834.617</v>
      </c>
      <c r="AJ23" s="74">
        <f t="shared" si="3"/>
        <v>11812.627000000002</v>
      </c>
      <c r="AK23" s="43">
        <f t="shared" si="4"/>
        <v>876.218</v>
      </c>
      <c r="AL23" s="74">
        <f t="shared" si="5"/>
        <v>0</v>
      </c>
      <c r="AM23" s="74">
        <f t="shared" si="6"/>
        <v>29183.15</v>
      </c>
      <c r="AN23" s="71">
        <f t="shared" si="2"/>
        <v>0</v>
      </c>
      <c r="AO23" s="3"/>
    </row>
    <row r="24" spans="2:41" s="109" customFormat="1" ht="22.5" customHeight="1">
      <c r="B24" s="66" t="s">
        <v>64</v>
      </c>
      <c r="C24" s="67"/>
      <c r="D24" s="43">
        <v>79689.132</v>
      </c>
      <c r="E24" s="43">
        <v>0</v>
      </c>
      <c r="F24" s="43">
        <v>79689.132</v>
      </c>
      <c r="G24" s="43">
        <v>357</v>
      </c>
      <c r="H24" s="43">
        <v>357</v>
      </c>
      <c r="I24" s="57">
        <v>0</v>
      </c>
      <c r="J24" s="68">
        <v>0</v>
      </c>
      <c r="K24" s="69">
        <v>357</v>
      </c>
      <c r="L24" s="69">
        <v>0</v>
      </c>
      <c r="M24" s="70">
        <v>0</v>
      </c>
      <c r="N24" s="43">
        <v>79332.132</v>
      </c>
      <c r="O24" s="57">
        <v>124.62</v>
      </c>
      <c r="P24" s="69">
        <v>0</v>
      </c>
      <c r="Q24" s="69">
        <v>77302.88399999999</v>
      </c>
      <c r="R24" s="69">
        <v>1904.628</v>
      </c>
      <c r="S24" s="70">
        <v>0</v>
      </c>
      <c r="T24" s="43">
        <v>79564.512</v>
      </c>
      <c r="U24" s="71">
        <v>0</v>
      </c>
      <c r="V24" s="3"/>
      <c r="W24" s="3"/>
      <c r="X24" s="66" t="s">
        <v>64</v>
      </c>
      <c r="Y24" s="67"/>
      <c r="Z24" s="43">
        <v>79564.512</v>
      </c>
      <c r="AA24" s="43">
        <v>1904.628</v>
      </c>
      <c r="AB24" s="72">
        <v>200.97</v>
      </c>
      <c r="AC24" s="73">
        <v>1703.658</v>
      </c>
      <c r="AD24" s="43">
        <v>77659.88399999999</v>
      </c>
      <c r="AE24" s="72">
        <v>64393.798</v>
      </c>
      <c r="AF24" s="73">
        <v>13266.086</v>
      </c>
      <c r="AG24" s="74">
        <v>77658.67985999999</v>
      </c>
      <c r="AH24" s="57">
        <v>69489.18205999999</v>
      </c>
      <c r="AI24" s="70">
        <v>8169.4978</v>
      </c>
      <c r="AJ24" s="74">
        <f t="shared" si="3"/>
        <v>69613.80205999999</v>
      </c>
      <c r="AK24" s="43">
        <f t="shared" si="4"/>
        <v>10074.1258</v>
      </c>
      <c r="AL24" s="74">
        <f t="shared" si="5"/>
        <v>0</v>
      </c>
      <c r="AM24" s="74">
        <f t="shared" si="6"/>
        <v>69613.80205999999</v>
      </c>
      <c r="AN24" s="71">
        <f t="shared" si="2"/>
        <v>1.2041400000016438</v>
      </c>
      <c r="AO24" s="3"/>
    </row>
    <row r="25" spans="2:41" s="109" customFormat="1" ht="22.5" customHeight="1">
      <c r="B25" s="54" t="s">
        <v>65</v>
      </c>
      <c r="C25" s="55"/>
      <c r="D25" s="56">
        <v>4166.897</v>
      </c>
      <c r="E25" s="43">
        <v>0</v>
      </c>
      <c r="F25" s="43">
        <v>4166.897</v>
      </c>
      <c r="G25" s="43">
        <v>0</v>
      </c>
      <c r="H25" s="43">
        <v>0</v>
      </c>
      <c r="I25" s="57">
        <v>0</v>
      </c>
      <c r="J25" s="58">
        <v>0</v>
      </c>
      <c r="K25" s="59">
        <v>0</v>
      </c>
      <c r="L25" s="59">
        <v>0</v>
      </c>
      <c r="M25" s="60">
        <v>0</v>
      </c>
      <c r="N25" s="56">
        <v>4166.897</v>
      </c>
      <c r="O25" s="61">
        <v>0</v>
      </c>
      <c r="P25" s="59">
        <v>0</v>
      </c>
      <c r="Q25" s="59">
        <v>3954.897</v>
      </c>
      <c r="R25" s="59">
        <v>212</v>
      </c>
      <c r="S25" s="60">
        <v>0</v>
      </c>
      <c r="T25" s="56">
        <v>4166.897</v>
      </c>
      <c r="U25" s="62">
        <v>0</v>
      </c>
      <c r="V25" s="3"/>
      <c r="W25" s="3"/>
      <c r="X25" s="54" t="s">
        <v>65</v>
      </c>
      <c r="Y25" s="55"/>
      <c r="Z25" s="56">
        <v>4166.897</v>
      </c>
      <c r="AA25" s="56">
        <v>212</v>
      </c>
      <c r="AB25" s="63">
        <v>0</v>
      </c>
      <c r="AC25" s="64">
        <v>212</v>
      </c>
      <c r="AD25" s="56">
        <v>3954.897</v>
      </c>
      <c r="AE25" s="63">
        <v>3254.897</v>
      </c>
      <c r="AF25" s="64">
        <v>700</v>
      </c>
      <c r="AG25" s="65">
        <v>3954.897</v>
      </c>
      <c r="AH25" s="61">
        <v>3954.897</v>
      </c>
      <c r="AI25" s="60">
        <v>0</v>
      </c>
      <c r="AJ25" s="65">
        <f t="shared" si="3"/>
        <v>3954.897</v>
      </c>
      <c r="AK25" s="56">
        <f t="shared" si="4"/>
        <v>212</v>
      </c>
      <c r="AL25" s="65">
        <f t="shared" si="5"/>
        <v>0</v>
      </c>
      <c r="AM25" s="65">
        <f t="shared" si="6"/>
        <v>3954.897</v>
      </c>
      <c r="AN25" s="62">
        <f t="shared" si="2"/>
        <v>0</v>
      </c>
      <c r="AO25" s="3"/>
    </row>
    <row r="26" spans="2:41" s="109" customFormat="1" ht="22.5" customHeight="1">
      <c r="B26" s="54" t="s">
        <v>66</v>
      </c>
      <c r="C26" s="55"/>
      <c r="D26" s="56">
        <f>SUM(D27:D29)</f>
        <v>2118573.006</v>
      </c>
      <c r="E26" s="56">
        <f aca="true" t="shared" si="7" ref="E26:U26">SUM(E27:E29)</f>
        <v>1</v>
      </c>
      <c r="F26" s="56">
        <f t="shared" si="7"/>
        <v>2118572.006</v>
      </c>
      <c r="G26" s="56">
        <f t="shared" si="7"/>
        <v>28910.600000000002</v>
      </c>
      <c r="H26" s="56">
        <f t="shared" si="7"/>
        <v>27894.34</v>
      </c>
      <c r="I26" s="61">
        <f t="shared" si="7"/>
        <v>17877.28</v>
      </c>
      <c r="J26" s="59">
        <f t="shared" si="7"/>
        <v>0</v>
      </c>
      <c r="K26" s="59">
        <f t="shared" si="7"/>
        <v>10017.06</v>
      </c>
      <c r="L26" s="59">
        <f t="shared" si="7"/>
        <v>0</v>
      </c>
      <c r="M26" s="60">
        <f t="shared" si="7"/>
        <v>0</v>
      </c>
      <c r="N26" s="56">
        <f t="shared" si="7"/>
        <v>2089661.406</v>
      </c>
      <c r="O26" s="61">
        <f t="shared" si="7"/>
        <v>3026.576</v>
      </c>
      <c r="P26" s="59">
        <f t="shared" si="7"/>
        <v>0</v>
      </c>
      <c r="Q26" s="59">
        <f t="shared" si="7"/>
        <v>2077239.8839999998</v>
      </c>
      <c r="R26" s="59">
        <f t="shared" si="7"/>
        <v>9394.946</v>
      </c>
      <c r="S26" s="60">
        <f t="shared" si="7"/>
        <v>0</v>
      </c>
      <c r="T26" s="56">
        <f t="shared" si="7"/>
        <v>2096651.8900000001</v>
      </c>
      <c r="U26" s="62">
        <f t="shared" si="7"/>
        <v>0</v>
      </c>
      <c r="V26" s="3"/>
      <c r="W26" s="3"/>
      <c r="X26" s="54" t="s">
        <v>66</v>
      </c>
      <c r="Y26" s="55"/>
      <c r="Z26" s="56">
        <f aca="true" t="shared" si="8" ref="Z26:AN26">SUM(Z27:Z29)</f>
        <v>2096651.8900000001</v>
      </c>
      <c r="AA26" s="56">
        <f t="shared" si="8"/>
        <v>9394.946</v>
      </c>
      <c r="AB26" s="63">
        <f t="shared" si="8"/>
        <v>3411.471</v>
      </c>
      <c r="AC26" s="64">
        <f t="shared" si="8"/>
        <v>5983.475</v>
      </c>
      <c r="AD26" s="56">
        <f t="shared" si="8"/>
        <v>2087256.944</v>
      </c>
      <c r="AE26" s="63">
        <f t="shared" si="8"/>
        <v>1717547.1730000002</v>
      </c>
      <c r="AF26" s="64">
        <f t="shared" si="8"/>
        <v>369709.77099999995</v>
      </c>
      <c r="AG26" s="65">
        <f t="shared" si="8"/>
        <v>2087256.944</v>
      </c>
      <c r="AH26" s="61">
        <f t="shared" si="8"/>
        <v>2056533.79765</v>
      </c>
      <c r="AI26" s="60">
        <f t="shared" si="8"/>
        <v>30723.146350000003</v>
      </c>
      <c r="AJ26" s="65">
        <f t="shared" si="3"/>
        <v>2077437.65365</v>
      </c>
      <c r="AK26" s="56">
        <f t="shared" si="4"/>
        <v>40118.092350000006</v>
      </c>
      <c r="AL26" s="65">
        <f t="shared" si="5"/>
        <v>0</v>
      </c>
      <c r="AM26" s="65">
        <f t="shared" si="6"/>
        <v>2077438.65365</v>
      </c>
      <c r="AN26" s="62">
        <f t="shared" si="8"/>
        <v>1016.2600000000093</v>
      </c>
      <c r="AO26" s="3"/>
    </row>
    <row r="27" spans="2:41" s="109" customFormat="1" ht="22.5" customHeight="1">
      <c r="B27" s="75"/>
      <c r="C27" s="76" t="s">
        <v>67</v>
      </c>
      <c r="D27" s="77">
        <v>1208137.93</v>
      </c>
      <c r="E27" s="77">
        <v>0</v>
      </c>
      <c r="F27" s="77">
        <v>1208137.93</v>
      </c>
      <c r="G27" s="77">
        <v>4141.7</v>
      </c>
      <c r="H27" s="77">
        <v>4141.7</v>
      </c>
      <c r="I27" s="78">
        <v>2461.96</v>
      </c>
      <c r="J27" s="79">
        <v>0</v>
      </c>
      <c r="K27" s="79">
        <v>1679.74</v>
      </c>
      <c r="L27" s="79">
        <v>0</v>
      </c>
      <c r="M27" s="80">
        <v>0</v>
      </c>
      <c r="N27" s="77">
        <v>1203996.23</v>
      </c>
      <c r="O27" s="78">
        <v>2806.244</v>
      </c>
      <c r="P27" s="79">
        <v>0</v>
      </c>
      <c r="Q27" s="79">
        <v>1200633.71</v>
      </c>
      <c r="R27" s="79">
        <v>556.276</v>
      </c>
      <c r="S27" s="80">
        <v>0</v>
      </c>
      <c r="T27" s="77">
        <v>1202869.726</v>
      </c>
      <c r="U27" s="81">
        <v>0</v>
      </c>
      <c r="V27" s="3"/>
      <c r="W27" s="3"/>
      <c r="X27" s="75"/>
      <c r="Y27" s="76" t="s">
        <v>67</v>
      </c>
      <c r="Z27" s="77">
        <v>1202869.726</v>
      </c>
      <c r="AA27" s="77">
        <v>556.276</v>
      </c>
      <c r="AB27" s="82">
        <v>556.276</v>
      </c>
      <c r="AC27" s="83">
        <v>0</v>
      </c>
      <c r="AD27" s="77">
        <v>1202313.45</v>
      </c>
      <c r="AE27" s="82">
        <v>1003753.496</v>
      </c>
      <c r="AF27" s="83">
        <v>198559.954</v>
      </c>
      <c r="AG27" s="84">
        <v>1202313.45</v>
      </c>
      <c r="AH27" s="78">
        <v>1196253.512</v>
      </c>
      <c r="AI27" s="80">
        <v>6059.938</v>
      </c>
      <c r="AJ27" s="84">
        <f t="shared" si="3"/>
        <v>1201521.716</v>
      </c>
      <c r="AK27" s="77">
        <f t="shared" si="4"/>
        <v>6616.214</v>
      </c>
      <c r="AL27" s="84">
        <f t="shared" si="5"/>
        <v>0</v>
      </c>
      <c r="AM27" s="84">
        <f t="shared" si="6"/>
        <v>1201521.716</v>
      </c>
      <c r="AN27" s="81">
        <f t="shared" si="2"/>
        <v>0</v>
      </c>
      <c r="AO27" s="3"/>
    </row>
    <row r="28" spans="2:41" s="109" customFormat="1" ht="22.5" customHeight="1">
      <c r="B28" s="75"/>
      <c r="C28" s="76" t="s">
        <v>68</v>
      </c>
      <c r="D28" s="77">
        <v>627356.895</v>
      </c>
      <c r="E28" s="77">
        <v>1</v>
      </c>
      <c r="F28" s="77">
        <v>627355.895</v>
      </c>
      <c r="G28" s="77">
        <v>20729.06</v>
      </c>
      <c r="H28" s="77">
        <v>19712.8</v>
      </c>
      <c r="I28" s="78">
        <v>11532.96</v>
      </c>
      <c r="J28" s="79">
        <v>0</v>
      </c>
      <c r="K28" s="79">
        <v>8179.84</v>
      </c>
      <c r="L28" s="79">
        <v>0</v>
      </c>
      <c r="M28" s="80">
        <v>0</v>
      </c>
      <c r="N28" s="77">
        <v>606626.835</v>
      </c>
      <c r="O28" s="78">
        <v>126.392</v>
      </c>
      <c r="P28" s="79">
        <v>0</v>
      </c>
      <c r="Q28" s="79">
        <v>606375.525</v>
      </c>
      <c r="R28" s="79">
        <v>124.918</v>
      </c>
      <c r="S28" s="80">
        <v>0</v>
      </c>
      <c r="T28" s="77">
        <v>614680.283</v>
      </c>
      <c r="U28" s="81">
        <v>0</v>
      </c>
      <c r="V28" s="3"/>
      <c r="W28" s="3"/>
      <c r="X28" s="75"/>
      <c r="Y28" s="76" t="s">
        <v>68</v>
      </c>
      <c r="Z28" s="77">
        <v>614680.283</v>
      </c>
      <c r="AA28" s="77">
        <v>124.918</v>
      </c>
      <c r="AB28" s="82">
        <v>124.918</v>
      </c>
      <c r="AC28" s="83">
        <v>0</v>
      </c>
      <c r="AD28" s="77">
        <v>614555.365</v>
      </c>
      <c r="AE28" s="82">
        <v>475067.92000000004</v>
      </c>
      <c r="AF28" s="83">
        <v>139487.445</v>
      </c>
      <c r="AG28" s="84">
        <v>614555.365</v>
      </c>
      <c r="AH28" s="78">
        <v>612621.142</v>
      </c>
      <c r="AI28" s="80">
        <v>1934.223</v>
      </c>
      <c r="AJ28" s="84">
        <f t="shared" si="3"/>
        <v>624280.494</v>
      </c>
      <c r="AK28" s="77">
        <f t="shared" si="4"/>
        <v>2059.141</v>
      </c>
      <c r="AL28" s="84">
        <f t="shared" si="5"/>
        <v>0</v>
      </c>
      <c r="AM28" s="84">
        <f t="shared" si="6"/>
        <v>624281.494</v>
      </c>
      <c r="AN28" s="81">
        <f t="shared" si="2"/>
        <v>1016.2600000000093</v>
      </c>
      <c r="AO28" s="3"/>
    </row>
    <row r="29" spans="2:41" s="109" customFormat="1" ht="22.5" customHeight="1">
      <c r="B29" s="85"/>
      <c r="C29" s="86" t="s">
        <v>69</v>
      </c>
      <c r="D29" s="87">
        <v>283078.18100000004</v>
      </c>
      <c r="E29" s="87">
        <v>0</v>
      </c>
      <c r="F29" s="87">
        <v>283078.18100000004</v>
      </c>
      <c r="G29" s="87">
        <v>4039.84</v>
      </c>
      <c r="H29" s="87">
        <v>4039.84</v>
      </c>
      <c r="I29" s="88">
        <v>3882.36</v>
      </c>
      <c r="J29" s="89">
        <v>0</v>
      </c>
      <c r="K29" s="89">
        <v>157.48</v>
      </c>
      <c r="L29" s="89">
        <v>0</v>
      </c>
      <c r="M29" s="90">
        <v>0</v>
      </c>
      <c r="N29" s="87">
        <v>279038.341</v>
      </c>
      <c r="O29" s="88">
        <v>93.94</v>
      </c>
      <c r="P29" s="89">
        <v>0</v>
      </c>
      <c r="Q29" s="89">
        <v>270230.64900000003</v>
      </c>
      <c r="R29" s="89">
        <v>8713.752</v>
      </c>
      <c r="S29" s="90">
        <v>0</v>
      </c>
      <c r="T29" s="87">
        <v>279101.881</v>
      </c>
      <c r="U29" s="91">
        <v>0</v>
      </c>
      <c r="V29" s="3"/>
      <c r="W29" s="3"/>
      <c r="X29" s="85"/>
      <c r="Y29" s="86" t="s">
        <v>69</v>
      </c>
      <c r="Z29" s="87">
        <v>279101.881</v>
      </c>
      <c r="AA29" s="87">
        <v>8713.752</v>
      </c>
      <c r="AB29" s="92">
        <v>2730.277</v>
      </c>
      <c r="AC29" s="93">
        <v>5983.475</v>
      </c>
      <c r="AD29" s="87">
        <v>270388.129</v>
      </c>
      <c r="AE29" s="92">
        <v>238725.75699999998</v>
      </c>
      <c r="AF29" s="93">
        <v>31662.372</v>
      </c>
      <c r="AG29" s="94">
        <v>270388.129</v>
      </c>
      <c r="AH29" s="88">
        <v>247659.14365</v>
      </c>
      <c r="AI29" s="90">
        <v>22728.985350000003</v>
      </c>
      <c r="AJ29" s="94">
        <f t="shared" si="3"/>
        <v>251635.44365</v>
      </c>
      <c r="AK29" s="87">
        <f t="shared" si="4"/>
        <v>31442.737350000003</v>
      </c>
      <c r="AL29" s="94">
        <f t="shared" si="5"/>
        <v>0</v>
      </c>
      <c r="AM29" s="94">
        <f t="shared" si="6"/>
        <v>251635.44365</v>
      </c>
      <c r="AN29" s="91">
        <f t="shared" si="2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f t="shared" si="3"/>
        <v>0</v>
      </c>
      <c r="AK30" s="56">
        <f t="shared" si="4"/>
        <v>0</v>
      </c>
      <c r="AL30" s="65">
        <f t="shared" si="5"/>
        <v>0</v>
      </c>
      <c r="AM30" s="65">
        <f t="shared" si="6"/>
        <v>0</v>
      </c>
      <c r="AN30" s="62">
        <f t="shared" si="2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/>
      <c r="AO31" s="3"/>
    </row>
    <row r="32" spans="2:41" s="109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f t="shared" si="3"/>
        <v>0</v>
      </c>
      <c r="AK32" s="43">
        <f t="shared" si="4"/>
        <v>0</v>
      </c>
      <c r="AL32" s="74">
        <f t="shared" si="5"/>
        <v>0</v>
      </c>
      <c r="AM32" s="74">
        <f t="shared" si="6"/>
        <v>0</v>
      </c>
      <c r="AN32" s="71">
        <f t="shared" si="2"/>
        <v>0</v>
      </c>
      <c r="AO32" s="3"/>
    </row>
    <row r="33" spans="2:41" s="109" customFormat="1" ht="22.5" customHeight="1">
      <c r="B33" s="118" t="s">
        <v>152</v>
      </c>
      <c r="C33" s="15"/>
      <c r="D33" s="43">
        <v>1127.938</v>
      </c>
      <c r="E33" s="43">
        <v>17.235</v>
      </c>
      <c r="F33" s="43">
        <v>1110.703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1110.703</v>
      </c>
      <c r="O33" s="57">
        <v>0</v>
      </c>
      <c r="P33" s="69">
        <v>0</v>
      </c>
      <c r="Q33" s="69">
        <v>1097.722</v>
      </c>
      <c r="R33" s="69">
        <v>12.981</v>
      </c>
      <c r="S33" s="70">
        <v>0</v>
      </c>
      <c r="T33" s="43">
        <v>1110.703</v>
      </c>
      <c r="U33" s="71">
        <v>0</v>
      </c>
      <c r="V33" s="3"/>
      <c r="W33" s="3"/>
      <c r="X33" s="118" t="s">
        <v>121</v>
      </c>
      <c r="Y33" s="15"/>
      <c r="Z33" s="43">
        <v>1110.703</v>
      </c>
      <c r="AA33" s="43">
        <v>12.981</v>
      </c>
      <c r="AB33" s="72">
        <v>0</v>
      </c>
      <c r="AC33" s="73">
        <v>12.981</v>
      </c>
      <c r="AD33" s="43">
        <v>1097.722</v>
      </c>
      <c r="AE33" s="72">
        <v>740.841</v>
      </c>
      <c r="AF33" s="73">
        <v>356.881</v>
      </c>
      <c r="AG33" s="74">
        <v>1097.722</v>
      </c>
      <c r="AH33" s="57">
        <v>787.777</v>
      </c>
      <c r="AI33" s="70">
        <v>309.945</v>
      </c>
      <c r="AJ33" s="74">
        <f t="shared" si="3"/>
        <v>787.777</v>
      </c>
      <c r="AK33" s="43">
        <f t="shared" si="4"/>
        <v>322.926</v>
      </c>
      <c r="AL33" s="74">
        <f t="shared" si="5"/>
        <v>0</v>
      </c>
      <c r="AM33" s="74">
        <f t="shared" si="6"/>
        <v>805.0120000000001</v>
      </c>
      <c r="AN33" s="71">
        <f t="shared" si="2"/>
        <v>0</v>
      </c>
      <c r="AO33" s="3"/>
    </row>
    <row r="34" spans="2:41" s="109" customFormat="1" ht="22.5" customHeight="1">
      <c r="B34" s="95" t="s">
        <v>122</v>
      </c>
      <c r="C34" s="96"/>
      <c r="D34" s="43">
        <v>178271.837</v>
      </c>
      <c r="E34" s="43">
        <v>0</v>
      </c>
      <c r="F34" s="43">
        <v>178271.837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178271.837</v>
      </c>
      <c r="O34" s="57">
        <v>603.351</v>
      </c>
      <c r="P34" s="69">
        <v>0</v>
      </c>
      <c r="Q34" s="69">
        <v>173041.335</v>
      </c>
      <c r="R34" s="69">
        <v>4627.151</v>
      </c>
      <c r="S34" s="70">
        <v>0</v>
      </c>
      <c r="T34" s="43">
        <v>177668.486</v>
      </c>
      <c r="U34" s="71">
        <v>0</v>
      </c>
      <c r="V34" s="3"/>
      <c r="W34" s="3"/>
      <c r="X34" s="95" t="s">
        <v>122</v>
      </c>
      <c r="Y34" s="96"/>
      <c r="Z34" s="43">
        <v>177668.486</v>
      </c>
      <c r="AA34" s="43">
        <v>4627.151</v>
      </c>
      <c r="AB34" s="72">
        <v>2791.248</v>
      </c>
      <c r="AC34" s="73">
        <v>1835.903</v>
      </c>
      <c r="AD34" s="43">
        <v>173041.335</v>
      </c>
      <c r="AE34" s="72">
        <v>140678.313</v>
      </c>
      <c r="AF34" s="73">
        <v>32363.022</v>
      </c>
      <c r="AG34" s="74">
        <v>156395.43915</v>
      </c>
      <c r="AH34" s="57">
        <v>118252.5298896</v>
      </c>
      <c r="AI34" s="70">
        <v>38142.9092604</v>
      </c>
      <c r="AJ34" s="74">
        <f t="shared" si="3"/>
        <v>118855.8808896</v>
      </c>
      <c r="AK34" s="43">
        <f t="shared" si="4"/>
        <v>42770.0602604</v>
      </c>
      <c r="AL34" s="74">
        <f t="shared" si="5"/>
        <v>0</v>
      </c>
      <c r="AM34" s="74">
        <f t="shared" si="6"/>
        <v>118855.8808896</v>
      </c>
      <c r="AN34" s="71">
        <f t="shared" si="2"/>
        <v>16645.89585</v>
      </c>
      <c r="AO34" s="3"/>
    </row>
    <row r="35" spans="2:41" s="109" customFormat="1" ht="22.5" customHeight="1">
      <c r="B35" s="95" t="s">
        <v>123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V35" s="3"/>
      <c r="W35" s="3"/>
      <c r="X35" s="95" t="s">
        <v>123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f t="shared" si="3"/>
        <v>0</v>
      </c>
      <c r="AK35" s="43">
        <f t="shared" si="4"/>
        <v>0</v>
      </c>
      <c r="AL35" s="74">
        <f t="shared" si="5"/>
        <v>0</v>
      </c>
      <c r="AM35" s="74">
        <f t="shared" si="6"/>
        <v>0</v>
      </c>
      <c r="AN35" s="71">
        <f t="shared" si="2"/>
        <v>0</v>
      </c>
      <c r="AO35" s="3"/>
    </row>
    <row r="36" spans="2:41" s="109" customFormat="1" ht="22.5" customHeight="1" thickBot="1">
      <c r="B36" s="97" t="s">
        <v>124</v>
      </c>
      <c r="C36" s="98"/>
      <c r="D36" s="99">
        <v>995.046</v>
      </c>
      <c r="E36" s="99">
        <v>0</v>
      </c>
      <c r="F36" s="99">
        <v>995.046</v>
      </c>
      <c r="G36" s="99">
        <v>0</v>
      </c>
      <c r="H36" s="99">
        <v>0</v>
      </c>
      <c r="I36" s="100">
        <v>0</v>
      </c>
      <c r="J36" s="101">
        <v>0</v>
      </c>
      <c r="K36" s="101">
        <v>0</v>
      </c>
      <c r="L36" s="101">
        <v>0</v>
      </c>
      <c r="M36" s="102">
        <v>0</v>
      </c>
      <c r="N36" s="99">
        <v>995.046</v>
      </c>
      <c r="O36" s="100">
        <v>0</v>
      </c>
      <c r="P36" s="101">
        <v>0</v>
      </c>
      <c r="Q36" s="101">
        <v>410.486</v>
      </c>
      <c r="R36" s="101">
        <v>584.56</v>
      </c>
      <c r="S36" s="102">
        <v>0</v>
      </c>
      <c r="T36" s="99">
        <v>995.046</v>
      </c>
      <c r="U36" s="103">
        <v>0</v>
      </c>
      <c r="V36" s="3"/>
      <c r="W36" s="3"/>
      <c r="X36" s="97" t="s">
        <v>124</v>
      </c>
      <c r="Y36" s="98"/>
      <c r="Z36" s="99">
        <v>995.046</v>
      </c>
      <c r="AA36" s="99">
        <v>584.56</v>
      </c>
      <c r="AB36" s="104">
        <v>5.84</v>
      </c>
      <c r="AC36" s="105">
        <v>578.72</v>
      </c>
      <c r="AD36" s="99">
        <v>410.486</v>
      </c>
      <c r="AE36" s="104">
        <v>261.68600000000004</v>
      </c>
      <c r="AF36" s="105">
        <v>148.8</v>
      </c>
      <c r="AG36" s="106">
        <v>410.486</v>
      </c>
      <c r="AH36" s="100">
        <v>254.3</v>
      </c>
      <c r="AI36" s="102">
        <v>156.186</v>
      </c>
      <c r="AJ36" s="106">
        <f t="shared" si="3"/>
        <v>254.3</v>
      </c>
      <c r="AK36" s="99">
        <f t="shared" si="4"/>
        <v>740.746</v>
      </c>
      <c r="AL36" s="106">
        <f t="shared" si="5"/>
        <v>0</v>
      </c>
      <c r="AM36" s="106">
        <f t="shared" si="6"/>
        <v>254.3</v>
      </c>
      <c r="AN36" s="103">
        <f t="shared" si="2"/>
        <v>0</v>
      </c>
      <c r="AO36" s="3"/>
    </row>
    <row r="37" ht="13.5" customHeight="1">
      <c r="D37" s="107">
        <v>0</v>
      </c>
    </row>
    <row r="38" spans="3:25" ht="13.5" customHeight="1">
      <c r="C38" s="108"/>
      <c r="Y38" s="108"/>
    </row>
  </sheetData>
  <sheetProtection/>
  <mergeCells count="32">
    <mergeCell ref="AN3:AN4"/>
    <mergeCell ref="Q6:Q8"/>
    <mergeCell ref="R6:R8"/>
    <mergeCell ref="S6:S8"/>
    <mergeCell ref="AB6:AC7"/>
    <mergeCell ref="AE6:AF7"/>
    <mergeCell ref="AH6:AI6"/>
    <mergeCell ref="AH7:AH8"/>
    <mergeCell ref="AI7:AI8"/>
    <mergeCell ref="AJ3:AJ4"/>
    <mergeCell ref="J6:J8"/>
    <mergeCell ref="K6:K8"/>
    <mergeCell ref="L6:L8"/>
    <mergeCell ref="M6:M8"/>
    <mergeCell ref="O6:O8"/>
    <mergeCell ref="P6:P8"/>
    <mergeCell ref="AL3:AL4"/>
    <mergeCell ref="AM3:AM4"/>
    <mergeCell ref="H4:M4"/>
    <mergeCell ref="N4:S4"/>
    <mergeCell ref="AD4:AI4"/>
    <mergeCell ref="AK3:AK4"/>
    <mergeCell ref="B3:C9"/>
    <mergeCell ref="G3:M3"/>
    <mergeCell ref="N3:S3"/>
    <mergeCell ref="X3:Y9"/>
    <mergeCell ref="Z3:Z4"/>
    <mergeCell ref="AA3:AI3"/>
    <mergeCell ref="I5:M5"/>
    <mergeCell ref="O5:S5"/>
    <mergeCell ref="AG5:AI5"/>
    <mergeCell ref="I6:I8"/>
  </mergeCells>
  <printOptions verticalCentered="1"/>
  <pageMargins left="0.5905511811023623" right="0.1968503937007874" top="0.5905511811023623" bottom="0.3937007874015748" header="0.31496062992125984" footer="0.31496062992125984"/>
  <pageSetup horizontalDpi="600" verticalDpi="600" orientation="landscape" paperSize="9" scale="70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157</v>
      </c>
      <c r="W1" s="2"/>
      <c r="X1" s="1" t="str">
        <f>B1</f>
        <v>表4-10　廃棄物種類別の処理・処分状況（製造業：印刷）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73</v>
      </c>
      <c r="AL3" s="194" t="s">
        <v>74</v>
      </c>
      <c r="AM3" s="204" t="s">
        <v>75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58493.772000000004</v>
      </c>
      <c r="E10" s="34">
        <v>18111.659</v>
      </c>
      <c r="F10" s="34">
        <v>40382.113</v>
      </c>
      <c r="G10" s="34">
        <v>10.768</v>
      </c>
      <c r="H10" s="34">
        <v>10.768</v>
      </c>
      <c r="I10" s="35">
        <v>10.768</v>
      </c>
      <c r="J10" s="36">
        <v>0</v>
      </c>
      <c r="K10" s="36">
        <v>0</v>
      </c>
      <c r="L10" s="36">
        <v>0</v>
      </c>
      <c r="M10" s="37">
        <v>0</v>
      </c>
      <c r="N10" s="34">
        <v>40371.345</v>
      </c>
      <c r="O10" s="35">
        <v>5504.422</v>
      </c>
      <c r="P10" s="36">
        <v>0</v>
      </c>
      <c r="Q10" s="36">
        <v>33956.166</v>
      </c>
      <c r="R10" s="36">
        <v>910.104</v>
      </c>
      <c r="S10" s="37">
        <v>0.653</v>
      </c>
      <c r="T10" s="34">
        <v>34866.923</v>
      </c>
      <c r="U10" s="38">
        <v>0</v>
      </c>
      <c r="V10" s="3"/>
      <c r="W10" s="3"/>
      <c r="X10" s="32" t="s">
        <v>51</v>
      </c>
      <c r="Y10" s="33"/>
      <c r="Z10" s="34">
        <v>34866.270000000004</v>
      </c>
      <c r="AA10" s="34">
        <v>910.104</v>
      </c>
      <c r="AB10" s="35">
        <v>861.159</v>
      </c>
      <c r="AC10" s="37">
        <v>48.945</v>
      </c>
      <c r="AD10" s="34">
        <v>33956.166</v>
      </c>
      <c r="AE10" s="35">
        <v>19390.859999999997</v>
      </c>
      <c r="AF10" s="37">
        <v>14565.305999999999</v>
      </c>
      <c r="AG10" s="39">
        <v>28470.999527999997</v>
      </c>
      <c r="AH10" s="35">
        <v>23833.0503665</v>
      </c>
      <c r="AI10" s="37">
        <v>4637.949161500001</v>
      </c>
      <c r="AJ10" s="39">
        <v>29348.2403665</v>
      </c>
      <c r="AK10" s="34">
        <v>5548.053161500001</v>
      </c>
      <c r="AL10" s="39">
        <v>0.653</v>
      </c>
      <c r="AM10" s="39">
        <v>47459.8993665</v>
      </c>
      <c r="AN10" s="38">
        <f>SUM(AN11:AN36)-AN26</f>
        <v>5485.166472</v>
      </c>
      <c r="AO10" s="3"/>
    </row>
    <row r="11" spans="2:41" s="109" customFormat="1" ht="22.5" customHeight="1">
      <c r="B11" s="40" t="s">
        <v>52</v>
      </c>
      <c r="C11" s="41"/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V11" s="3"/>
      <c r="W11" s="3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822.97</v>
      </c>
      <c r="E12" s="43">
        <v>0</v>
      </c>
      <c r="F12" s="43">
        <v>822.97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822.97</v>
      </c>
      <c r="O12" s="61">
        <v>0</v>
      </c>
      <c r="P12" s="59">
        <v>0</v>
      </c>
      <c r="Q12" s="59">
        <v>822.97</v>
      </c>
      <c r="R12" s="59">
        <v>0</v>
      </c>
      <c r="S12" s="60">
        <v>0</v>
      </c>
      <c r="T12" s="56">
        <v>822.97</v>
      </c>
      <c r="U12" s="62">
        <v>0</v>
      </c>
      <c r="V12" s="3"/>
      <c r="W12" s="3"/>
      <c r="X12" s="54" t="s">
        <v>53</v>
      </c>
      <c r="Y12" s="55"/>
      <c r="Z12" s="56">
        <v>822.97</v>
      </c>
      <c r="AA12" s="56">
        <v>0</v>
      </c>
      <c r="AB12" s="63">
        <v>0</v>
      </c>
      <c r="AC12" s="64">
        <v>0</v>
      </c>
      <c r="AD12" s="56">
        <v>822.97</v>
      </c>
      <c r="AE12" s="63">
        <v>705.845</v>
      </c>
      <c r="AF12" s="64">
        <v>117.125</v>
      </c>
      <c r="AG12" s="65">
        <v>293.19741</v>
      </c>
      <c r="AH12" s="61">
        <v>99.69522</v>
      </c>
      <c r="AI12" s="60">
        <v>193.50218999999998</v>
      </c>
      <c r="AJ12" s="65">
        <v>99.69522</v>
      </c>
      <c r="AK12" s="56">
        <v>193.50218999999998</v>
      </c>
      <c r="AL12" s="65">
        <v>0</v>
      </c>
      <c r="AM12" s="65">
        <v>99.69522</v>
      </c>
      <c r="AN12" s="62">
        <f aca="true" t="shared" si="0" ref="AN12:AN36">G12-H12+AD12-AG12</f>
        <v>529.77259</v>
      </c>
      <c r="AO12" s="3"/>
    </row>
    <row r="13" spans="2:41" s="109" customFormat="1" ht="22.5" customHeight="1">
      <c r="B13" s="54" t="s">
        <v>54</v>
      </c>
      <c r="C13" s="55"/>
      <c r="D13" s="56">
        <v>2742.1459999999997</v>
      </c>
      <c r="E13" s="43">
        <v>0</v>
      </c>
      <c r="F13" s="43">
        <v>2742.1459999999997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2742.1459999999997</v>
      </c>
      <c r="O13" s="61">
        <v>173.445</v>
      </c>
      <c r="P13" s="59">
        <v>0</v>
      </c>
      <c r="Q13" s="59">
        <v>2568.701</v>
      </c>
      <c r="R13" s="59">
        <v>0</v>
      </c>
      <c r="S13" s="60">
        <v>0</v>
      </c>
      <c r="T13" s="56">
        <v>2568.701</v>
      </c>
      <c r="U13" s="62">
        <v>0</v>
      </c>
      <c r="V13" s="3"/>
      <c r="W13" s="3"/>
      <c r="X13" s="54" t="s">
        <v>54</v>
      </c>
      <c r="Y13" s="55"/>
      <c r="Z13" s="56">
        <v>2568.701</v>
      </c>
      <c r="AA13" s="56">
        <v>0</v>
      </c>
      <c r="AB13" s="63">
        <v>0</v>
      </c>
      <c r="AC13" s="64">
        <v>0</v>
      </c>
      <c r="AD13" s="56">
        <v>2568.701</v>
      </c>
      <c r="AE13" s="63">
        <v>803.9159999999999</v>
      </c>
      <c r="AF13" s="64">
        <v>1764.785</v>
      </c>
      <c r="AG13" s="65">
        <v>922.4457199999999</v>
      </c>
      <c r="AH13" s="61">
        <v>847.04703</v>
      </c>
      <c r="AI13" s="60">
        <v>75.39869</v>
      </c>
      <c r="AJ13" s="65">
        <v>1020.4920299999999</v>
      </c>
      <c r="AK13" s="56">
        <v>75.39869</v>
      </c>
      <c r="AL13" s="65">
        <v>0</v>
      </c>
      <c r="AM13" s="65">
        <v>1020.4920299999999</v>
      </c>
      <c r="AN13" s="62">
        <f t="shared" si="0"/>
        <v>1646.25528</v>
      </c>
      <c r="AO13" s="3"/>
    </row>
    <row r="14" spans="2:41" s="109" customFormat="1" ht="22.5" customHeight="1">
      <c r="B14" s="54" t="s">
        <v>55</v>
      </c>
      <c r="C14" s="55"/>
      <c r="D14" s="56">
        <v>630.288</v>
      </c>
      <c r="E14" s="43">
        <v>0</v>
      </c>
      <c r="F14" s="43">
        <v>630.288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630.288</v>
      </c>
      <c r="O14" s="61">
        <v>0</v>
      </c>
      <c r="P14" s="59">
        <v>0</v>
      </c>
      <c r="Q14" s="59">
        <v>630.288</v>
      </c>
      <c r="R14" s="59">
        <v>0</v>
      </c>
      <c r="S14" s="60">
        <v>0</v>
      </c>
      <c r="T14" s="56">
        <v>630.288</v>
      </c>
      <c r="U14" s="62">
        <v>0</v>
      </c>
      <c r="V14" s="3"/>
      <c r="W14" s="3"/>
      <c r="X14" s="54" t="s">
        <v>55</v>
      </c>
      <c r="Y14" s="55"/>
      <c r="Z14" s="56">
        <v>630.288</v>
      </c>
      <c r="AA14" s="56">
        <v>0</v>
      </c>
      <c r="AB14" s="63">
        <v>0</v>
      </c>
      <c r="AC14" s="64">
        <v>0</v>
      </c>
      <c r="AD14" s="56">
        <v>630.288</v>
      </c>
      <c r="AE14" s="63">
        <v>231.403</v>
      </c>
      <c r="AF14" s="64">
        <v>398.88499999999993</v>
      </c>
      <c r="AG14" s="65">
        <v>62.42814</v>
      </c>
      <c r="AH14" s="61">
        <v>33.973192000000004</v>
      </c>
      <c r="AI14" s="60">
        <v>28.454948</v>
      </c>
      <c r="AJ14" s="65">
        <v>33.973192000000004</v>
      </c>
      <c r="AK14" s="56">
        <v>28.454948</v>
      </c>
      <c r="AL14" s="65">
        <v>0</v>
      </c>
      <c r="AM14" s="65">
        <v>33.973192000000004</v>
      </c>
      <c r="AN14" s="62">
        <f t="shared" si="0"/>
        <v>567.85986</v>
      </c>
      <c r="AO14" s="3"/>
    </row>
    <row r="15" spans="2:41" s="109" customFormat="1" ht="22.5" customHeight="1">
      <c r="B15" s="54" t="s">
        <v>56</v>
      </c>
      <c r="C15" s="55"/>
      <c r="D15" s="56">
        <v>934.7320000000001</v>
      </c>
      <c r="E15" s="43">
        <v>0</v>
      </c>
      <c r="F15" s="43">
        <v>934.7320000000001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934.7320000000001</v>
      </c>
      <c r="O15" s="61">
        <v>2.741</v>
      </c>
      <c r="P15" s="59">
        <v>0</v>
      </c>
      <c r="Q15" s="59">
        <v>931.9910000000001</v>
      </c>
      <c r="R15" s="59">
        <v>0</v>
      </c>
      <c r="S15" s="60">
        <v>0</v>
      </c>
      <c r="T15" s="56">
        <v>931.9910000000001</v>
      </c>
      <c r="U15" s="62">
        <v>0</v>
      </c>
      <c r="V15" s="3"/>
      <c r="W15" s="3"/>
      <c r="X15" s="54" t="s">
        <v>56</v>
      </c>
      <c r="Y15" s="55"/>
      <c r="Z15" s="56">
        <v>931.9910000000001</v>
      </c>
      <c r="AA15" s="56">
        <v>0</v>
      </c>
      <c r="AB15" s="63">
        <v>0</v>
      </c>
      <c r="AC15" s="64">
        <v>0</v>
      </c>
      <c r="AD15" s="56">
        <v>931.9910000000001</v>
      </c>
      <c r="AE15" s="63">
        <v>329.258</v>
      </c>
      <c r="AF15" s="64">
        <v>602.7330000000001</v>
      </c>
      <c r="AG15" s="65">
        <v>95.455208</v>
      </c>
      <c r="AH15" s="61">
        <v>56.763031999999995</v>
      </c>
      <c r="AI15" s="60">
        <v>38.692176</v>
      </c>
      <c r="AJ15" s="65">
        <v>59.504031999999995</v>
      </c>
      <c r="AK15" s="56">
        <v>38.692176</v>
      </c>
      <c r="AL15" s="65">
        <v>0</v>
      </c>
      <c r="AM15" s="65">
        <v>59.504031999999995</v>
      </c>
      <c r="AN15" s="62">
        <f t="shared" si="0"/>
        <v>836.5357920000001</v>
      </c>
      <c r="AO15" s="3"/>
    </row>
    <row r="16" spans="2:41" s="109" customFormat="1" ht="22.5" customHeight="1">
      <c r="B16" s="54" t="s">
        <v>57</v>
      </c>
      <c r="C16" s="55"/>
      <c r="D16" s="56">
        <v>17874.813</v>
      </c>
      <c r="E16" s="43">
        <v>545.015</v>
      </c>
      <c r="F16" s="43">
        <v>17329.798</v>
      </c>
      <c r="G16" s="43">
        <v>10.768</v>
      </c>
      <c r="H16" s="43">
        <v>10.768</v>
      </c>
      <c r="I16" s="57">
        <v>10.768</v>
      </c>
      <c r="J16" s="58">
        <v>0</v>
      </c>
      <c r="K16" s="59">
        <v>0</v>
      </c>
      <c r="L16" s="59">
        <v>0</v>
      </c>
      <c r="M16" s="60">
        <v>0</v>
      </c>
      <c r="N16" s="56">
        <v>17319.03</v>
      </c>
      <c r="O16" s="61">
        <v>104.804</v>
      </c>
      <c r="P16" s="59">
        <v>0</v>
      </c>
      <c r="Q16" s="59">
        <v>16304.774</v>
      </c>
      <c r="R16" s="59">
        <v>909.452</v>
      </c>
      <c r="S16" s="60">
        <v>0</v>
      </c>
      <c r="T16" s="56">
        <v>17214.226</v>
      </c>
      <c r="U16" s="62">
        <v>0</v>
      </c>
      <c r="V16" s="3"/>
      <c r="W16" s="3"/>
      <c r="X16" s="54" t="s">
        <v>57</v>
      </c>
      <c r="Y16" s="55"/>
      <c r="Z16" s="56">
        <v>17214.226</v>
      </c>
      <c r="AA16" s="56">
        <v>909.452</v>
      </c>
      <c r="AB16" s="63">
        <v>860.507</v>
      </c>
      <c r="AC16" s="64">
        <v>48.945</v>
      </c>
      <c r="AD16" s="56">
        <v>16304.774</v>
      </c>
      <c r="AE16" s="63">
        <v>6433.017</v>
      </c>
      <c r="AF16" s="64">
        <v>9871.757</v>
      </c>
      <c r="AG16" s="65">
        <v>14758.57682</v>
      </c>
      <c r="AH16" s="61">
        <v>11348.2803</v>
      </c>
      <c r="AI16" s="60">
        <v>3410.29652</v>
      </c>
      <c r="AJ16" s="65">
        <v>11463.8523</v>
      </c>
      <c r="AK16" s="56">
        <v>4319.74852</v>
      </c>
      <c r="AL16" s="65">
        <v>0</v>
      </c>
      <c r="AM16" s="65">
        <v>12008.8673</v>
      </c>
      <c r="AN16" s="62">
        <f t="shared" si="0"/>
        <v>1546.1971799999992</v>
      </c>
      <c r="AO16" s="3"/>
    </row>
    <row r="17" spans="2:41" s="109" customFormat="1" ht="22.5" customHeight="1">
      <c r="B17" s="66" t="s">
        <v>58</v>
      </c>
      <c r="C17" s="67"/>
      <c r="D17" s="43">
        <v>32299.552</v>
      </c>
      <c r="E17" s="43">
        <v>16175.911</v>
      </c>
      <c r="F17" s="43">
        <v>16123.641</v>
      </c>
      <c r="G17" s="43">
        <v>0</v>
      </c>
      <c r="H17" s="43">
        <v>0</v>
      </c>
      <c r="I17" s="57">
        <v>0</v>
      </c>
      <c r="J17" s="68">
        <v>0</v>
      </c>
      <c r="K17" s="69">
        <v>0</v>
      </c>
      <c r="L17" s="69">
        <v>0</v>
      </c>
      <c r="M17" s="70">
        <v>0</v>
      </c>
      <c r="N17" s="43">
        <v>16123.641</v>
      </c>
      <c r="O17" s="57">
        <v>5137.652</v>
      </c>
      <c r="P17" s="69">
        <v>0</v>
      </c>
      <c r="Q17" s="69">
        <v>10985.663</v>
      </c>
      <c r="R17" s="69">
        <v>0.326</v>
      </c>
      <c r="S17" s="70">
        <v>0</v>
      </c>
      <c r="T17" s="43">
        <v>10985.989000000001</v>
      </c>
      <c r="U17" s="71">
        <v>0</v>
      </c>
      <c r="V17" s="3"/>
      <c r="W17" s="3"/>
      <c r="X17" s="66" t="s">
        <v>58</v>
      </c>
      <c r="Y17" s="67"/>
      <c r="Z17" s="43">
        <v>10985.989000000001</v>
      </c>
      <c r="AA17" s="43">
        <v>0.326</v>
      </c>
      <c r="AB17" s="72">
        <v>0.326</v>
      </c>
      <c r="AC17" s="73">
        <v>0</v>
      </c>
      <c r="AD17" s="43">
        <v>10985.663</v>
      </c>
      <c r="AE17" s="72">
        <v>9677.585000000001</v>
      </c>
      <c r="AF17" s="73">
        <v>1308.078</v>
      </c>
      <c r="AG17" s="74">
        <v>10686.6315</v>
      </c>
      <c r="AH17" s="57">
        <v>10458.046</v>
      </c>
      <c r="AI17" s="70">
        <v>228.5855</v>
      </c>
      <c r="AJ17" s="74">
        <v>15595.698</v>
      </c>
      <c r="AK17" s="43">
        <v>228.9115</v>
      </c>
      <c r="AL17" s="74">
        <v>0</v>
      </c>
      <c r="AM17" s="74">
        <v>31771.609</v>
      </c>
      <c r="AN17" s="71">
        <f t="shared" si="0"/>
        <v>299.03150000000096</v>
      </c>
      <c r="AO17" s="3"/>
    </row>
    <row r="18" spans="2:41" s="109" customFormat="1" ht="22.5" customHeight="1">
      <c r="B18" s="66" t="s">
        <v>59</v>
      </c>
      <c r="C18" s="67"/>
      <c r="D18" s="43">
        <v>380.785</v>
      </c>
      <c r="E18" s="43">
        <v>0</v>
      </c>
      <c r="F18" s="43">
        <v>380.785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380.785</v>
      </c>
      <c r="O18" s="57">
        <v>4.536</v>
      </c>
      <c r="P18" s="69">
        <v>0</v>
      </c>
      <c r="Q18" s="69">
        <v>376.249</v>
      </c>
      <c r="R18" s="69">
        <v>0</v>
      </c>
      <c r="S18" s="70">
        <v>0</v>
      </c>
      <c r="T18" s="43">
        <v>376.249</v>
      </c>
      <c r="U18" s="71">
        <v>0</v>
      </c>
      <c r="V18" s="3"/>
      <c r="W18" s="3"/>
      <c r="X18" s="66" t="s">
        <v>59</v>
      </c>
      <c r="Y18" s="67"/>
      <c r="Z18" s="43">
        <v>376.249</v>
      </c>
      <c r="AA18" s="43">
        <v>0</v>
      </c>
      <c r="AB18" s="72">
        <v>0</v>
      </c>
      <c r="AC18" s="73">
        <v>0</v>
      </c>
      <c r="AD18" s="43">
        <v>376.249</v>
      </c>
      <c r="AE18" s="72">
        <v>340.832</v>
      </c>
      <c r="AF18" s="73">
        <v>35.417</v>
      </c>
      <c r="AG18" s="74">
        <v>373.72466000000003</v>
      </c>
      <c r="AH18" s="57">
        <v>94.362</v>
      </c>
      <c r="AI18" s="70">
        <v>279.36266</v>
      </c>
      <c r="AJ18" s="74">
        <v>98.898</v>
      </c>
      <c r="AK18" s="43">
        <v>279.36266</v>
      </c>
      <c r="AL18" s="74">
        <v>0</v>
      </c>
      <c r="AM18" s="74">
        <v>98.898</v>
      </c>
      <c r="AN18" s="71">
        <f t="shared" si="0"/>
        <v>2.524339999999995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125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3.296</v>
      </c>
      <c r="E22" s="43">
        <v>0</v>
      </c>
      <c r="F22" s="43">
        <v>3.296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3.296</v>
      </c>
      <c r="O22" s="57">
        <v>0</v>
      </c>
      <c r="P22" s="69">
        <v>0</v>
      </c>
      <c r="Q22" s="69">
        <v>3.296</v>
      </c>
      <c r="R22" s="69">
        <v>0</v>
      </c>
      <c r="S22" s="70">
        <v>0</v>
      </c>
      <c r="T22" s="43">
        <v>3.296</v>
      </c>
      <c r="U22" s="71">
        <v>0</v>
      </c>
      <c r="V22" s="3"/>
      <c r="W22" s="3"/>
      <c r="X22" s="66" t="s">
        <v>62</v>
      </c>
      <c r="Y22" s="67"/>
      <c r="Z22" s="43">
        <v>3.296</v>
      </c>
      <c r="AA22" s="43">
        <v>0</v>
      </c>
      <c r="AB22" s="72">
        <v>0</v>
      </c>
      <c r="AC22" s="73">
        <v>0</v>
      </c>
      <c r="AD22" s="43">
        <v>3.296</v>
      </c>
      <c r="AE22" s="72">
        <v>3.296</v>
      </c>
      <c r="AF22" s="73">
        <v>0</v>
      </c>
      <c r="AG22" s="74">
        <v>3.2639899999999997</v>
      </c>
      <c r="AH22" s="57">
        <v>0</v>
      </c>
      <c r="AI22" s="70">
        <v>3.2639899999999997</v>
      </c>
      <c r="AJ22" s="74">
        <v>0</v>
      </c>
      <c r="AK22" s="43">
        <v>3.2639899999999997</v>
      </c>
      <c r="AL22" s="74">
        <v>0</v>
      </c>
      <c r="AM22" s="74">
        <v>0</v>
      </c>
      <c r="AN22" s="71">
        <f t="shared" si="0"/>
        <v>0.032010000000000094</v>
      </c>
      <c r="AO22" s="3"/>
    </row>
    <row r="23" spans="2:41" s="109" customFormat="1" ht="22.5" customHeight="1">
      <c r="B23" s="66" t="s">
        <v>63</v>
      </c>
      <c r="C23" s="67"/>
      <c r="D23" s="43">
        <v>1868.253</v>
      </c>
      <c r="E23" s="43">
        <v>1390.733</v>
      </c>
      <c r="F23" s="43">
        <v>477.52000000000004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477.52000000000004</v>
      </c>
      <c r="O23" s="57">
        <v>80.82</v>
      </c>
      <c r="P23" s="69">
        <v>0</v>
      </c>
      <c r="Q23" s="69">
        <v>396.7</v>
      </c>
      <c r="R23" s="69">
        <v>0</v>
      </c>
      <c r="S23" s="70">
        <v>0</v>
      </c>
      <c r="T23" s="43">
        <v>396.7</v>
      </c>
      <c r="U23" s="71">
        <v>0</v>
      </c>
      <c r="V23" s="3"/>
      <c r="W23" s="3"/>
      <c r="X23" s="66" t="s">
        <v>63</v>
      </c>
      <c r="Y23" s="67"/>
      <c r="Z23" s="43">
        <v>396.7</v>
      </c>
      <c r="AA23" s="43">
        <v>0</v>
      </c>
      <c r="AB23" s="72">
        <v>0</v>
      </c>
      <c r="AC23" s="73">
        <v>0</v>
      </c>
      <c r="AD23" s="43">
        <v>396.7</v>
      </c>
      <c r="AE23" s="72">
        <v>337.817</v>
      </c>
      <c r="AF23" s="73">
        <v>58.882999999999996</v>
      </c>
      <c r="AG23" s="74">
        <v>396.7</v>
      </c>
      <c r="AH23" s="57">
        <v>336.333</v>
      </c>
      <c r="AI23" s="70">
        <v>60.367</v>
      </c>
      <c r="AJ23" s="74">
        <v>417.153</v>
      </c>
      <c r="AK23" s="43">
        <v>60.367</v>
      </c>
      <c r="AL23" s="74">
        <v>0</v>
      </c>
      <c r="AM23" s="74">
        <v>1807.886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245.792</v>
      </c>
      <c r="E24" s="43">
        <v>0</v>
      </c>
      <c r="F24" s="43">
        <v>245.792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245.792</v>
      </c>
      <c r="O24" s="57">
        <v>0</v>
      </c>
      <c r="P24" s="69">
        <v>0</v>
      </c>
      <c r="Q24" s="69">
        <v>244.813</v>
      </c>
      <c r="R24" s="69">
        <v>0.326</v>
      </c>
      <c r="S24" s="70">
        <v>0.653</v>
      </c>
      <c r="T24" s="43">
        <v>245.792</v>
      </c>
      <c r="U24" s="71">
        <v>0</v>
      </c>
      <c r="V24" s="3"/>
      <c r="W24" s="3"/>
      <c r="X24" s="66" t="s">
        <v>64</v>
      </c>
      <c r="Y24" s="67"/>
      <c r="Z24" s="43">
        <v>245.139</v>
      </c>
      <c r="AA24" s="43">
        <v>0.326</v>
      </c>
      <c r="AB24" s="72">
        <v>0.326</v>
      </c>
      <c r="AC24" s="73">
        <v>0</v>
      </c>
      <c r="AD24" s="43">
        <v>244.813</v>
      </c>
      <c r="AE24" s="72">
        <v>49.033</v>
      </c>
      <c r="AF24" s="73">
        <v>195.78</v>
      </c>
      <c r="AG24" s="74">
        <v>244.813</v>
      </c>
      <c r="AH24" s="57">
        <v>217.73</v>
      </c>
      <c r="AI24" s="70">
        <v>27.083</v>
      </c>
      <c r="AJ24" s="74">
        <v>217.73</v>
      </c>
      <c r="AK24" s="43">
        <v>27.409</v>
      </c>
      <c r="AL24" s="74">
        <v>0.653</v>
      </c>
      <c r="AM24" s="74">
        <v>217.73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V26" s="3"/>
      <c r="W26" s="3"/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V27" s="3"/>
      <c r="W27" s="3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8">
        <v>0</v>
      </c>
      <c r="J29" s="89"/>
      <c r="K29" s="89">
        <v>0</v>
      </c>
      <c r="L29" s="89">
        <v>0</v>
      </c>
      <c r="M29" s="90">
        <v>0</v>
      </c>
      <c r="N29" s="87">
        <v>0</v>
      </c>
      <c r="O29" s="88">
        <v>0</v>
      </c>
      <c r="P29" s="89"/>
      <c r="Q29" s="89">
        <v>0</v>
      </c>
      <c r="R29" s="89">
        <v>0</v>
      </c>
      <c r="S29" s="90">
        <v>0</v>
      </c>
      <c r="T29" s="87">
        <v>0</v>
      </c>
      <c r="U29" s="91"/>
      <c r="V29" s="3"/>
      <c r="W29" s="3"/>
      <c r="X29" s="85"/>
      <c r="Y29" s="86" t="s">
        <v>69</v>
      </c>
      <c r="Z29" s="87">
        <v>0</v>
      </c>
      <c r="AA29" s="87">
        <v>0</v>
      </c>
      <c r="AB29" s="92">
        <v>0</v>
      </c>
      <c r="AC29" s="93">
        <v>0</v>
      </c>
      <c r="AD29" s="87">
        <v>0</v>
      </c>
      <c r="AE29" s="92">
        <v>0</v>
      </c>
      <c r="AF29" s="93">
        <v>0</v>
      </c>
      <c r="AG29" s="94">
        <v>0</v>
      </c>
      <c r="AH29" s="88">
        <v>0</v>
      </c>
      <c r="AI29" s="90">
        <v>0</v>
      </c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3.945</v>
      </c>
      <c r="E33" s="43">
        <v>0</v>
      </c>
      <c r="F33" s="43">
        <v>3.945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3.945</v>
      </c>
      <c r="O33" s="57">
        <v>0.424</v>
      </c>
      <c r="P33" s="69">
        <v>0</v>
      </c>
      <c r="Q33" s="69">
        <v>3.521</v>
      </c>
      <c r="R33" s="69">
        <v>0</v>
      </c>
      <c r="S33" s="70">
        <v>0</v>
      </c>
      <c r="T33" s="43">
        <v>3.521</v>
      </c>
      <c r="U33" s="71">
        <v>0</v>
      </c>
      <c r="V33" s="3"/>
      <c r="W33" s="3"/>
      <c r="X33" s="118" t="s">
        <v>121</v>
      </c>
      <c r="Y33" s="15"/>
      <c r="Z33" s="43">
        <v>3.521</v>
      </c>
      <c r="AA33" s="43">
        <v>0</v>
      </c>
      <c r="AB33" s="72">
        <v>0</v>
      </c>
      <c r="AC33" s="73">
        <v>0</v>
      </c>
      <c r="AD33" s="43">
        <v>3.521</v>
      </c>
      <c r="AE33" s="72">
        <v>0.914</v>
      </c>
      <c r="AF33" s="73">
        <v>2.607</v>
      </c>
      <c r="AG33" s="74">
        <v>3.521</v>
      </c>
      <c r="AH33" s="57">
        <v>2.5312</v>
      </c>
      <c r="AI33" s="70">
        <v>0.9898</v>
      </c>
      <c r="AJ33" s="74">
        <v>2.9552</v>
      </c>
      <c r="AK33" s="43">
        <v>0.9898</v>
      </c>
      <c r="AL33" s="74">
        <v>0</v>
      </c>
      <c r="AM33" s="74">
        <v>2.9552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687.2</v>
      </c>
      <c r="E34" s="43">
        <v>0</v>
      </c>
      <c r="F34" s="43">
        <v>687.2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687.2</v>
      </c>
      <c r="O34" s="57">
        <v>0</v>
      </c>
      <c r="P34" s="69">
        <v>0</v>
      </c>
      <c r="Q34" s="69">
        <v>687.2</v>
      </c>
      <c r="R34" s="69">
        <v>0</v>
      </c>
      <c r="S34" s="70">
        <v>0</v>
      </c>
      <c r="T34" s="43">
        <v>687.2</v>
      </c>
      <c r="U34" s="71">
        <v>0</v>
      </c>
      <c r="V34" s="3"/>
      <c r="W34" s="3"/>
      <c r="X34" s="95" t="s">
        <v>122</v>
      </c>
      <c r="Y34" s="96"/>
      <c r="Z34" s="43">
        <v>687.2</v>
      </c>
      <c r="AA34" s="43">
        <v>0</v>
      </c>
      <c r="AB34" s="72">
        <v>0</v>
      </c>
      <c r="AC34" s="73">
        <v>0</v>
      </c>
      <c r="AD34" s="43">
        <v>687.2</v>
      </c>
      <c r="AE34" s="72">
        <v>477.944</v>
      </c>
      <c r="AF34" s="73">
        <v>209.256</v>
      </c>
      <c r="AG34" s="74">
        <v>630.24208</v>
      </c>
      <c r="AH34" s="57">
        <v>338.2893925</v>
      </c>
      <c r="AI34" s="70">
        <v>291.95268749999997</v>
      </c>
      <c r="AJ34" s="74">
        <v>338.2893925</v>
      </c>
      <c r="AK34" s="43">
        <v>291.95268749999997</v>
      </c>
      <c r="AL34" s="74">
        <v>0</v>
      </c>
      <c r="AM34" s="74">
        <v>338.2893925</v>
      </c>
      <c r="AN34" s="71">
        <f t="shared" si="0"/>
        <v>56.95792000000006</v>
      </c>
      <c r="AO34" s="3"/>
    </row>
    <row r="35" spans="2:41" s="109" customFormat="1" ht="22.5" customHeight="1">
      <c r="B35" s="95" t="s">
        <v>123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V35" s="3"/>
      <c r="W35" s="3"/>
      <c r="X35" s="95" t="s">
        <v>123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  <c r="AO35" s="3"/>
    </row>
    <row r="36" spans="2:41" s="109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1" sqref="X1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190</v>
      </c>
      <c r="W1" s="2"/>
      <c r="X1" s="1" t="str">
        <f>B1</f>
        <v>表4-11　廃棄物種類別の処理・処分状況（製造業：化学）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73</v>
      </c>
      <c r="AL3" s="194" t="s">
        <v>74</v>
      </c>
      <c r="AM3" s="204" t="s">
        <v>75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364730.34700000007</v>
      </c>
      <c r="E10" s="34">
        <v>12694.169</v>
      </c>
      <c r="F10" s="34">
        <v>352036.17800000013</v>
      </c>
      <c r="G10" s="34">
        <v>242196.993</v>
      </c>
      <c r="H10" s="34">
        <v>14627.320000000002</v>
      </c>
      <c r="I10" s="35">
        <v>1008.4019999999999</v>
      </c>
      <c r="J10" s="36">
        <v>0</v>
      </c>
      <c r="K10" s="36">
        <v>5410.438</v>
      </c>
      <c r="L10" s="36">
        <v>8208.48</v>
      </c>
      <c r="M10" s="37">
        <v>0</v>
      </c>
      <c r="N10" s="34">
        <v>109839.185</v>
      </c>
      <c r="O10" s="35">
        <v>2244.384</v>
      </c>
      <c r="P10" s="36">
        <v>0</v>
      </c>
      <c r="Q10" s="36">
        <v>101088.41399999998</v>
      </c>
      <c r="R10" s="36">
        <v>6506.387000000001</v>
      </c>
      <c r="S10" s="37">
        <v>0</v>
      </c>
      <c r="T10" s="34">
        <v>121213.719</v>
      </c>
      <c r="U10" s="38">
        <v>0</v>
      </c>
      <c r="V10" s="3"/>
      <c r="W10" s="3"/>
      <c r="X10" s="32" t="s">
        <v>51</v>
      </c>
      <c r="Y10" s="33"/>
      <c r="Z10" s="34">
        <v>121213.719</v>
      </c>
      <c r="AA10" s="34">
        <v>14714.867</v>
      </c>
      <c r="AB10" s="35">
        <v>11712.165</v>
      </c>
      <c r="AC10" s="37">
        <v>3002.7019999999993</v>
      </c>
      <c r="AD10" s="34">
        <v>106498.852</v>
      </c>
      <c r="AE10" s="35">
        <v>29448.816</v>
      </c>
      <c r="AF10" s="37">
        <v>77050.03600000001</v>
      </c>
      <c r="AG10" s="39">
        <v>40913.990428</v>
      </c>
      <c r="AH10" s="35">
        <v>30801.2631168</v>
      </c>
      <c r="AI10" s="37">
        <v>10112.7273112</v>
      </c>
      <c r="AJ10" s="39">
        <v>34054.04911680001</v>
      </c>
      <c r="AK10" s="34">
        <v>24827.594311200002</v>
      </c>
      <c r="AL10" s="39">
        <v>0</v>
      </c>
      <c r="AM10" s="39">
        <v>46748.218116799995</v>
      </c>
      <c r="AN10" s="38">
        <f>SUM(AN11:AN36)-AN26</f>
        <v>293154.5345719999</v>
      </c>
      <c r="AO10" s="3"/>
    </row>
    <row r="11" spans="2:41" s="109" customFormat="1" ht="22.5" customHeight="1">
      <c r="B11" s="40" t="s">
        <v>52</v>
      </c>
      <c r="C11" s="41"/>
      <c r="D11" s="42">
        <v>102.508</v>
      </c>
      <c r="E11" s="43">
        <v>0.78</v>
      </c>
      <c r="F11" s="43">
        <v>101.728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101.728</v>
      </c>
      <c r="O11" s="49">
        <v>0</v>
      </c>
      <c r="P11" s="47">
        <v>0</v>
      </c>
      <c r="Q11" s="47">
        <v>42.798</v>
      </c>
      <c r="R11" s="47">
        <v>58.93</v>
      </c>
      <c r="S11" s="48">
        <v>0</v>
      </c>
      <c r="T11" s="42">
        <v>101.728</v>
      </c>
      <c r="U11" s="50">
        <v>0</v>
      </c>
      <c r="V11" s="3"/>
      <c r="W11" s="3"/>
      <c r="X11" s="40" t="s">
        <v>52</v>
      </c>
      <c r="Y11" s="41"/>
      <c r="Z11" s="42">
        <v>101.728</v>
      </c>
      <c r="AA11" s="42">
        <v>58.93</v>
      </c>
      <c r="AB11" s="51">
        <v>0</v>
      </c>
      <c r="AC11" s="52">
        <v>58.93</v>
      </c>
      <c r="AD11" s="42">
        <v>42.798</v>
      </c>
      <c r="AE11" s="51">
        <v>0</v>
      </c>
      <c r="AF11" s="52">
        <v>42.798</v>
      </c>
      <c r="AG11" s="53">
        <v>42.798</v>
      </c>
      <c r="AH11" s="49">
        <v>21.148</v>
      </c>
      <c r="AI11" s="48">
        <v>21.65</v>
      </c>
      <c r="AJ11" s="53">
        <v>21.148</v>
      </c>
      <c r="AK11" s="42">
        <v>80.58</v>
      </c>
      <c r="AL11" s="53">
        <v>0</v>
      </c>
      <c r="AM11" s="53">
        <v>21.928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110165.59200000002</v>
      </c>
      <c r="E12" s="43">
        <v>993.276</v>
      </c>
      <c r="F12" s="43">
        <v>109172.31600000002</v>
      </c>
      <c r="G12" s="43">
        <v>83018.81999999999</v>
      </c>
      <c r="H12" s="43">
        <v>12478.348</v>
      </c>
      <c r="I12" s="57">
        <v>90.372</v>
      </c>
      <c r="J12" s="58">
        <v>0</v>
      </c>
      <c r="K12" s="59">
        <v>4179.496</v>
      </c>
      <c r="L12" s="59">
        <v>8208.48</v>
      </c>
      <c r="M12" s="60">
        <v>0</v>
      </c>
      <c r="N12" s="56">
        <v>26153.496</v>
      </c>
      <c r="O12" s="61">
        <v>100.008</v>
      </c>
      <c r="P12" s="59">
        <v>0</v>
      </c>
      <c r="Q12" s="59">
        <v>19890.211</v>
      </c>
      <c r="R12" s="59">
        <v>6163.277</v>
      </c>
      <c r="S12" s="60">
        <v>0</v>
      </c>
      <c r="T12" s="56">
        <v>38441.464000000014</v>
      </c>
      <c r="U12" s="62">
        <v>0</v>
      </c>
      <c r="V12" s="3"/>
      <c r="W12" s="3"/>
      <c r="X12" s="54" t="s">
        <v>53</v>
      </c>
      <c r="Y12" s="55"/>
      <c r="Z12" s="56">
        <v>38441.464000000014</v>
      </c>
      <c r="AA12" s="56">
        <v>14371.757</v>
      </c>
      <c r="AB12" s="63">
        <v>11635.182</v>
      </c>
      <c r="AC12" s="64">
        <v>2736.575</v>
      </c>
      <c r="AD12" s="56">
        <v>24069.70700000001</v>
      </c>
      <c r="AE12" s="63">
        <v>13219.422</v>
      </c>
      <c r="AF12" s="64">
        <v>10850.285</v>
      </c>
      <c r="AG12" s="65">
        <v>14343.519540000001</v>
      </c>
      <c r="AH12" s="61">
        <v>9808.6281316</v>
      </c>
      <c r="AI12" s="60">
        <v>4534.8914084</v>
      </c>
      <c r="AJ12" s="65">
        <v>9999.0081316</v>
      </c>
      <c r="AK12" s="56">
        <v>18906.6484084</v>
      </c>
      <c r="AL12" s="65">
        <v>0</v>
      </c>
      <c r="AM12" s="65">
        <v>10992.2841316</v>
      </c>
      <c r="AN12" s="62">
        <f aca="true" t="shared" si="0" ref="AN12:AN36">G12-H12+AD12-AG12</f>
        <v>80266.65946</v>
      </c>
      <c r="AO12" s="3"/>
    </row>
    <row r="13" spans="2:41" s="109" customFormat="1" ht="22.5" customHeight="1">
      <c r="B13" s="54" t="s">
        <v>54</v>
      </c>
      <c r="C13" s="55"/>
      <c r="D13" s="56">
        <v>30223.75</v>
      </c>
      <c r="E13" s="43">
        <v>3955.239</v>
      </c>
      <c r="F13" s="43">
        <v>26268.511</v>
      </c>
      <c r="G13" s="43">
        <v>10504.205</v>
      </c>
      <c r="H13" s="43">
        <v>921.664</v>
      </c>
      <c r="I13" s="57">
        <v>918.03</v>
      </c>
      <c r="J13" s="58">
        <v>0</v>
      </c>
      <c r="K13" s="59">
        <v>3.634</v>
      </c>
      <c r="L13" s="59">
        <v>0</v>
      </c>
      <c r="M13" s="60">
        <v>0</v>
      </c>
      <c r="N13" s="56">
        <v>15764.306</v>
      </c>
      <c r="O13" s="61">
        <v>1281.75</v>
      </c>
      <c r="P13" s="59">
        <v>0</v>
      </c>
      <c r="Q13" s="59">
        <v>14482.556</v>
      </c>
      <c r="R13" s="59">
        <v>0</v>
      </c>
      <c r="S13" s="60">
        <v>0</v>
      </c>
      <c r="T13" s="56">
        <v>14486.19</v>
      </c>
      <c r="U13" s="62">
        <v>0</v>
      </c>
      <c r="V13" s="3"/>
      <c r="W13" s="3"/>
      <c r="X13" s="54" t="s">
        <v>54</v>
      </c>
      <c r="Y13" s="55"/>
      <c r="Z13" s="56">
        <v>14486.19</v>
      </c>
      <c r="AA13" s="56">
        <v>0</v>
      </c>
      <c r="AB13" s="63">
        <v>0</v>
      </c>
      <c r="AC13" s="64">
        <v>0</v>
      </c>
      <c r="AD13" s="56">
        <v>14486.19</v>
      </c>
      <c r="AE13" s="63">
        <v>1819.8600000000001</v>
      </c>
      <c r="AF13" s="64">
        <v>12666.33</v>
      </c>
      <c r="AG13" s="65">
        <v>5854.374580000001</v>
      </c>
      <c r="AH13" s="61">
        <v>5618.096369999999</v>
      </c>
      <c r="AI13" s="60">
        <v>236.27821</v>
      </c>
      <c r="AJ13" s="65">
        <v>7817.876369999999</v>
      </c>
      <c r="AK13" s="56">
        <v>236.27821</v>
      </c>
      <c r="AL13" s="65">
        <v>0</v>
      </c>
      <c r="AM13" s="65">
        <v>11773.11537</v>
      </c>
      <c r="AN13" s="62">
        <f t="shared" si="0"/>
        <v>18214.35642</v>
      </c>
      <c r="AO13" s="3"/>
    </row>
    <row r="14" spans="2:41" s="109" customFormat="1" ht="22.5" customHeight="1">
      <c r="B14" s="54" t="s">
        <v>55</v>
      </c>
      <c r="C14" s="55"/>
      <c r="D14" s="56">
        <v>99647.174</v>
      </c>
      <c r="E14" s="43">
        <v>0</v>
      </c>
      <c r="F14" s="43">
        <v>99647.174</v>
      </c>
      <c r="G14" s="43">
        <v>87624</v>
      </c>
      <c r="H14" s="43">
        <v>1122</v>
      </c>
      <c r="I14" s="57">
        <v>0</v>
      </c>
      <c r="J14" s="58">
        <v>0</v>
      </c>
      <c r="K14" s="59">
        <v>1122</v>
      </c>
      <c r="L14" s="59">
        <v>0</v>
      </c>
      <c r="M14" s="60">
        <v>0</v>
      </c>
      <c r="N14" s="56">
        <v>12023.173999999999</v>
      </c>
      <c r="O14" s="61">
        <v>23</v>
      </c>
      <c r="P14" s="59">
        <v>0</v>
      </c>
      <c r="Q14" s="59">
        <v>12000.173999999999</v>
      </c>
      <c r="R14" s="59">
        <v>0</v>
      </c>
      <c r="S14" s="60">
        <v>0</v>
      </c>
      <c r="T14" s="56">
        <v>13122.173999999999</v>
      </c>
      <c r="U14" s="62">
        <v>0</v>
      </c>
      <c r="V14" s="3"/>
      <c r="W14" s="3"/>
      <c r="X14" s="54" t="s">
        <v>55</v>
      </c>
      <c r="Y14" s="55"/>
      <c r="Z14" s="56">
        <v>13122.173999999999</v>
      </c>
      <c r="AA14" s="56">
        <v>0</v>
      </c>
      <c r="AB14" s="63">
        <v>0</v>
      </c>
      <c r="AC14" s="64">
        <v>0</v>
      </c>
      <c r="AD14" s="56">
        <v>13122.173999999999</v>
      </c>
      <c r="AE14" s="63">
        <v>1614.215</v>
      </c>
      <c r="AF14" s="64">
        <v>11507.959</v>
      </c>
      <c r="AG14" s="65">
        <v>1362.3318560000002</v>
      </c>
      <c r="AH14" s="61">
        <v>1142.1090956</v>
      </c>
      <c r="AI14" s="60">
        <v>220.2227604</v>
      </c>
      <c r="AJ14" s="65">
        <v>1165.1090956</v>
      </c>
      <c r="AK14" s="56">
        <v>220.2227604</v>
      </c>
      <c r="AL14" s="65">
        <v>0</v>
      </c>
      <c r="AM14" s="65">
        <v>1165.1090956</v>
      </c>
      <c r="AN14" s="62">
        <f t="shared" si="0"/>
        <v>98261.842144</v>
      </c>
      <c r="AO14" s="3"/>
    </row>
    <row r="15" spans="2:41" s="109" customFormat="1" ht="22.5" customHeight="1">
      <c r="B15" s="54" t="s">
        <v>56</v>
      </c>
      <c r="C15" s="55"/>
      <c r="D15" s="56">
        <v>96528.976</v>
      </c>
      <c r="E15" s="43">
        <v>135</v>
      </c>
      <c r="F15" s="43">
        <v>96393.976</v>
      </c>
      <c r="G15" s="43">
        <v>60983.672</v>
      </c>
      <c r="H15" s="43">
        <v>39.012</v>
      </c>
      <c r="I15" s="57">
        <v>0</v>
      </c>
      <c r="J15" s="58">
        <v>0</v>
      </c>
      <c r="K15" s="59">
        <v>39.012</v>
      </c>
      <c r="L15" s="59">
        <v>0</v>
      </c>
      <c r="M15" s="60">
        <v>0</v>
      </c>
      <c r="N15" s="56">
        <v>35410.304</v>
      </c>
      <c r="O15" s="61">
        <v>0</v>
      </c>
      <c r="P15" s="59">
        <v>0</v>
      </c>
      <c r="Q15" s="59">
        <v>35392.346</v>
      </c>
      <c r="R15" s="59">
        <v>17.958</v>
      </c>
      <c r="S15" s="60">
        <v>0</v>
      </c>
      <c r="T15" s="56">
        <v>35449.316</v>
      </c>
      <c r="U15" s="62">
        <v>0</v>
      </c>
      <c r="V15" s="3"/>
      <c r="W15" s="3"/>
      <c r="X15" s="54" t="s">
        <v>56</v>
      </c>
      <c r="Y15" s="55"/>
      <c r="Z15" s="56">
        <v>35449.316</v>
      </c>
      <c r="AA15" s="56">
        <v>17.958</v>
      </c>
      <c r="AB15" s="63">
        <v>17.958</v>
      </c>
      <c r="AC15" s="64">
        <v>0</v>
      </c>
      <c r="AD15" s="56">
        <v>35431.358</v>
      </c>
      <c r="AE15" s="63">
        <v>3399.548</v>
      </c>
      <c r="AF15" s="64">
        <v>32031.81</v>
      </c>
      <c r="AG15" s="65">
        <v>6649.6720319999995</v>
      </c>
      <c r="AH15" s="61">
        <v>3666.1810596</v>
      </c>
      <c r="AI15" s="60">
        <v>2983.4909724000004</v>
      </c>
      <c r="AJ15" s="65">
        <v>3666.1810596</v>
      </c>
      <c r="AK15" s="56">
        <v>3001.4489724000005</v>
      </c>
      <c r="AL15" s="65">
        <v>0</v>
      </c>
      <c r="AM15" s="65">
        <v>3801.1810596</v>
      </c>
      <c r="AN15" s="62">
        <f t="shared" si="0"/>
        <v>89726.345968</v>
      </c>
      <c r="AO15" s="3"/>
    </row>
    <row r="16" spans="2:41" s="109" customFormat="1" ht="22.5" customHeight="1">
      <c r="B16" s="54" t="s">
        <v>57</v>
      </c>
      <c r="C16" s="55"/>
      <c r="D16" s="56">
        <v>11794.197</v>
      </c>
      <c r="E16" s="43">
        <v>2654.375</v>
      </c>
      <c r="F16" s="43">
        <v>9139.82199999999</v>
      </c>
      <c r="G16" s="43">
        <v>66.296</v>
      </c>
      <c r="H16" s="43">
        <v>66.296</v>
      </c>
      <c r="I16" s="57">
        <v>0</v>
      </c>
      <c r="J16" s="58">
        <v>0</v>
      </c>
      <c r="K16" s="59">
        <v>66.296</v>
      </c>
      <c r="L16" s="59">
        <v>0</v>
      </c>
      <c r="M16" s="60">
        <v>0</v>
      </c>
      <c r="N16" s="56">
        <v>9073.52599999999</v>
      </c>
      <c r="O16" s="61">
        <v>62.198</v>
      </c>
      <c r="P16" s="59">
        <v>0</v>
      </c>
      <c r="Q16" s="59">
        <v>8866.14399999999</v>
      </c>
      <c r="R16" s="59">
        <v>145.184</v>
      </c>
      <c r="S16" s="60">
        <v>0</v>
      </c>
      <c r="T16" s="56">
        <v>9077.623999999989</v>
      </c>
      <c r="U16" s="62">
        <v>0</v>
      </c>
      <c r="V16" s="3"/>
      <c r="W16" s="3"/>
      <c r="X16" s="54" t="s">
        <v>57</v>
      </c>
      <c r="Y16" s="55"/>
      <c r="Z16" s="56">
        <v>9077.623999999989</v>
      </c>
      <c r="AA16" s="56">
        <v>145.184</v>
      </c>
      <c r="AB16" s="63">
        <v>7.844</v>
      </c>
      <c r="AC16" s="64">
        <v>137.34</v>
      </c>
      <c r="AD16" s="56">
        <v>8932.43999999999</v>
      </c>
      <c r="AE16" s="63">
        <v>6117.49</v>
      </c>
      <c r="AF16" s="64">
        <v>2814.95</v>
      </c>
      <c r="AG16" s="65">
        <v>6216.36059999999</v>
      </c>
      <c r="AH16" s="61">
        <v>5009.73234</v>
      </c>
      <c r="AI16" s="60">
        <v>1206.62826</v>
      </c>
      <c r="AJ16" s="65">
        <v>5071.93034</v>
      </c>
      <c r="AK16" s="56">
        <v>1351.81226</v>
      </c>
      <c r="AL16" s="65">
        <v>0</v>
      </c>
      <c r="AM16" s="65">
        <v>7726.30534</v>
      </c>
      <c r="AN16" s="62">
        <f t="shared" si="0"/>
        <v>2716.0793999999996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1093.173</v>
      </c>
      <c r="E18" s="43">
        <v>142.607</v>
      </c>
      <c r="F18" s="43">
        <v>950.566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950.566</v>
      </c>
      <c r="O18" s="57">
        <v>5.956</v>
      </c>
      <c r="P18" s="69">
        <v>0</v>
      </c>
      <c r="Q18" s="69">
        <v>940.474</v>
      </c>
      <c r="R18" s="69">
        <v>4.136</v>
      </c>
      <c r="S18" s="70">
        <v>0</v>
      </c>
      <c r="T18" s="43">
        <v>944.61</v>
      </c>
      <c r="U18" s="71">
        <v>0</v>
      </c>
      <c r="V18" s="3"/>
      <c r="W18" s="3"/>
      <c r="X18" s="66" t="s">
        <v>59</v>
      </c>
      <c r="Y18" s="67"/>
      <c r="Z18" s="43">
        <v>944.61</v>
      </c>
      <c r="AA18" s="43">
        <v>4.136</v>
      </c>
      <c r="AB18" s="72">
        <v>4.136</v>
      </c>
      <c r="AC18" s="73">
        <v>0</v>
      </c>
      <c r="AD18" s="43">
        <v>940.474</v>
      </c>
      <c r="AE18" s="72">
        <v>650.653</v>
      </c>
      <c r="AF18" s="73">
        <v>289.821</v>
      </c>
      <c r="AG18" s="74">
        <v>920.77068</v>
      </c>
      <c r="AH18" s="57">
        <v>833.50643</v>
      </c>
      <c r="AI18" s="70">
        <v>87.26425</v>
      </c>
      <c r="AJ18" s="74">
        <v>839.46243</v>
      </c>
      <c r="AK18" s="43">
        <v>91.40025</v>
      </c>
      <c r="AL18" s="74">
        <v>0</v>
      </c>
      <c r="AM18" s="74">
        <v>982.06943</v>
      </c>
      <c r="AN18" s="71">
        <f t="shared" si="0"/>
        <v>19.703320000000076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128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5674.744</v>
      </c>
      <c r="E20" s="43">
        <v>0</v>
      </c>
      <c r="F20" s="43">
        <v>5674.744</v>
      </c>
      <c r="G20" s="43">
        <v>0</v>
      </c>
      <c r="H20" s="43">
        <v>0</v>
      </c>
      <c r="I20" s="57">
        <v>0</v>
      </c>
      <c r="J20" s="68">
        <v>0</v>
      </c>
      <c r="K20" s="69">
        <v>0</v>
      </c>
      <c r="L20" s="69">
        <v>0</v>
      </c>
      <c r="M20" s="70">
        <v>0</v>
      </c>
      <c r="N20" s="43">
        <v>5674.744</v>
      </c>
      <c r="O20" s="57">
        <v>123.73400000000001</v>
      </c>
      <c r="P20" s="69">
        <v>0</v>
      </c>
      <c r="Q20" s="69">
        <v>5551.009999999999</v>
      </c>
      <c r="R20" s="69">
        <v>0</v>
      </c>
      <c r="S20" s="70">
        <v>0</v>
      </c>
      <c r="T20" s="43">
        <v>5551.009999999999</v>
      </c>
      <c r="U20" s="71">
        <v>0</v>
      </c>
      <c r="V20" s="3"/>
      <c r="W20" s="3"/>
      <c r="X20" s="66" t="s">
        <v>61</v>
      </c>
      <c r="Y20" s="67"/>
      <c r="Z20" s="43">
        <v>5551.009999999999</v>
      </c>
      <c r="AA20" s="43">
        <v>0</v>
      </c>
      <c r="AB20" s="72">
        <v>0</v>
      </c>
      <c r="AC20" s="73">
        <v>0</v>
      </c>
      <c r="AD20" s="43">
        <v>5551.009999999999</v>
      </c>
      <c r="AE20" s="72">
        <v>128.97299999999998</v>
      </c>
      <c r="AF20" s="73">
        <v>5422.037</v>
      </c>
      <c r="AG20" s="74">
        <v>1959.3168600000001</v>
      </c>
      <c r="AH20" s="57">
        <v>1892.03224</v>
      </c>
      <c r="AI20" s="70">
        <v>67.28462</v>
      </c>
      <c r="AJ20" s="74">
        <v>2015.76624</v>
      </c>
      <c r="AK20" s="43">
        <v>67.28462</v>
      </c>
      <c r="AL20" s="74">
        <v>0</v>
      </c>
      <c r="AM20" s="74">
        <v>2015.76624</v>
      </c>
      <c r="AN20" s="71">
        <f t="shared" si="0"/>
        <v>3591.6931399999994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/>
      <c r="E22" s="43"/>
      <c r="F22" s="43"/>
      <c r="G22" s="43"/>
      <c r="H22" s="43"/>
      <c r="I22" s="57"/>
      <c r="J22" s="68"/>
      <c r="K22" s="69"/>
      <c r="L22" s="69"/>
      <c r="M22" s="70"/>
      <c r="N22" s="43"/>
      <c r="O22" s="57"/>
      <c r="P22" s="69"/>
      <c r="Q22" s="69"/>
      <c r="R22" s="69"/>
      <c r="S22" s="70"/>
      <c r="T22" s="43"/>
      <c r="U22" s="71"/>
      <c r="V22" s="3"/>
      <c r="W22" s="3"/>
      <c r="X22" s="66" t="s">
        <v>62</v>
      </c>
      <c r="Y22" s="67"/>
      <c r="Z22" s="43"/>
      <c r="AA22" s="43"/>
      <c r="AB22" s="72"/>
      <c r="AC22" s="73"/>
      <c r="AD22" s="43"/>
      <c r="AE22" s="72"/>
      <c r="AF22" s="73"/>
      <c r="AG22" s="74"/>
      <c r="AH22" s="57"/>
      <c r="AI22" s="70"/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  <c r="AO22" s="3"/>
    </row>
    <row r="23" spans="2:41" s="109" customFormat="1" ht="22.5" customHeight="1">
      <c r="B23" s="66" t="s">
        <v>63</v>
      </c>
      <c r="C23" s="67"/>
      <c r="D23" s="43">
        <v>6652.023</v>
      </c>
      <c r="E23" s="43">
        <v>4804.274</v>
      </c>
      <c r="F23" s="43">
        <v>1847.749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1847.749</v>
      </c>
      <c r="O23" s="57">
        <v>629.562</v>
      </c>
      <c r="P23" s="69">
        <v>0</v>
      </c>
      <c r="Q23" s="69">
        <v>1216.232</v>
      </c>
      <c r="R23" s="69">
        <v>1.955</v>
      </c>
      <c r="S23" s="70">
        <v>0</v>
      </c>
      <c r="T23" s="43">
        <v>1218.187</v>
      </c>
      <c r="U23" s="71">
        <v>0</v>
      </c>
      <c r="V23" s="3"/>
      <c r="W23" s="3"/>
      <c r="X23" s="66" t="s">
        <v>63</v>
      </c>
      <c r="Y23" s="67"/>
      <c r="Z23" s="43">
        <v>1218.187</v>
      </c>
      <c r="AA23" s="43">
        <v>1.955</v>
      </c>
      <c r="AB23" s="72">
        <v>1.955</v>
      </c>
      <c r="AC23" s="73">
        <v>0</v>
      </c>
      <c r="AD23" s="43">
        <v>1216.232</v>
      </c>
      <c r="AE23" s="72">
        <v>803.106</v>
      </c>
      <c r="AF23" s="73">
        <v>413.12600000000003</v>
      </c>
      <c r="AG23" s="74">
        <v>1216.232</v>
      </c>
      <c r="AH23" s="57">
        <v>1104.7567999999999</v>
      </c>
      <c r="AI23" s="70">
        <v>111.4752</v>
      </c>
      <c r="AJ23" s="74">
        <v>1734.3188</v>
      </c>
      <c r="AK23" s="43">
        <v>113.4302</v>
      </c>
      <c r="AL23" s="74">
        <v>0</v>
      </c>
      <c r="AM23" s="74">
        <v>6538.5928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366.696</v>
      </c>
      <c r="E24" s="43">
        <v>0.105</v>
      </c>
      <c r="F24" s="43">
        <v>366.591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366.591</v>
      </c>
      <c r="O24" s="57">
        <v>17.131</v>
      </c>
      <c r="P24" s="69">
        <v>0</v>
      </c>
      <c r="Q24" s="69">
        <v>344.866</v>
      </c>
      <c r="R24" s="69">
        <v>4.594</v>
      </c>
      <c r="S24" s="70">
        <v>0</v>
      </c>
      <c r="T24" s="43">
        <v>349.46000000000004</v>
      </c>
      <c r="U24" s="71">
        <v>0</v>
      </c>
      <c r="V24" s="3"/>
      <c r="W24" s="3"/>
      <c r="X24" s="66" t="s">
        <v>64</v>
      </c>
      <c r="Y24" s="67"/>
      <c r="Z24" s="43">
        <v>349.46000000000004</v>
      </c>
      <c r="AA24" s="43">
        <v>4.594</v>
      </c>
      <c r="AB24" s="72">
        <v>0.09</v>
      </c>
      <c r="AC24" s="73">
        <v>4.504</v>
      </c>
      <c r="AD24" s="43">
        <v>344.866</v>
      </c>
      <c r="AE24" s="72">
        <v>244.48200000000003</v>
      </c>
      <c r="AF24" s="73">
        <v>100.384</v>
      </c>
      <c r="AG24" s="74">
        <v>344.866</v>
      </c>
      <c r="AH24" s="57">
        <v>244.8427</v>
      </c>
      <c r="AI24" s="70">
        <v>100.0233</v>
      </c>
      <c r="AJ24" s="74">
        <v>261.9737</v>
      </c>
      <c r="AK24" s="43">
        <v>104.6173</v>
      </c>
      <c r="AL24" s="74">
        <v>0</v>
      </c>
      <c r="AM24" s="74">
        <v>262.0787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7.52</v>
      </c>
      <c r="E25" s="43">
        <v>0</v>
      </c>
      <c r="F25" s="43">
        <v>7.52</v>
      </c>
      <c r="G25" s="43">
        <v>0</v>
      </c>
      <c r="H25" s="43">
        <v>0</v>
      </c>
      <c r="I25" s="57">
        <v>0</v>
      </c>
      <c r="J25" s="58">
        <v>0</v>
      </c>
      <c r="K25" s="59">
        <v>0</v>
      </c>
      <c r="L25" s="59">
        <v>0</v>
      </c>
      <c r="M25" s="60">
        <v>0</v>
      </c>
      <c r="N25" s="56">
        <v>7.52</v>
      </c>
      <c r="O25" s="61">
        <v>0</v>
      </c>
      <c r="P25" s="59">
        <v>0</v>
      </c>
      <c r="Q25" s="59">
        <v>7.52</v>
      </c>
      <c r="R25" s="59">
        <v>0</v>
      </c>
      <c r="S25" s="60">
        <v>0</v>
      </c>
      <c r="T25" s="56">
        <v>7.52</v>
      </c>
      <c r="U25" s="62">
        <v>0</v>
      </c>
      <c r="V25" s="3"/>
      <c r="W25" s="3"/>
      <c r="X25" s="54" t="s">
        <v>65</v>
      </c>
      <c r="Y25" s="55"/>
      <c r="Z25" s="56">
        <v>7.52</v>
      </c>
      <c r="AA25" s="56">
        <v>0</v>
      </c>
      <c r="AB25" s="63">
        <v>0</v>
      </c>
      <c r="AC25" s="64">
        <v>0</v>
      </c>
      <c r="AD25" s="56">
        <v>7.52</v>
      </c>
      <c r="AE25" s="63">
        <v>7.52</v>
      </c>
      <c r="AF25" s="64">
        <v>0</v>
      </c>
      <c r="AG25" s="65">
        <v>7.52</v>
      </c>
      <c r="AH25" s="61">
        <v>7.52</v>
      </c>
      <c r="AI25" s="60">
        <v>0</v>
      </c>
      <c r="AJ25" s="65">
        <v>7.52</v>
      </c>
      <c r="AK25" s="56">
        <v>0</v>
      </c>
      <c r="AL25" s="65">
        <v>0</v>
      </c>
      <c r="AM25" s="65">
        <v>7.52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113.15</v>
      </c>
      <c r="E26" s="56">
        <v>0</v>
      </c>
      <c r="F26" s="56">
        <v>113.15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113.15</v>
      </c>
      <c r="O26" s="61">
        <v>0</v>
      </c>
      <c r="P26" s="59">
        <v>0</v>
      </c>
      <c r="Q26" s="59">
        <v>101.92599999999999</v>
      </c>
      <c r="R26" s="59">
        <v>11.224</v>
      </c>
      <c r="S26" s="60">
        <v>0</v>
      </c>
      <c r="T26" s="56">
        <v>113.15</v>
      </c>
      <c r="U26" s="62">
        <v>0</v>
      </c>
      <c r="V26" s="3"/>
      <c r="W26" s="3"/>
      <c r="X26" s="54" t="s">
        <v>66</v>
      </c>
      <c r="Y26" s="55"/>
      <c r="Z26" s="56">
        <v>113.15</v>
      </c>
      <c r="AA26" s="56">
        <v>11.224</v>
      </c>
      <c r="AB26" s="63">
        <v>9.024</v>
      </c>
      <c r="AC26" s="64">
        <v>2.2</v>
      </c>
      <c r="AD26" s="56">
        <v>101.92599999999999</v>
      </c>
      <c r="AE26" s="63">
        <v>71.678</v>
      </c>
      <c r="AF26" s="64">
        <v>30.248</v>
      </c>
      <c r="AG26" s="65">
        <v>101.92599999999999</v>
      </c>
      <c r="AH26" s="61">
        <v>4.452</v>
      </c>
      <c r="AI26" s="60">
        <v>97.47399999999999</v>
      </c>
      <c r="AJ26" s="65">
        <v>4.452</v>
      </c>
      <c r="AK26" s="56">
        <v>108.698</v>
      </c>
      <c r="AL26" s="65">
        <v>0</v>
      </c>
      <c r="AM26" s="65">
        <v>4.452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14.047</v>
      </c>
      <c r="E27" s="77">
        <v>0</v>
      </c>
      <c r="F27" s="77">
        <v>14.047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14.047</v>
      </c>
      <c r="O27" s="78">
        <v>0</v>
      </c>
      <c r="P27" s="79">
        <v>0</v>
      </c>
      <c r="Q27" s="79">
        <v>14.047</v>
      </c>
      <c r="R27" s="79">
        <v>0</v>
      </c>
      <c r="S27" s="80">
        <v>0</v>
      </c>
      <c r="T27" s="77">
        <v>14.047</v>
      </c>
      <c r="U27" s="81">
        <v>0</v>
      </c>
      <c r="V27" s="3"/>
      <c r="W27" s="3"/>
      <c r="X27" s="75"/>
      <c r="Y27" s="76" t="s">
        <v>67</v>
      </c>
      <c r="Z27" s="77">
        <v>14.047</v>
      </c>
      <c r="AA27" s="77">
        <v>0</v>
      </c>
      <c r="AB27" s="82">
        <v>0</v>
      </c>
      <c r="AC27" s="83">
        <v>0</v>
      </c>
      <c r="AD27" s="77">
        <v>14.047</v>
      </c>
      <c r="AE27" s="82">
        <v>0</v>
      </c>
      <c r="AF27" s="83">
        <v>14.047</v>
      </c>
      <c r="AG27" s="84">
        <v>14.047</v>
      </c>
      <c r="AH27" s="78">
        <v>0</v>
      </c>
      <c r="AI27" s="80">
        <v>14.047</v>
      </c>
      <c r="AJ27" s="84">
        <v>0</v>
      </c>
      <c r="AK27" s="77">
        <v>14.047</v>
      </c>
      <c r="AL27" s="84">
        <v>0</v>
      </c>
      <c r="AM27" s="84">
        <v>0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9.024</v>
      </c>
      <c r="E28" s="77">
        <v>0</v>
      </c>
      <c r="F28" s="77">
        <v>9.024</v>
      </c>
      <c r="G28" s="77">
        <v>0</v>
      </c>
      <c r="H28" s="77">
        <v>0</v>
      </c>
      <c r="I28" s="78">
        <v>0</v>
      </c>
      <c r="J28" s="79">
        <v>0</v>
      </c>
      <c r="K28" s="79">
        <v>0</v>
      </c>
      <c r="L28" s="79">
        <v>0</v>
      </c>
      <c r="M28" s="80">
        <v>0</v>
      </c>
      <c r="N28" s="77">
        <v>9.024</v>
      </c>
      <c r="O28" s="78">
        <v>0</v>
      </c>
      <c r="P28" s="79">
        <v>0</v>
      </c>
      <c r="Q28" s="79">
        <v>0</v>
      </c>
      <c r="R28" s="79">
        <v>9.024</v>
      </c>
      <c r="S28" s="80">
        <v>0</v>
      </c>
      <c r="T28" s="77">
        <v>9.024</v>
      </c>
      <c r="U28" s="81">
        <v>0</v>
      </c>
      <c r="V28" s="3"/>
      <c r="W28" s="3"/>
      <c r="X28" s="75"/>
      <c r="Y28" s="76" t="s">
        <v>68</v>
      </c>
      <c r="Z28" s="77">
        <v>9.024</v>
      </c>
      <c r="AA28" s="77">
        <v>9.024</v>
      </c>
      <c r="AB28" s="82">
        <v>9.024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9.024</v>
      </c>
      <c r="AL28" s="84">
        <v>0</v>
      </c>
      <c r="AM28" s="84">
        <v>0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90.07900000000001</v>
      </c>
      <c r="E29" s="87">
        <v>0</v>
      </c>
      <c r="F29" s="87">
        <v>90.07900000000001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90.07900000000001</v>
      </c>
      <c r="O29" s="88">
        <v>0</v>
      </c>
      <c r="P29" s="89">
        <v>0</v>
      </c>
      <c r="Q29" s="89">
        <v>87.87899999999999</v>
      </c>
      <c r="R29" s="89">
        <v>2.2</v>
      </c>
      <c r="S29" s="90">
        <v>0</v>
      </c>
      <c r="T29" s="87">
        <v>90.07900000000001</v>
      </c>
      <c r="U29" s="91">
        <v>0</v>
      </c>
      <c r="V29" s="3"/>
      <c r="W29" s="3"/>
      <c r="X29" s="85"/>
      <c r="Y29" s="86" t="s">
        <v>69</v>
      </c>
      <c r="Z29" s="87">
        <v>90.07900000000001</v>
      </c>
      <c r="AA29" s="87">
        <v>2.2</v>
      </c>
      <c r="AB29" s="92">
        <v>0</v>
      </c>
      <c r="AC29" s="93">
        <v>2.2</v>
      </c>
      <c r="AD29" s="87">
        <v>87.87899999999999</v>
      </c>
      <c r="AE29" s="92">
        <v>71.678</v>
      </c>
      <c r="AF29" s="93">
        <v>16.201</v>
      </c>
      <c r="AG29" s="94">
        <v>87.87899999999999</v>
      </c>
      <c r="AH29" s="88">
        <v>4.452</v>
      </c>
      <c r="AI29" s="90">
        <v>83.42699999999999</v>
      </c>
      <c r="AJ29" s="94">
        <v>4.452</v>
      </c>
      <c r="AK29" s="87">
        <v>85.627</v>
      </c>
      <c r="AL29" s="94">
        <v>0</v>
      </c>
      <c r="AM29" s="94">
        <v>4.452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833.89</v>
      </c>
      <c r="E32" s="43">
        <v>0</v>
      </c>
      <c r="F32" s="43">
        <v>833.89</v>
      </c>
      <c r="G32" s="43">
        <v>0</v>
      </c>
      <c r="H32" s="43">
        <v>0</v>
      </c>
      <c r="I32" s="57">
        <v>0</v>
      </c>
      <c r="J32" s="69">
        <v>0</v>
      </c>
      <c r="K32" s="69">
        <v>0</v>
      </c>
      <c r="L32" s="69">
        <v>0</v>
      </c>
      <c r="M32" s="70">
        <v>0</v>
      </c>
      <c r="N32" s="43">
        <v>833.89</v>
      </c>
      <c r="O32" s="57">
        <v>0</v>
      </c>
      <c r="P32" s="69">
        <v>0</v>
      </c>
      <c r="Q32" s="69">
        <v>833.89</v>
      </c>
      <c r="R32" s="69">
        <v>0</v>
      </c>
      <c r="S32" s="70">
        <v>0</v>
      </c>
      <c r="T32" s="43">
        <v>833.89</v>
      </c>
      <c r="U32" s="71">
        <v>0</v>
      </c>
      <c r="V32" s="3"/>
      <c r="W32" s="3"/>
      <c r="X32" s="54" t="s">
        <v>71</v>
      </c>
      <c r="Y32" s="55"/>
      <c r="Z32" s="43">
        <v>833.89</v>
      </c>
      <c r="AA32" s="43">
        <v>0</v>
      </c>
      <c r="AB32" s="72">
        <v>0</v>
      </c>
      <c r="AC32" s="73">
        <v>0</v>
      </c>
      <c r="AD32" s="43">
        <v>833.89</v>
      </c>
      <c r="AE32" s="72">
        <v>31.87</v>
      </c>
      <c r="AF32" s="73">
        <v>802.02</v>
      </c>
      <c r="AG32" s="74">
        <v>833.89</v>
      </c>
      <c r="AH32" s="57">
        <v>833.89</v>
      </c>
      <c r="AI32" s="70">
        <v>0</v>
      </c>
      <c r="AJ32" s="74">
        <v>833.89</v>
      </c>
      <c r="AK32" s="43">
        <v>0</v>
      </c>
      <c r="AL32" s="74">
        <v>0</v>
      </c>
      <c r="AM32" s="74">
        <v>833.89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9.943</v>
      </c>
      <c r="E33" s="43">
        <v>0</v>
      </c>
      <c r="F33" s="43">
        <v>9.943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9.943</v>
      </c>
      <c r="O33" s="57">
        <v>0.594</v>
      </c>
      <c r="P33" s="69">
        <v>0</v>
      </c>
      <c r="Q33" s="69">
        <v>9.349</v>
      </c>
      <c r="R33" s="69">
        <v>0</v>
      </c>
      <c r="S33" s="70">
        <v>0</v>
      </c>
      <c r="T33" s="43">
        <v>9.349</v>
      </c>
      <c r="U33" s="71">
        <v>0</v>
      </c>
      <c r="V33" s="3"/>
      <c r="W33" s="3"/>
      <c r="X33" s="118" t="s">
        <v>121</v>
      </c>
      <c r="Y33" s="15"/>
      <c r="Z33" s="43">
        <v>9.349</v>
      </c>
      <c r="AA33" s="43">
        <v>0</v>
      </c>
      <c r="AB33" s="72">
        <v>0</v>
      </c>
      <c r="AC33" s="73">
        <v>0</v>
      </c>
      <c r="AD33" s="43">
        <v>9.349</v>
      </c>
      <c r="AE33" s="72">
        <v>2.275</v>
      </c>
      <c r="AF33" s="73">
        <v>7.074000000000001</v>
      </c>
      <c r="AG33" s="74">
        <v>9.00003</v>
      </c>
      <c r="AH33" s="57">
        <v>7.68337</v>
      </c>
      <c r="AI33" s="70">
        <v>1.31666</v>
      </c>
      <c r="AJ33" s="74">
        <v>8.27737</v>
      </c>
      <c r="AK33" s="43">
        <v>1.31666</v>
      </c>
      <c r="AL33" s="74">
        <v>0</v>
      </c>
      <c r="AM33" s="74">
        <v>8.27737</v>
      </c>
      <c r="AN33" s="71">
        <f t="shared" si="0"/>
        <v>0.34896999999999956</v>
      </c>
      <c r="AO33" s="3"/>
    </row>
    <row r="34" spans="2:41" s="109" customFormat="1" ht="22.5" customHeight="1">
      <c r="B34" s="95" t="s">
        <v>122</v>
      </c>
      <c r="C34" s="96"/>
      <c r="D34" s="43">
        <v>1272.7240000000002</v>
      </c>
      <c r="E34" s="43">
        <v>8.513</v>
      </c>
      <c r="F34" s="43">
        <v>1264.211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1264.211</v>
      </c>
      <c r="O34" s="57">
        <v>0.451</v>
      </c>
      <c r="P34" s="69">
        <v>0</v>
      </c>
      <c r="Q34" s="69">
        <v>1164.630999999999</v>
      </c>
      <c r="R34" s="69">
        <v>99.129</v>
      </c>
      <c r="S34" s="70">
        <v>0</v>
      </c>
      <c r="T34" s="43">
        <v>1263.76</v>
      </c>
      <c r="U34" s="71">
        <v>0</v>
      </c>
      <c r="V34" s="3"/>
      <c r="W34" s="3"/>
      <c r="X34" s="95" t="s">
        <v>122</v>
      </c>
      <c r="Y34" s="96"/>
      <c r="Z34" s="43">
        <v>1263.76</v>
      </c>
      <c r="AA34" s="43">
        <v>99.129</v>
      </c>
      <c r="AB34" s="72">
        <v>35.976</v>
      </c>
      <c r="AC34" s="73">
        <v>63.153</v>
      </c>
      <c r="AD34" s="43">
        <v>1164.630999999999</v>
      </c>
      <c r="AE34" s="72">
        <v>1094.397</v>
      </c>
      <c r="AF34" s="73">
        <v>70.234</v>
      </c>
      <c r="AG34" s="74">
        <v>1021.801129999999</v>
      </c>
      <c r="AH34" s="57">
        <v>577.81306</v>
      </c>
      <c r="AI34" s="70">
        <v>443.98807</v>
      </c>
      <c r="AJ34" s="74">
        <v>578.26406</v>
      </c>
      <c r="AK34" s="43">
        <v>543.11707</v>
      </c>
      <c r="AL34" s="74">
        <v>0</v>
      </c>
      <c r="AM34" s="74">
        <v>586.77706</v>
      </c>
      <c r="AN34" s="71">
        <f t="shared" si="0"/>
        <v>142.82986999999991</v>
      </c>
      <c r="AO34" s="3"/>
    </row>
    <row r="35" spans="2:41" s="109" customFormat="1" ht="22.5" customHeight="1">
      <c r="B35" s="95" t="s">
        <v>123</v>
      </c>
      <c r="C35" s="96"/>
      <c r="D35" s="43">
        <v>243.821</v>
      </c>
      <c r="E35" s="43">
        <v>0</v>
      </c>
      <c r="F35" s="43">
        <v>243.821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243.821</v>
      </c>
      <c r="O35" s="57">
        <v>0</v>
      </c>
      <c r="P35" s="69">
        <v>0</v>
      </c>
      <c r="Q35" s="69">
        <v>243.821</v>
      </c>
      <c r="R35" s="69">
        <v>0</v>
      </c>
      <c r="S35" s="70">
        <v>0</v>
      </c>
      <c r="T35" s="43">
        <v>243.821</v>
      </c>
      <c r="U35" s="71">
        <v>0</v>
      </c>
      <c r="V35" s="3"/>
      <c r="W35" s="3"/>
      <c r="X35" s="95" t="s">
        <v>123</v>
      </c>
      <c r="Y35" s="96"/>
      <c r="Z35" s="43">
        <v>243.821</v>
      </c>
      <c r="AA35" s="43">
        <v>0</v>
      </c>
      <c r="AB35" s="72">
        <v>0</v>
      </c>
      <c r="AC35" s="73">
        <v>0</v>
      </c>
      <c r="AD35" s="43">
        <v>243.821</v>
      </c>
      <c r="AE35" s="72">
        <v>242.876</v>
      </c>
      <c r="AF35" s="73">
        <v>0.945</v>
      </c>
      <c r="AG35" s="74">
        <v>29.14512</v>
      </c>
      <c r="AH35" s="57">
        <v>28.85652</v>
      </c>
      <c r="AI35" s="70">
        <v>0.2886</v>
      </c>
      <c r="AJ35" s="74">
        <v>28.85652</v>
      </c>
      <c r="AK35" s="43">
        <v>0.2886</v>
      </c>
      <c r="AL35" s="74">
        <v>0</v>
      </c>
      <c r="AM35" s="74">
        <v>28.85652</v>
      </c>
      <c r="AN35" s="71">
        <f t="shared" si="0"/>
        <v>214.67588</v>
      </c>
      <c r="AO35" s="3"/>
    </row>
    <row r="36" spans="2:41" s="109" customFormat="1" ht="22.5" customHeight="1" thickBot="1">
      <c r="B36" s="97" t="s">
        <v>124</v>
      </c>
      <c r="C36" s="98"/>
      <c r="D36" s="99">
        <v>0.466</v>
      </c>
      <c r="E36" s="99">
        <v>0</v>
      </c>
      <c r="F36" s="99">
        <v>0.466</v>
      </c>
      <c r="G36" s="99">
        <v>0</v>
      </c>
      <c r="H36" s="99">
        <v>0</v>
      </c>
      <c r="I36" s="100">
        <v>0</v>
      </c>
      <c r="J36" s="101">
        <v>0</v>
      </c>
      <c r="K36" s="101">
        <v>0</v>
      </c>
      <c r="L36" s="101">
        <v>0</v>
      </c>
      <c r="M36" s="102">
        <v>0</v>
      </c>
      <c r="N36" s="99">
        <v>0.466</v>
      </c>
      <c r="O36" s="100">
        <v>0</v>
      </c>
      <c r="P36" s="101">
        <v>0</v>
      </c>
      <c r="Q36" s="101">
        <v>0.466</v>
      </c>
      <c r="R36" s="101">
        <v>0</v>
      </c>
      <c r="S36" s="102">
        <v>0</v>
      </c>
      <c r="T36" s="99">
        <v>0.466</v>
      </c>
      <c r="U36" s="103">
        <v>0</v>
      </c>
      <c r="V36" s="3"/>
      <c r="W36" s="3"/>
      <c r="X36" s="97" t="s">
        <v>124</v>
      </c>
      <c r="Y36" s="98"/>
      <c r="Z36" s="99">
        <v>0.466</v>
      </c>
      <c r="AA36" s="99">
        <v>0</v>
      </c>
      <c r="AB36" s="104">
        <v>0</v>
      </c>
      <c r="AC36" s="105">
        <v>0</v>
      </c>
      <c r="AD36" s="99">
        <v>0.466</v>
      </c>
      <c r="AE36" s="104">
        <v>0.451</v>
      </c>
      <c r="AF36" s="105">
        <v>0.015</v>
      </c>
      <c r="AG36" s="106">
        <v>0.466</v>
      </c>
      <c r="AH36" s="100">
        <v>0.015</v>
      </c>
      <c r="AI36" s="102">
        <v>0.451</v>
      </c>
      <c r="AJ36" s="106">
        <v>0.015</v>
      </c>
      <c r="AK36" s="99">
        <v>0.451</v>
      </c>
      <c r="AL36" s="106">
        <v>0</v>
      </c>
      <c r="AM36" s="106">
        <v>0.015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158</v>
      </c>
      <c r="W1" s="2"/>
      <c r="X1" s="1" t="str">
        <f>B1</f>
        <v>表4-12　廃棄物種類別の処理・処分状況（製造業：石油・石炭）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73</v>
      </c>
      <c r="AL3" s="194" t="s">
        <v>74</v>
      </c>
      <c r="AM3" s="204" t="s">
        <v>75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56316.59500000001</v>
      </c>
      <c r="E10" s="34">
        <v>483.014</v>
      </c>
      <c r="F10" s="34">
        <v>55833.581</v>
      </c>
      <c r="G10" s="34">
        <v>36803.27999999999</v>
      </c>
      <c r="H10" s="34">
        <v>12682.840000000002</v>
      </c>
      <c r="I10" s="35">
        <v>11067.1</v>
      </c>
      <c r="J10" s="36">
        <v>0</v>
      </c>
      <c r="K10" s="36">
        <v>1615.74</v>
      </c>
      <c r="L10" s="36">
        <v>0</v>
      </c>
      <c r="M10" s="37">
        <v>0</v>
      </c>
      <c r="N10" s="34">
        <v>19030.301000000003</v>
      </c>
      <c r="O10" s="35">
        <v>4360.528</v>
      </c>
      <c r="P10" s="36">
        <v>0</v>
      </c>
      <c r="Q10" s="36">
        <v>14634.662999999999</v>
      </c>
      <c r="R10" s="36">
        <v>35.11</v>
      </c>
      <c r="S10" s="37">
        <v>0</v>
      </c>
      <c r="T10" s="34">
        <v>16285.513</v>
      </c>
      <c r="U10" s="38">
        <v>0</v>
      </c>
      <c r="V10" s="3"/>
      <c r="W10" s="3"/>
      <c r="X10" s="32" t="s">
        <v>51</v>
      </c>
      <c r="Y10" s="33"/>
      <c r="Z10" s="34">
        <v>16285.513</v>
      </c>
      <c r="AA10" s="34">
        <v>35.11</v>
      </c>
      <c r="AB10" s="35">
        <v>23</v>
      </c>
      <c r="AC10" s="37">
        <v>12.11</v>
      </c>
      <c r="AD10" s="34">
        <v>16250.402999999998</v>
      </c>
      <c r="AE10" s="35">
        <v>10665.265999999998</v>
      </c>
      <c r="AF10" s="37">
        <v>5585.137</v>
      </c>
      <c r="AG10" s="39">
        <v>4849.205679999999</v>
      </c>
      <c r="AH10" s="35">
        <v>4808.6682</v>
      </c>
      <c r="AI10" s="37">
        <v>40.53748</v>
      </c>
      <c r="AJ10" s="39">
        <v>20236.2962</v>
      </c>
      <c r="AK10" s="34">
        <v>75.64748</v>
      </c>
      <c r="AL10" s="39">
        <v>0</v>
      </c>
      <c r="AM10" s="39">
        <v>20719.310199999996</v>
      </c>
      <c r="AN10" s="38">
        <f>SUM(AN11:AN36)-AN26</f>
        <v>35521.637319999994</v>
      </c>
      <c r="AO10" s="3"/>
    </row>
    <row r="11" spans="2:41" s="109" customFormat="1" ht="22.5" customHeight="1">
      <c r="B11" s="40" t="s">
        <v>52</v>
      </c>
      <c r="C11" s="41"/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V11" s="3"/>
      <c r="W11" s="3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29470.989</v>
      </c>
      <c r="E12" s="43">
        <v>0</v>
      </c>
      <c r="F12" s="43">
        <v>29470.989</v>
      </c>
      <c r="G12" s="43">
        <v>25688.53</v>
      </c>
      <c r="H12" s="43">
        <v>1614.09</v>
      </c>
      <c r="I12" s="57">
        <v>0</v>
      </c>
      <c r="J12" s="58">
        <v>0</v>
      </c>
      <c r="K12" s="59">
        <v>1614.09</v>
      </c>
      <c r="L12" s="59">
        <v>0</v>
      </c>
      <c r="M12" s="60">
        <v>0</v>
      </c>
      <c r="N12" s="56">
        <v>3782.459</v>
      </c>
      <c r="O12" s="61">
        <v>0</v>
      </c>
      <c r="P12" s="59">
        <v>0</v>
      </c>
      <c r="Q12" s="59">
        <v>3782.459</v>
      </c>
      <c r="R12" s="59">
        <v>0</v>
      </c>
      <c r="S12" s="60">
        <v>0</v>
      </c>
      <c r="T12" s="56">
        <v>5396.549</v>
      </c>
      <c r="U12" s="62">
        <v>0</v>
      </c>
      <c r="V12" s="3"/>
      <c r="W12" s="3"/>
      <c r="X12" s="54" t="s">
        <v>53</v>
      </c>
      <c r="Y12" s="55"/>
      <c r="Z12" s="56">
        <v>5396.549</v>
      </c>
      <c r="AA12" s="56">
        <v>0</v>
      </c>
      <c r="AB12" s="63">
        <v>0</v>
      </c>
      <c r="AC12" s="64">
        <v>0</v>
      </c>
      <c r="AD12" s="56">
        <v>5396.549</v>
      </c>
      <c r="AE12" s="63">
        <v>3130.22</v>
      </c>
      <c r="AF12" s="64">
        <v>2266.3289999999997</v>
      </c>
      <c r="AG12" s="65">
        <v>1729.0016799999999</v>
      </c>
      <c r="AH12" s="61">
        <v>1714.6589</v>
      </c>
      <c r="AI12" s="60">
        <v>14.342780000000001</v>
      </c>
      <c r="AJ12" s="65">
        <v>1714.6589</v>
      </c>
      <c r="AK12" s="56">
        <v>14.342780000000001</v>
      </c>
      <c r="AL12" s="65">
        <v>0</v>
      </c>
      <c r="AM12" s="65">
        <v>1714.6589</v>
      </c>
      <c r="AN12" s="62">
        <f aca="true" t="shared" si="0" ref="AN12:AN36">G12-H12+AD12-AG12</f>
        <v>27741.987319999997</v>
      </c>
      <c r="AO12" s="3"/>
    </row>
    <row r="13" spans="2:41" s="109" customFormat="1" ht="22.5" customHeight="1">
      <c r="B13" s="54" t="s">
        <v>54</v>
      </c>
      <c r="C13" s="55"/>
      <c r="D13" s="56">
        <v>1892.496</v>
      </c>
      <c r="E13" s="43">
        <v>0</v>
      </c>
      <c r="F13" s="43">
        <v>1892.496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1892.496</v>
      </c>
      <c r="O13" s="61">
        <v>19.528</v>
      </c>
      <c r="P13" s="59">
        <v>0</v>
      </c>
      <c r="Q13" s="59">
        <v>1872.968</v>
      </c>
      <c r="R13" s="59">
        <v>0</v>
      </c>
      <c r="S13" s="60">
        <v>0</v>
      </c>
      <c r="T13" s="56">
        <v>1872.968</v>
      </c>
      <c r="U13" s="62">
        <v>0</v>
      </c>
      <c r="V13" s="3"/>
      <c r="W13" s="3"/>
      <c r="X13" s="54" t="s">
        <v>54</v>
      </c>
      <c r="Y13" s="55"/>
      <c r="Z13" s="56">
        <v>1872.968</v>
      </c>
      <c r="AA13" s="56">
        <v>0</v>
      </c>
      <c r="AB13" s="63">
        <v>0</v>
      </c>
      <c r="AC13" s="64">
        <v>0</v>
      </c>
      <c r="AD13" s="56">
        <v>1872.968</v>
      </c>
      <c r="AE13" s="63">
        <v>1156.14</v>
      </c>
      <c r="AF13" s="64">
        <v>716.8280000000001</v>
      </c>
      <c r="AG13" s="65">
        <v>185.50730000000001</v>
      </c>
      <c r="AH13" s="61">
        <v>184.80530000000002</v>
      </c>
      <c r="AI13" s="60">
        <v>0.702</v>
      </c>
      <c r="AJ13" s="65">
        <v>204.3333</v>
      </c>
      <c r="AK13" s="56">
        <v>0.702</v>
      </c>
      <c r="AL13" s="65">
        <v>0</v>
      </c>
      <c r="AM13" s="65">
        <v>204.3333</v>
      </c>
      <c r="AN13" s="62">
        <f t="shared" si="0"/>
        <v>1687.4607</v>
      </c>
      <c r="AO13" s="3"/>
    </row>
    <row r="14" spans="2:41" s="109" customFormat="1" ht="22.5" customHeight="1">
      <c r="B14" s="54" t="s">
        <v>55</v>
      </c>
      <c r="C14" s="55"/>
      <c r="D14" s="56">
        <v>2013.854</v>
      </c>
      <c r="E14" s="43">
        <v>0</v>
      </c>
      <c r="F14" s="43">
        <v>2013.854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2013.854</v>
      </c>
      <c r="O14" s="61">
        <v>533</v>
      </c>
      <c r="P14" s="59">
        <v>0</v>
      </c>
      <c r="Q14" s="59">
        <v>1480.854</v>
      </c>
      <c r="R14" s="59">
        <v>0</v>
      </c>
      <c r="S14" s="60">
        <v>0</v>
      </c>
      <c r="T14" s="56">
        <v>1480.854</v>
      </c>
      <c r="U14" s="62">
        <v>0</v>
      </c>
      <c r="V14" s="3"/>
      <c r="W14" s="3"/>
      <c r="X14" s="54" t="s">
        <v>55</v>
      </c>
      <c r="Y14" s="55"/>
      <c r="Z14" s="56">
        <v>1480.854</v>
      </c>
      <c r="AA14" s="56">
        <v>0</v>
      </c>
      <c r="AB14" s="63">
        <v>0</v>
      </c>
      <c r="AC14" s="64">
        <v>0</v>
      </c>
      <c r="AD14" s="56">
        <v>1480.854</v>
      </c>
      <c r="AE14" s="63">
        <v>899</v>
      </c>
      <c r="AF14" s="64">
        <v>581.854</v>
      </c>
      <c r="AG14" s="65">
        <v>955.634</v>
      </c>
      <c r="AH14" s="61">
        <v>955.634</v>
      </c>
      <c r="AI14" s="60">
        <v>0</v>
      </c>
      <c r="AJ14" s="65">
        <v>1488.634</v>
      </c>
      <c r="AK14" s="56">
        <v>0</v>
      </c>
      <c r="AL14" s="65">
        <v>0</v>
      </c>
      <c r="AM14" s="65">
        <v>1488.634</v>
      </c>
      <c r="AN14" s="62">
        <f t="shared" si="0"/>
        <v>525.22</v>
      </c>
      <c r="AO14" s="3"/>
    </row>
    <row r="15" spans="2:41" s="109" customFormat="1" ht="22.5" customHeight="1">
      <c r="B15" s="54" t="s">
        <v>56</v>
      </c>
      <c r="C15" s="55"/>
      <c r="D15" s="56">
        <v>3922.058</v>
      </c>
      <c r="E15" s="43">
        <v>0</v>
      </c>
      <c r="F15" s="43">
        <v>3922.058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3922.058</v>
      </c>
      <c r="O15" s="61">
        <v>0</v>
      </c>
      <c r="P15" s="59">
        <v>0</v>
      </c>
      <c r="Q15" s="59">
        <v>3922.058</v>
      </c>
      <c r="R15" s="59">
        <v>0</v>
      </c>
      <c r="S15" s="60">
        <v>0</v>
      </c>
      <c r="T15" s="56">
        <v>3922.058</v>
      </c>
      <c r="U15" s="62">
        <v>0</v>
      </c>
      <c r="V15" s="3"/>
      <c r="W15" s="3"/>
      <c r="X15" s="54" t="s">
        <v>56</v>
      </c>
      <c r="Y15" s="55"/>
      <c r="Z15" s="56">
        <v>3922.058</v>
      </c>
      <c r="AA15" s="56">
        <v>0</v>
      </c>
      <c r="AB15" s="63">
        <v>0</v>
      </c>
      <c r="AC15" s="64">
        <v>0</v>
      </c>
      <c r="AD15" s="56">
        <v>3922.058</v>
      </c>
      <c r="AE15" s="63">
        <v>3013.7780000000002</v>
      </c>
      <c r="AF15" s="64">
        <v>908.28</v>
      </c>
      <c r="AG15" s="65">
        <v>124.18428</v>
      </c>
      <c r="AH15" s="61">
        <v>124.18428</v>
      </c>
      <c r="AI15" s="60">
        <v>0</v>
      </c>
      <c r="AJ15" s="65">
        <v>124.18428</v>
      </c>
      <c r="AK15" s="56">
        <v>0</v>
      </c>
      <c r="AL15" s="65">
        <v>0</v>
      </c>
      <c r="AM15" s="65">
        <v>124.18428</v>
      </c>
      <c r="AN15" s="62">
        <f t="shared" si="0"/>
        <v>3797.87372</v>
      </c>
      <c r="AO15" s="3"/>
    </row>
    <row r="16" spans="2:41" s="109" customFormat="1" ht="22.5" customHeight="1">
      <c r="B16" s="54" t="s">
        <v>57</v>
      </c>
      <c r="C16" s="55"/>
      <c r="D16" s="56">
        <v>1949.0420000000001</v>
      </c>
      <c r="E16" s="43">
        <v>0.36</v>
      </c>
      <c r="F16" s="43">
        <v>1948.682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1948.682</v>
      </c>
      <c r="O16" s="61">
        <v>3</v>
      </c>
      <c r="P16" s="59">
        <v>0</v>
      </c>
      <c r="Q16" s="59">
        <v>1945.682</v>
      </c>
      <c r="R16" s="59">
        <v>0</v>
      </c>
      <c r="S16" s="60">
        <v>0</v>
      </c>
      <c r="T16" s="56">
        <v>1945.682</v>
      </c>
      <c r="U16" s="62">
        <v>0</v>
      </c>
      <c r="V16" s="3"/>
      <c r="W16" s="3"/>
      <c r="X16" s="54" t="s">
        <v>57</v>
      </c>
      <c r="Y16" s="55"/>
      <c r="Z16" s="56">
        <v>1945.682</v>
      </c>
      <c r="AA16" s="56">
        <v>0</v>
      </c>
      <c r="AB16" s="63">
        <v>0</v>
      </c>
      <c r="AC16" s="64">
        <v>0</v>
      </c>
      <c r="AD16" s="56">
        <v>1945.682</v>
      </c>
      <c r="AE16" s="63">
        <v>1940.962</v>
      </c>
      <c r="AF16" s="64">
        <v>4.72</v>
      </c>
      <c r="AG16" s="65">
        <v>237.3632</v>
      </c>
      <c r="AH16" s="61">
        <v>233.385</v>
      </c>
      <c r="AI16" s="60">
        <v>3.9782</v>
      </c>
      <c r="AJ16" s="65">
        <v>236.385</v>
      </c>
      <c r="AK16" s="56">
        <v>3.9782</v>
      </c>
      <c r="AL16" s="65">
        <v>0</v>
      </c>
      <c r="AM16" s="65">
        <v>236.745</v>
      </c>
      <c r="AN16" s="62">
        <f t="shared" si="0"/>
        <v>1708.3188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54.83</v>
      </c>
      <c r="E18" s="43">
        <v>0</v>
      </c>
      <c r="F18" s="43">
        <v>54.83</v>
      </c>
      <c r="G18" s="43">
        <v>1.65</v>
      </c>
      <c r="H18" s="43">
        <v>1.65</v>
      </c>
      <c r="I18" s="57">
        <v>0</v>
      </c>
      <c r="J18" s="68">
        <v>0</v>
      </c>
      <c r="K18" s="69">
        <v>1.65</v>
      </c>
      <c r="L18" s="69">
        <v>0</v>
      </c>
      <c r="M18" s="70">
        <v>0</v>
      </c>
      <c r="N18" s="43">
        <v>53.18</v>
      </c>
      <c r="O18" s="57">
        <v>0</v>
      </c>
      <c r="P18" s="69">
        <v>0</v>
      </c>
      <c r="Q18" s="69">
        <v>53.18</v>
      </c>
      <c r="R18" s="69">
        <v>0</v>
      </c>
      <c r="S18" s="70">
        <v>0</v>
      </c>
      <c r="T18" s="43">
        <v>54.83</v>
      </c>
      <c r="U18" s="71">
        <v>0</v>
      </c>
      <c r="V18" s="3"/>
      <c r="W18" s="3"/>
      <c r="X18" s="66" t="s">
        <v>59</v>
      </c>
      <c r="Y18" s="67"/>
      <c r="Z18" s="43">
        <v>54.83</v>
      </c>
      <c r="AA18" s="43">
        <v>0</v>
      </c>
      <c r="AB18" s="72">
        <v>0</v>
      </c>
      <c r="AC18" s="73">
        <v>0</v>
      </c>
      <c r="AD18" s="43">
        <v>54.83</v>
      </c>
      <c r="AE18" s="72">
        <v>45.2</v>
      </c>
      <c r="AF18" s="73">
        <v>9.63</v>
      </c>
      <c r="AG18" s="74">
        <v>42.4085</v>
      </c>
      <c r="AH18" s="57">
        <v>33.48</v>
      </c>
      <c r="AI18" s="70">
        <v>8.9285</v>
      </c>
      <c r="AJ18" s="74">
        <v>33.48</v>
      </c>
      <c r="AK18" s="43">
        <v>8.9285</v>
      </c>
      <c r="AL18" s="74">
        <v>0</v>
      </c>
      <c r="AM18" s="74">
        <v>33.48</v>
      </c>
      <c r="AN18" s="71">
        <f t="shared" si="0"/>
        <v>12.421500000000002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129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V22" s="3"/>
      <c r="W22" s="3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  <c r="AO22" s="3"/>
    </row>
    <row r="23" spans="2:41" s="109" customFormat="1" ht="22.5" customHeight="1">
      <c r="B23" s="66" t="s">
        <v>63</v>
      </c>
      <c r="C23" s="67"/>
      <c r="D23" s="43">
        <v>2119.184</v>
      </c>
      <c r="E23" s="43">
        <v>482.654</v>
      </c>
      <c r="F23" s="43">
        <v>1636.53</v>
      </c>
      <c r="G23" s="43">
        <v>1009.8</v>
      </c>
      <c r="H23" s="43">
        <v>963.8</v>
      </c>
      <c r="I23" s="57">
        <v>963.8</v>
      </c>
      <c r="J23" s="68">
        <v>0</v>
      </c>
      <c r="K23" s="69">
        <v>0</v>
      </c>
      <c r="L23" s="69">
        <v>0</v>
      </c>
      <c r="M23" s="70">
        <v>0</v>
      </c>
      <c r="N23" s="43">
        <v>626.73</v>
      </c>
      <c r="O23" s="57">
        <v>0</v>
      </c>
      <c r="P23" s="69">
        <v>0</v>
      </c>
      <c r="Q23" s="69">
        <v>626.73</v>
      </c>
      <c r="R23" s="69">
        <v>0</v>
      </c>
      <c r="S23" s="70">
        <v>0</v>
      </c>
      <c r="T23" s="43">
        <v>626.73</v>
      </c>
      <c r="U23" s="71">
        <v>0</v>
      </c>
      <c r="V23" s="3"/>
      <c r="W23" s="3"/>
      <c r="X23" s="66" t="s">
        <v>63</v>
      </c>
      <c r="Y23" s="67"/>
      <c r="Z23" s="43">
        <v>626.73</v>
      </c>
      <c r="AA23" s="43">
        <v>0</v>
      </c>
      <c r="AB23" s="72">
        <v>0</v>
      </c>
      <c r="AC23" s="73">
        <v>0</v>
      </c>
      <c r="AD23" s="43">
        <v>626.73</v>
      </c>
      <c r="AE23" s="72">
        <v>94.88</v>
      </c>
      <c r="AF23" s="73">
        <v>531.85</v>
      </c>
      <c r="AG23" s="74">
        <v>626.73</v>
      </c>
      <c r="AH23" s="57">
        <v>626.73</v>
      </c>
      <c r="AI23" s="70">
        <v>0</v>
      </c>
      <c r="AJ23" s="74">
        <v>1590.53</v>
      </c>
      <c r="AK23" s="43">
        <v>0</v>
      </c>
      <c r="AL23" s="74">
        <v>0</v>
      </c>
      <c r="AM23" s="74">
        <v>2073.184</v>
      </c>
      <c r="AN23" s="71">
        <f t="shared" si="0"/>
        <v>46</v>
      </c>
      <c r="AO23" s="3"/>
    </row>
    <row r="24" spans="2:41" s="109" customFormat="1" ht="22.5" customHeight="1">
      <c r="B24" s="66" t="s">
        <v>64</v>
      </c>
      <c r="C24" s="67"/>
      <c r="D24" s="43">
        <v>3902.63</v>
      </c>
      <c r="E24" s="43">
        <v>0</v>
      </c>
      <c r="F24" s="43">
        <v>3902.63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3902.63</v>
      </c>
      <c r="O24" s="57">
        <v>3802</v>
      </c>
      <c r="P24" s="69">
        <v>0</v>
      </c>
      <c r="Q24" s="69">
        <v>100.63</v>
      </c>
      <c r="R24" s="69">
        <v>0</v>
      </c>
      <c r="S24" s="70">
        <v>0</v>
      </c>
      <c r="T24" s="43">
        <v>100.63</v>
      </c>
      <c r="U24" s="71">
        <v>0</v>
      </c>
      <c r="V24" s="3"/>
      <c r="W24" s="3"/>
      <c r="X24" s="66" t="s">
        <v>64</v>
      </c>
      <c r="Y24" s="67"/>
      <c r="Z24" s="43">
        <v>100.63</v>
      </c>
      <c r="AA24" s="43">
        <v>0</v>
      </c>
      <c r="AB24" s="72">
        <v>0</v>
      </c>
      <c r="AC24" s="73">
        <v>0</v>
      </c>
      <c r="AD24" s="43">
        <v>100.63</v>
      </c>
      <c r="AE24" s="72">
        <v>100.63</v>
      </c>
      <c r="AF24" s="73">
        <v>0</v>
      </c>
      <c r="AG24" s="74">
        <v>100.63</v>
      </c>
      <c r="AH24" s="57">
        <v>94.63</v>
      </c>
      <c r="AI24" s="70">
        <v>6</v>
      </c>
      <c r="AJ24" s="74">
        <v>3896.63</v>
      </c>
      <c r="AK24" s="43">
        <v>6</v>
      </c>
      <c r="AL24" s="74">
        <v>0</v>
      </c>
      <c r="AM24" s="74">
        <v>3896.63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0.24</v>
      </c>
      <c r="E25" s="43">
        <v>0</v>
      </c>
      <c r="F25" s="43">
        <v>0.24</v>
      </c>
      <c r="G25" s="43">
        <v>0</v>
      </c>
      <c r="H25" s="43">
        <v>0</v>
      </c>
      <c r="I25" s="57">
        <v>0</v>
      </c>
      <c r="J25" s="58">
        <v>0</v>
      </c>
      <c r="K25" s="59">
        <v>0</v>
      </c>
      <c r="L25" s="59">
        <v>0</v>
      </c>
      <c r="M25" s="60">
        <v>0</v>
      </c>
      <c r="N25" s="56">
        <v>0.24</v>
      </c>
      <c r="O25" s="61">
        <v>0</v>
      </c>
      <c r="P25" s="59">
        <v>0</v>
      </c>
      <c r="Q25" s="59">
        <v>0.24</v>
      </c>
      <c r="R25" s="59">
        <v>0</v>
      </c>
      <c r="S25" s="60">
        <v>0</v>
      </c>
      <c r="T25" s="56">
        <v>0.24</v>
      </c>
      <c r="U25" s="62">
        <v>0</v>
      </c>
      <c r="V25" s="3"/>
      <c r="W25" s="3"/>
      <c r="X25" s="54" t="s">
        <v>65</v>
      </c>
      <c r="Y25" s="55"/>
      <c r="Z25" s="56">
        <v>0.24</v>
      </c>
      <c r="AA25" s="56">
        <v>0</v>
      </c>
      <c r="AB25" s="63">
        <v>0</v>
      </c>
      <c r="AC25" s="64">
        <v>0</v>
      </c>
      <c r="AD25" s="56">
        <v>0.24</v>
      </c>
      <c r="AE25" s="63">
        <v>0.24</v>
      </c>
      <c r="AF25" s="64">
        <v>0</v>
      </c>
      <c r="AG25" s="65">
        <v>0.24</v>
      </c>
      <c r="AH25" s="61">
        <v>0.24</v>
      </c>
      <c r="AI25" s="60">
        <v>0</v>
      </c>
      <c r="AJ25" s="65">
        <v>0.24</v>
      </c>
      <c r="AK25" s="56">
        <v>0</v>
      </c>
      <c r="AL25" s="65">
        <v>0</v>
      </c>
      <c r="AM25" s="65">
        <v>0.24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10227.49</v>
      </c>
      <c r="E26" s="56">
        <v>0</v>
      </c>
      <c r="F26" s="56">
        <v>10227.49</v>
      </c>
      <c r="G26" s="56">
        <v>10103.300000000001</v>
      </c>
      <c r="H26" s="56">
        <v>10103.300000000001</v>
      </c>
      <c r="I26" s="61">
        <v>10103.300000000001</v>
      </c>
      <c r="J26" s="59">
        <v>0</v>
      </c>
      <c r="K26" s="59">
        <v>0</v>
      </c>
      <c r="L26" s="59">
        <v>0</v>
      </c>
      <c r="M26" s="60">
        <v>0</v>
      </c>
      <c r="N26" s="56">
        <v>124.19</v>
      </c>
      <c r="O26" s="61">
        <v>3</v>
      </c>
      <c r="P26" s="59">
        <v>0</v>
      </c>
      <c r="Q26" s="59">
        <v>121.19</v>
      </c>
      <c r="R26" s="59">
        <v>0</v>
      </c>
      <c r="S26" s="60">
        <v>0</v>
      </c>
      <c r="T26" s="56">
        <v>121.19</v>
      </c>
      <c r="U26" s="62">
        <v>0</v>
      </c>
      <c r="V26" s="3"/>
      <c r="W26" s="3"/>
      <c r="X26" s="54" t="s">
        <v>66</v>
      </c>
      <c r="Y26" s="55"/>
      <c r="Z26" s="56">
        <v>121.19</v>
      </c>
      <c r="AA26" s="56">
        <v>0</v>
      </c>
      <c r="AB26" s="63">
        <v>0</v>
      </c>
      <c r="AC26" s="64">
        <v>0</v>
      </c>
      <c r="AD26" s="56">
        <v>121.19</v>
      </c>
      <c r="AE26" s="63">
        <v>121.19</v>
      </c>
      <c r="AF26" s="64">
        <v>0</v>
      </c>
      <c r="AG26" s="65">
        <v>121.19</v>
      </c>
      <c r="AH26" s="61">
        <v>121.19</v>
      </c>
      <c r="AI26" s="60">
        <v>0</v>
      </c>
      <c r="AJ26" s="65">
        <v>10227.490000000002</v>
      </c>
      <c r="AK26" s="56">
        <v>0</v>
      </c>
      <c r="AL26" s="65">
        <v>0</v>
      </c>
      <c r="AM26" s="65">
        <v>10227.490000000002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2118</v>
      </c>
      <c r="E27" s="77">
        <v>0</v>
      </c>
      <c r="F27" s="77">
        <v>2118</v>
      </c>
      <c r="G27" s="77">
        <v>2118</v>
      </c>
      <c r="H27" s="77">
        <v>2118</v>
      </c>
      <c r="I27" s="78">
        <v>2118</v>
      </c>
      <c r="J27" s="79">
        <v>0</v>
      </c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>
        <v>0</v>
      </c>
      <c r="Q27" s="79">
        <v>0</v>
      </c>
      <c r="R27" s="79">
        <v>0</v>
      </c>
      <c r="S27" s="80">
        <v>0</v>
      </c>
      <c r="T27" s="77">
        <v>0</v>
      </c>
      <c r="U27" s="81">
        <v>0</v>
      </c>
      <c r="V27" s="3"/>
      <c r="W27" s="3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2118</v>
      </c>
      <c r="AK27" s="77">
        <v>0</v>
      </c>
      <c r="AL27" s="84">
        <v>0</v>
      </c>
      <c r="AM27" s="84">
        <v>2118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6362.1</v>
      </c>
      <c r="E28" s="77">
        <v>0</v>
      </c>
      <c r="F28" s="77">
        <v>6362.1</v>
      </c>
      <c r="G28" s="77">
        <v>6359.1</v>
      </c>
      <c r="H28" s="77">
        <v>6359.1</v>
      </c>
      <c r="I28" s="78">
        <v>6359.1</v>
      </c>
      <c r="J28" s="79">
        <v>0</v>
      </c>
      <c r="K28" s="79">
        <v>0</v>
      </c>
      <c r="L28" s="79">
        <v>0</v>
      </c>
      <c r="M28" s="80">
        <v>0</v>
      </c>
      <c r="N28" s="77">
        <v>3</v>
      </c>
      <c r="O28" s="78">
        <v>3</v>
      </c>
      <c r="P28" s="79">
        <v>0</v>
      </c>
      <c r="Q28" s="79">
        <v>0</v>
      </c>
      <c r="R28" s="79">
        <v>0</v>
      </c>
      <c r="S28" s="80">
        <v>0</v>
      </c>
      <c r="T28" s="77">
        <v>0</v>
      </c>
      <c r="U28" s="81">
        <v>0</v>
      </c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6362.1</v>
      </c>
      <c r="AK28" s="77">
        <v>0</v>
      </c>
      <c r="AL28" s="84">
        <v>0</v>
      </c>
      <c r="AM28" s="84">
        <v>6362.1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1747.39</v>
      </c>
      <c r="E29" s="87">
        <v>0</v>
      </c>
      <c r="F29" s="87">
        <v>1747.39</v>
      </c>
      <c r="G29" s="87">
        <v>1626.2</v>
      </c>
      <c r="H29" s="87">
        <v>1626.2</v>
      </c>
      <c r="I29" s="88">
        <v>1626.2</v>
      </c>
      <c r="J29" s="89">
        <v>0</v>
      </c>
      <c r="K29" s="89">
        <v>0</v>
      </c>
      <c r="L29" s="89">
        <v>0</v>
      </c>
      <c r="M29" s="90">
        <v>0</v>
      </c>
      <c r="N29" s="87">
        <v>121.19</v>
      </c>
      <c r="O29" s="88">
        <v>0</v>
      </c>
      <c r="P29" s="89">
        <v>0</v>
      </c>
      <c r="Q29" s="89">
        <v>121.19</v>
      </c>
      <c r="R29" s="89">
        <v>0</v>
      </c>
      <c r="S29" s="90">
        <v>0</v>
      </c>
      <c r="T29" s="87">
        <v>121.19</v>
      </c>
      <c r="U29" s="91">
        <v>0</v>
      </c>
      <c r="V29" s="3"/>
      <c r="W29" s="3"/>
      <c r="X29" s="85"/>
      <c r="Y29" s="86" t="s">
        <v>69</v>
      </c>
      <c r="Z29" s="87">
        <v>121.19</v>
      </c>
      <c r="AA29" s="87">
        <v>0</v>
      </c>
      <c r="AB29" s="92">
        <v>0</v>
      </c>
      <c r="AC29" s="93">
        <v>0</v>
      </c>
      <c r="AD29" s="87">
        <v>121.19</v>
      </c>
      <c r="AE29" s="92">
        <v>121.19</v>
      </c>
      <c r="AF29" s="93">
        <v>0</v>
      </c>
      <c r="AG29" s="94">
        <v>121.19</v>
      </c>
      <c r="AH29" s="88">
        <v>121.19</v>
      </c>
      <c r="AI29" s="90">
        <v>0</v>
      </c>
      <c r="AJ29" s="94">
        <v>1747.39</v>
      </c>
      <c r="AK29" s="87">
        <v>0</v>
      </c>
      <c r="AL29" s="94">
        <v>0</v>
      </c>
      <c r="AM29" s="94">
        <v>1747.39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658.91</v>
      </c>
      <c r="E32" s="43">
        <v>0</v>
      </c>
      <c r="F32" s="43">
        <v>658.91</v>
      </c>
      <c r="G32" s="43">
        <v>0</v>
      </c>
      <c r="H32" s="43">
        <v>0</v>
      </c>
      <c r="I32" s="57">
        <v>0</v>
      </c>
      <c r="J32" s="69">
        <v>0</v>
      </c>
      <c r="K32" s="69">
        <v>0</v>
      </c>
      <c r="L32" s="69">
        <v>0</v>
      </c>
      <c r="M32" s="70">
        <v>0</v>
      </c>
      <c r="N32" s="43">
        <v>658.91</v>
      </c>
      <c r="O32" s="57">
        <v>0</v>
      </c>
      <c r="P32" s="69">
        <v>0</v>
      </c>
      <c r="Q32" s="69">
        <v>658.91</v>
      </c>
      <c r="R32" s="69">
        <v>0</v>
      </c>
      <c r="S32" s="70">
        <v>0</v>
      </c>
      <c r="T32" s="43">
        <v>658.91</v>
      </c>
      <c r="U32" s="71">
        <v>0</v>
      </c>
      <c r="V32" s="3"/>
      <c r="W32" s="3"/>
      <c r="X32" s="54" t="s">
        <v>71</v>
      </c>
      <c r="Y32" s="55"/>
      <c r="Z32" s="43">
        <v>658.91</v>
      </c>
      <c r="AA32" s="43">
        <v>0</v>
      </c>
      <c r="AB32" s="72">
        <v>0</v>
      </c>
      <c r="AC32" s="73">
        <v>0</v>
      </c>
      <c r="AD32" s="43">
        <v>658.91</v>
      </c>
      <c r="AE32" s="72">
        <v>98</v>
      </c>
      <c r="AF32" s="73">
        <v>560.91</v>
      </c>
      <c r="AG32" s="74">
        <v>658.91</v>
      </c>
      <c r="AH32" s="57">
        <v>658.91</v>
      </c>
      <c r="AI32" s="70">
        <v>0</v>
      </c>
      <c r="AJ32" s="74">
        <v>658.91</v>
      </c>
      <c r="AK32" s="43">
        <v>0</v>
      </c>
      <c r="AL32" s="74">
        <v>0</v>
      </c>
      <c r="AM32" s="74">
        <v>658.91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4.845999999999999</v>
      </c>
      <c r="E33" s="43">
        <v>0</v>
      </c>
      <c r="F33" s="43">
        <v>4.845999999999999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4.845999999999999</v>
      </c>
      <c r="O33" s="57">
        <v>0</v>
      </c>
      <c r="P33" s="69">
        <v>0</v>
      </c>
      <c r="Q33" s="69">
        <v>4.845999999999999</v>
      </c>
      <c r="R33" s="69">
        <v>0</v>
      </c>
      <c r="S33" s="70">
        <v>0</v>
      </c>
      <c r="T33" s="43">
        <v>4.845999999999999</v>
      </c>
      <c r="U33" s="71">
        <v>0</v>
      </c>
      <c r="V33" s="3"/>
      <c r="W33" s="3"/>
      <c r="X33" s="118" t="s">
        <v>121</v>
      </c>
      <c r="Y33" s="15"/>
      <c r="Z33" s="43">
        <v>4.845999999999999</v>
      </c>
      <c r="AA33" s="43">
        <v>0</v>
      </c>
      <c r="AB33" s="72">
        <v>0</v>
      </c>
      <c r="AC33" s="73">
        <v>0</v>
      </c>
      <c r="AD33" s="43">
        <v>4.845999999999999</v>
      </c>
      <c r="AE33" s="72">
        <v>1.02</v>
      </c>
      <c r="AF33" s="73">
        <v>3.826</v>
      </c>
      <c r="AG33" s="74">
        <v>4.845999999999999</v>
      </c>
      <c r="AH33" s="57">
        <v>1.82</v>
      </c>
      <c r="AI33" s="70">
        <v>3.026</v>
      </c>
      <c r="AJ33" s="74">
        <v>1.82</v>
      </c>
      <c r="AK33" s="43">
        <v>3.026</v>
      </c>
      <c r="AL33" s="74">
        <v>0</v>
      </c>
      <c r="AM33" s="74">
        <v>1.82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87.91</v>
      </c>
      <c r="E34" s="43">
        <v>0</v>
      </c>
      <c r="F34" s="43">
        <v>87.91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87.91</v>
      </c>
      <c r="O34" s="57">
        <v>0</v>
      </c>
      <c r="P34" s="69">
        <v>0</v>
      </c>
      <c r="Q34" s="69">
        <v>64.91</v>
      </c>
      <c r="R34" s="69">
        <v>23</v>
      </c>
      <c r="S34" s="70">
        <v>0</v>
      </c>
      <c r="T34" s="43">
        <v>87.91</v>
      </c>
      <c r="U34" s="71">
        <v>0</v>
      </c>
      <c r="V34" s="3"/>
      <c r="W34" s="3"/>
      <c r="X34" s="95" t="s">
        <v>122</v>
      </c>
      <c r="Y34" s="96"/>
      <c r="Z34" s="43">
        <v>87.91</v>
      </c>
      <c r="AA34" s="43">
        <v>23</v>
      </c>
      <c r="AB34" s="72">
        <v>23</v>
      </c>
      <c r="AC34" s="73">
        <v>0</v>
      </c>
      <c r="AD34" s="43">
        <v>64.91</v>
      </c>
      <c r="AE34" s="72">
        <v>64</v>
      </c>
      <c r="AF34" s="73">
        <v>0.91</v>
      </c>
      <c r="AG34" s="74">
        <v>62.559999999999995</v>
      </c>
      <c r="AH34" s="57">
        <v>59</v>
      </c>
      <c r="AI34" s="70">
        <v>3.56</v>
      </c>
      <c r="AJ34" s="74">
        <v>59</v>
      </c>
      <c r="AK34" s="43">
        <v>26.56</v>
      </c>
      <c r="AL34" s="74">
        <v>0</v>
      </c>
      <c r="AM34" s="74">
        <v>59</v>
      </c>
      <c r="AN34" s="71">
        <f t="shared" si="0"/>
        <v>2.3500000000000014</v>
      </c>
      <c r="AO34" s="3"/>
    </row>
    <row r="35" spans="2:41" s="109" customFormat="1" ht="22.5" customHeight="1">
      <c r="B35" s="95" t="s">
        <v>123</v>
      </c>
      <c r="C35" s="96"/>
      <c r="D35" s="43">
        <v>0.006</v>
      </c>
      <c r="E35" s="43">
        <v>0</v>
      </c>
      <c r="F35" s="43">
        <v>0.006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0.006</v>
      </c>
      <c r="O35" s="57">
        <v>0</v>
      </c>
      <c r="P35" s="69">
        <v>0</v>
      </c>
      <c r="Q35" s="69">
        <v>0.006</v>
      </c>
      <c r="R35" s="69">
        <v>0</v>
      </c>
      <c r="S35" s="70">
        <v>0</v>
      </c>
      <c r="T35" s="43">
        <v>0.006</v>
      </c>
      <c r="U35" s="71">
        <v>0</v>
      </c>
      <c r="V35" s="3"/>
      <c r="W35" s="3"/>
      <c r="X35" s="95" t="s">
        <v>123</v>
      </c>
      <c r="Y35" s="96"/>
      <c r="Z35" s="43">
        <v>0.006</v>
      </c>
      <c r="AA35" s="43">
        <v>0</v>
      </c>
      <c r="AB35" s="72">
        <v>0</v>
      </c>
      <c r="AC35" s="73">
        <v>0</v>
      </c>
      <c r="AD35" s="43">
        <v>0.006</v>
      </c>
      <c r="AE35" s="72">
        <v>0.006</v>
      </c>
      <c r="AF35" s="73">
        <v>0</v>
      </c>
      <c r="AG35" s="74">
        <v>0.00072</v>
      </c>
      <c r="AH35" s="57">
        <v>0.00072</v>
      </c>
      <c r="AI35" s="70">
        <v>0</v>
      </c>
      <c r="AJ35" s="74">
        <v>0.00072</v>
      </c>
      <c r="AK35" s="43">
        <v>0</v>
      </c>
      <c r="AL35" s="74">
        <v>0</v>
      </c>
      <c r="AM35" s="74">
        <v>0.00072</v>
      </c>
      <c r="AN35" s="71">
        <f t="shared" si="0"/>
        <v>0.00528</v>
      </c>
      <c r="AO35" s="3"/>
    </row>
    <row r="36" spans="2:41" s="109" customFormat="1" ht="22.5" customHeight="1" thickBot="1">
      <c r="B36" s="97" t="s">
        <v>124</v>
      </c>
      <c r="C36" s="98"/>
      <c r="D36" s="99">
        <v>12.11</v>
      </c>
      <c r="E36" s="99">
        <v>0</v>
      </c>
      <c r="F36" s="99">
        <v>12.11</v>
      </c>
      <c r="G36" s="99">
        <v>0</v>
      </c>
      <c r="H36" s="99">
        <v>0</v>
      </c>
      <c r="I36" s="100">
        <v>0</v>
      </c>
      <c r="J36" s="101">
        <v>0</v>
      </c>
      <c r="K36" s="101">
        <v>0</v>
      </c>
      <c r="L36" s="101">
        <v>0</v>
      </c>
      <c r="M36" s="102">
        <v>0</v>
      </c>
      <c r="N36" s="99">
        <v>12.11</v>
      </c>
      <c r="O36" s="100">
        <v>0</v>
      </c>
      <c r="P36" s="101">
        <v>0</v>
      </c>
      <c r="Q36" s="101">
        <v>0</v>
      </c>
      <c r="R36" s="101">
        <v>12.11</v>
      </c>
      <c r="S36" s="102">
        <v>0</v>
      </c>
      <c r="T36" s="99">
        <v>12.11</v>
      </c>
      <c r="U36" s="103">
        <v>0</v>
      </c>
      <c r="V36" s="3"/>
      <c r="W36" s="3"/>
      <c r="X36" s="97" t="s">
        <v>124</v>
      </c>
      <c r="Y36" s="98"/>
      <c r="Z36" s="99">
        <v>12.11</v>
      </c>
      <c r="AA36" s="99">
        <v>12.11</v>
      </c>
      <c r="AB36" s="104">
        <v>0</v>
      </c>
      <c r="AC36" s="105">
        <v>12.11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12.11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159</v>
      </c>
      <c r="W1" s="2"/>
      <c r="X1" s="1" t="str">
        <f>B1</f>
        <v>表4-13　廃棄物種類別の処理・処分状況（製造業：プラスチック）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67935.993</v>
      </c>
      <c r="E10" s="34">
        <v>3919.651</v>
      </c>
      <c r="F10" s="34">
        <v>64016.34200000001</v>
      </c>
      <c r="G10" s="34">
        <v>5191.404</v>
      </c>
      <c r="H10" s="34">
        <v>1191.1100000000001</v>
      </c>
      <c r="I10" s="35">
        <v>3.919</v>
      </c>
      <c r="J10" s="36">
        <v>0</v>
      </c>
      <c r="K10" s="36">
        <v>1187.191</v>
      </c>
      <c r="L10" s="36">
        <v>0</v>
      </c>
      <c r="M10" s="37">
        <v>0</v>
      </c>
      <c r="N10" s="34">
        <v>58824.938</v>
      </c>
      <c r="O10" s="35">
        <v>6559.7170000000015</v>
      </c>
      <c r="P10" s="36">
        <v>0</v>
      </c>
      <c r="Q10" s="36">
        <v>49423.05100000001</v>
      </c>
      <c r="R10" s="36">
        <v>2841.157</v>
      </c>
      <c r="S10" s="37">
        <v>1.013</v>
      </c>
      <c r="T10" s="34">
        <v>53452.412000000004</v>
      </c>
      <c r="U10" s="38">
        <v>0</v>
      </c>
      <c r="V10" s="3"/>
      <c r="W10" s="3"/>
      <c r="X10" s="32" t="s">
        <v>51</v>
      </c>
      <c r="Y10" s="33"/>
      <c r="Z10" s="34">
        <v>53451.399000000005</v>
      </c>
      <c r="AA10" s="34">
        <v>2841.157</v>
      </c>
      <c r="AB10" s="35">
        <v>1531.156</v>
      </c>
      <c r="AC10" s="37">
        <v>1310.001</v>
      </c>
      <c r="AD10" s="34">
        <v>50610.242</v>
      </c>
      <c r="AE10" s="35">
        <v>27888.008</v>
      </c>
      <c r="AF10" s="37">
        <v>22722.233999999997</v>
      </c>
      <c r="AG10" s="39">
        <v>38953.821412</v>
      </c>
      <c r="AH10" s="35">
        <v>31505.7561242</v>
      </c>
      <c r="AI10" s="37">
        <v>7448.065287799999</v>
      </c>
      <c r="AJ10" s="39">
        <v>38069.3921242</v>
      </c>
      <c r="AK10" s="34">
        <v>10289.222287800003</v>
      </c>
      <c r="AL10" s="39">
        <v>1.013</v>
      </c>
      <c r="AM10" s="39">
        <v>41989.0431242</v>
      </c>
      <c r="AN10" s="38">
        <f>SUM(AN11:AN36)-AN26</f>
        <v>15656.714587999999</v>
      </c>
      <c r="AO10" s="3"/>
    </row>
    <row r="11" spans="2:41" s="109" customFormat="1" ht="22.5" customHeight="1">
      <c r="B11" s="40" t="s">
        <v>52</v>
      </c>
      <c r="C11" s="41"/>
      <c r="D11" s="42">
        <v>38.541</v>
      </c>
      <c r="E11" s="43">
        <v>0</v>
      </c>
      <c r="F11" s="43">
        <v>38.541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38.541</v>
      </c>
      <c r="O11" s="49">
        <v>17.35</v>
      </c>
      <c r="P11" s="47">
        <v>0</v>
      </c>
      <c r="Q11" s="47">
        <v>21.191</v>
      </c>
      <c r="R11" s="47">
        <v>0</v>
      </c>
      <c r="S11" s="48">
        <v>0</v>
      </c>
      <c r="T11" s="42">
        <v>21.191</v>
      </c>
      <c r="U11" s="50">
        <v>0</v>
      </c>
      <c r="V11" s="3"/>
      <c r="W11" s="3"/>
      <c r="X11" s="40" t="s">
        <v>52</v>
      </c>
      <c r="Y11" s="41"/>
      <c r="Z11" s="42">
        <v>21.191</v>
      </c>
      <c r="AA11" s="42">
        <v>0</v>
      </c>
      <c r="AB11" s="51">
        <v>0</v>
      </c>
      <c r="AC11" s="52">
        <v>0</v>
      </c>
      <c r="AD11" s="42">
        <v>21.191</v>
      </c>
      <c r="AE11" s="51">
        <v>0.012</v>
      </c>
      <c r="AF11" s="52">
        <v>21.179</v>
      </c>
      <c r="AG11" s="53">
        <v>21.191</v>
      </c>
      <c r="AH11" s="49">
        <v>8.246</v>
      </c>
      <c r="AI11" s="48">
        <v>12.945</v>
      </c>
      <c r="AJ11" s="53">
        <v>25.596000000000004</v>
      </c>
      <c r="AK11" s="42">
        <v>12.945</v>
      </c>
      <c r="AL11" s="53">
        <v>0</v>
      </c>
      <c r="AM11" s="53">
        <v>25.596000000000004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7712.3240000000005</v>
      </c>
      <c r="E12" s="43">
        <v>63</v>
      </c>
      <c r="F12" s="43">
        <v>7649.3240000000005</v>
      </c>
      <c r="G12" s="43">
        <v>4637</v>
      </c>
      <c r="H12" s="43">
        <v>768</v>
      </c>
      <c r="I12" s="57">
        <v>0</v>
      </c>
      <c r="J12" s="58">
        <v>0</v>
      </c>
      <c r="K12" s="59">
        <v>768</v>
      </c>
      <c r="L12" s="59">
        <v>0</v>
      </c>
      <c r="M12" s="60">
        <v>0</v>
      </c>
      <c r="N12" s="56">
        <v>3012.3239999999996</v>
      </c>
      <c r="O12" s="61">
        <v>0</v>
      </c>
      <c r="P12" s="59">
        <v>0</v>
      </c>
      <c r="Q12" s="59">
        <v>2761.332</v>
      </c>
      <c r="R12" s="59">
        <v>250.992</v>
      </c>
      <c r="S12" s="60">
        <v>0</v>
      </c>
      <c r="T12" s="56">
        <v>3780.3239999999996</v>
      </c>
      <c r="U12" s="62">
        <v>0</v>
      </c>
      <c r="V12" s="3"/>
      <c r="W12" s="3"/>
      <c r="X12" s="54" t="s">
        <v>53</v>
      </c>
      <c r="Y12" s="55"/>
      <c r="Z12" s="56">
        <v>3780.3239999999996</v>
      </c>
      <c r="AA12" s="56">
        <v>250.992</v>
      </c>
      <c r="AB12" s="63">
        <v>143.214</v>
      </c>
      <c r="AC12" s="64">
        <v>107.778</v>
      </c>
      <c r="AD12" s="56">
        <v>3529.3320000000003</v>
      </c>
      <c r="AE12" s="63">
        <v>1466.315</v>
      </c>
      <c r="AF12" s="64">
        <v>2063.017</v>
      </c>
      <c r="AG12" s="65">
        <v>2599.20152</v>
      </c>
      <c r="AH12" s="61">
        <v>2185.15968</v>
      </c>
      <c r="AI12" s="60">
        <v>414.04184</v>
      </c>
      <c r="AJ12" s="65">
        <v>2185.15968</v>
      </c>
      <c r="AK12" s="56">
        <v>665.0338399999999</v>
      </c>
      <c r="AL12" s="65">
        <v>0</v>
      </c>
      <c r="AM12" s="65">
        <v>2248.15968</v>
      </c>
      <c r="AN12" s="62">
        <f aca="true" t="shared" si="0" ref="AN12:AN36">G12-H12+AD12-AG12</f>
        <v>4799.13048</v>
      </c>
      <c r="AO12" s="3"/>
    </row>
    <row r="13" spans="2:41" s="109" customFormat="1" ht="22.5" customHeight="1">
      <c r="B13" s="54" t="s">
        <v>54</v>
      </c>
      <c r="C13" s="55"/>
      <c r="D13" s="56">
        <v>4606.655000000001</v>
      </c>
      <c r="E13" s="43">
        <v>73.267</v>
      </c>
      <c r="F13" s="43">
        <v>4533.388000000001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4533.388000000001</v>
      </c>
      <c r="O13" s="61">
        <v>58.652</v>
      </c>
      <c r="P13" s="59">
        <v>0</v>
      </c>
      <c r="Q13" s="59">
        <v>4474.736000000001</v>
      </c>
      <c r="R13" s="59">
        <v>0</v>
      </c>
      <c r="S13" s="60">
        <v>0</v>
      </c>
      <c r="T13" s="56">
        <v>4474.736000000001</v>
      </c>
      <c r="U13" s="62">
        <v>0</v>
      </c>
      <c r="V13" s="3"/>
      <c r="W13" s="3"/>
      <c r="X13" s="54" t="s">
        <v>54</v>
      </c>
      <c r="Y13" s="55"/>
      <c r="Z13" s="56">
        <v>4474.736000000001</v>
      </c>
      <c r="AA13" s="56">
        <v>0</v>
      </c>
      <c r="AB13" s="63">
        <v>0</v>
      </c>
      <c r="AC13" s="64">
        <v>0</v>
      </c>
      <c r="AD13" s="56">
        <v>4474.736000000001</v>
      </c>
      <c r="AE13" s="63">
        <v>1435.507</v>
      </c>
      <c r="AF13" s="64">
        <v>3039.229</v>
      </c>
      <c r="AG13" s="65">
        <v>1262.42738</v>
      </c>
      <c r="AH13" s="61">
        <v>1087.2169415</v>
      </c>
      <c r="AI13" s="60">
        <v>175.2104385</v>
      </c>
      <c r="AJ13" s="65">
        <v>1145.8689415000001</v>
      </c>
      <c r="AK13" s="56">
        <v>175.2104385</v>
      </c>
      <c r="AL13" s="65">
        <v>0</v>
      </c>
      <c r="AM13" s="65">
        <v>1219.1359415000002</v>
      </c>
      <c r="AN13" s="62">
        <f t="shared" si="0"/>
        <v>3212.3086200000007</v>
      </c>
      <c r="AO13" s="3"/>
    </row>
    <row r="14" spans="2:41" s="109" customFormat="1" ht="22.5" customHeight="1">
      <c r="B14" s="54" t="s">
        <v>55</v>
      </c>
      <c r="C14" s="55"/>
      <c r="D14" s="56">
        <v>495.678</v>
      </c>
      <c r="E14" s="43">
        <v>0</v>
      </c>
      <c r="F14" s="43">
        <v>495.678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495.678</v>
      </c>
      <c r="O14" s="61">
        <v>0</v>
      </c>
      <c r="P14" s="59">
        <v>0</v>
      </c>
      <c r="Q14" s="59">
        <v>495.678</v>
      </c>
      <c r="R14" s="59">
        <v>0</v>
      </c>
      <c r="S14" s="60">
        <v>0</v>
      </c>
      <c r="T14" s="56">
        <v>495.678</v>
      </c>
      <c r="U14" s="62">
        <v>0</v>
      </c>
      <c r="V14" s="3"/>
      <c r="W14" s="3"/>
      <c r="X14" s="54" t="s">
        <v>55</v>
      </c>
      <c r="Y14" s="55"/>
      <c r="Z14" s="56">
        <v>495.678</v>
      </c>
      <c r="AA14" s="56">
        <v>0</v>
      </c>
      <c r="AB14" s="63">
        <v>0</v>
      </c>
      <c r="AC14" s="64">
        <v>0</v>
      </c>
      <c r="AD14" s="56">
        <v>495.678</v>
      </c>
      <c r="AE14" s="63">
        <v>440.32800000000003</v>
      </c>
      <c r="AF14" s="64">
        <v>55.35</v>
      </c>
      <c r="AG14" s="65">
        <v>57.733807999999996</v>
      </c>
      <c r="AH14" s="61">
        <v>15.896500000000001</v>
      </c>
      <c r="AI14" s="60">
        <v>41.837308</v>
      </c>
      <c r="AJ14" s="65">
        <v>15.896500000000001</v>
      </c>
      <c r="AK14" s="56">
        <v>41.837308</v>
      </c>
      <c r="AL14" s="65">
        <v>0</v>
      </c>
      <c r="AM14" s="65">
        <v>15.896500000000001</v>
      </c>
      <c r="AN14" s="62">
        <f t="shared" si="0"/>
        <v>437.944192</v>
      </c>
      <c r="AO14" s="3"/>
    </row>
    <row r="15" spans="2:41" s="109" customFormat="1" ht="22.5" customHeight="1">
      <c r="B15" s="54" t="s">
        <v>56</v>
      </c>
      <c r="C15" s="55"/>
      <c r="D15" s="56">
        <v>52.217000000000006</v>
      </c>
      <c r="E15" s="43">
        <v>0</v>
      </c>
      <c r="F15" s="43">
        <v>52.217000000000006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52.217000000000006</v>
      </c>
      <c r="O15" s="61">
        <v>0</v>
      </c>
      <c r="P15" s="59">
        <v>0</v>
      </c>
      <c r="Q15" s="59">
        <v>52.217000000000006</v>
      </c>
      <c r="R15" s="59">
        <v>0</v>
      </c>
      <c r="S15" s="60">
        <v>0</v>
      </c>
      <c r="T15" s="56">
        <v>52.217000000000006</v>
      </c>
      <c r="U15" s="62">
        <v>0</v>
      </c>
      <c r="V15" s="3"/>
      <c r="W15" s="3"/>
      <c r="X15" s="54" t="s">
        <v>56</v>
      </c>
      <c r="Y15" s="55"/>
      <c r="Z15" s="56">
        <v>52.217000000000006</v>
      </c>
      <c r="AA15" s="56">
        <v>0</v>
      </c>
      <c r="AB15" s="63">
        <v>0</v>
      </c>
      <c r="AC15" s="64">
        <v>0</v>
      </c>
      <c r="AD15" s="56">
        <v>52.217000000000006</v>
      </c>
      <c r="AE15" s="63">
        <v>12.897</v>
      </c>
      <c r="AF15" s="64">
        <v>39.32</v>
      </c>
      <c r="AG15" s="65">
        <v>18.536703999999997</v>
      </c>
      <c r="AH15" s="61">
        <v>17.62538</v>
      </c>
      <c r="AI15" s="60">
        <v>0.911324</v>
      </c>
      <c r="AJ15" s="65">
        <v>17.62538</v>
      </c>
      <c r="AK15" s="56">
        <v>0.911324</v>
      </c>
      <c r="AL15" s="65">
        <v>0</v>
      </c>
      <c r="AM15" s="65">
        <v>17.62538</v>
      </c>
      <c r="AN15" s="62">
        <f t="shared" si="0"/>
        <v>33.68029600000001</v>
      </c>
      <c r="AO15" s="3"/>
    </row>
    <row r="16" spans="2:41" s="109" customFormat="1" ht="22.5" customHeight="1">
      <c r="B16" s="54" t="s">
        <v>57</v>
      </c>
      <c r="C16" s="55"/>
      <c r="D16" s="56">
        <v>48101.323000000004</v>
      </c>
      <c r="E16" s="43">
        <v>3479.499</v>
      </c>
      <c r="F16" s="43">
        <v>44621.82400000001</v>
      </c>
      <c r="G16" s="43">
        <v>554.404</v>
      </c>
      <c r="H16" s="43">
        <v>423.11</v>
      </c>
      <c r="I16" s="57">
        <v>3.919</v>
      </c>
      <c r="J16" s="58">
        <v>0</v>
      </c>
      <c r="K16" s="59">
        <v>419.191</v>
      </c>
      <c r="L16" s="59">
        <v>0</v>
      </c>
      <c r="M16" s="60">
        <v>0</v>
      </c>
      <c r="N16" s="56">
        <v>44067.42</v>
      </c>
      <c r="O16" s="61">
        <v>5008.309</v>
      </c>
      <c r="P16" s="59">
        <v>0</v>
      </c>
      <c r="Q16" s="59">
        <v>37164.334</v>
      </c>
      <c r="R16" s="59">
        <v>1894.777</v>
      </c>
      <c r="S16" s="60">
        <v>0</v>
      </c>
      <c r="T16" s="56">
        <v>39478.301999999996</v>
      </c>
      <c r="U16" s="62">
        <v>0</v>
      </c>
      <c r="V16" s="3"/>
      <c r="W16" s="3"/>
      <c r="X16" s="54" t="s">
        <v>57</v>
      </c>
      <c r="Y16" s="55"/>
      <c r="Z16" s="56">
        <v>39478.301999999996</v>
      </c>
      <c r="AA16" s="56">
        <v>1894.777</v>
      </c>
      <c r="AB16" s="63">
        <v>725.565</v>
      </c>
      <c r="AC16" s="64">
        <v>1169.212</v>
      </c>
      <c r="AD16" s="56">
        <v>37583.524999999994</v>
      </c>
      <c r="AE16" s="63">
        <v>20483.89</v>
      </c>
      <c r="AF16" s="64">
        <v>17099.635</v>
      </c>
      <c r="AG16" s="65">
        <v>31860.434559999998</v>
      </c>
      <c r="AH16" s="61">
        <v>26269.371180000002</v>
      </c>
      <c r="AI16" s="60">
        <v>5591.06338</v>
      </c>
      <c r="AJ16" s="65">
        <v>31281.59918</v>
      </c>
      <c r="AK16" s="56">
        <v>7485.84038</v>
      </c>
      <c r="AL16" s="65">
        <v>0</v>
      </c>
      <c r="AM16" s="65">
        <v>34761.09818</v>
      </c>
      <c r="AN16" s="62">
        <f t="shared" si="0"/>
        <v>5854.384439999998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2140.0519999999997</v>
      </c>
      <c r="E18" s="43">
        <v>0</v>
      </c>
      <c r="F18" s="43">
        <v>2140.0519999999997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2140.0519999999997</v>
      </c>
      <c r="O18" s="57">
        <v>42.099</v>
      </c>
      <c r="P18" s="69">
        <v>0</v>
      </c>
      <c r="Q18" s="69">
        <v>2012.0569999999998</v>
      </c>
      <c r="R18" s="69">
        <v>85.896</v>
      </c>
      <c r="S18" s="70">
        <v>0</v>
      </c>
      <c r="T18" s="43">
        <v>2097.953</v>
      </c>
      <c r="U18" s="71">
        <v>0</v>
      </c>
      <c r="V18" s="3"/>
      <c r="W18" s="3"/>
      <c r="X18" s="66" t="s">
        <v>59</v>
      </c>
      <c r="Y18" s="67"/>
      <c r="Z18" s="43">
        <v>2097.953</v>
      </c>
      <c r="AA18" s="43">
        <v>85.896</v>
      </c>
      <c r="AB18" s="72">
        <v>82.303</v>
      </c>
      <c r="AC18" s="73">
        <v>3.593</v>
      </c>
      <c r="AD18" s="43">
        <v>2012.0569999999998</v>
      </c>
      <c r="AE18" s="72">
        <v>1800.627</v>
      </c>
      <c r="AF18" s="73">
        <v>211.43</v>
      </c>
      <c r="AG18" s="74">
        <v>968.52087</v>
      </c>
      <c r="AH18" s="57">
        <v>698.49758</v>
      </c>
      <c r="AI18" s="70">
        <v>270.02329</v>
      </c>
      <c r="AJ18" s="74">
        <v>740.59658</v>
      </c>
      <c r="AK18" s="43">
        <v>355.91929</v>
      </c>
      <c r="AL18" s="74">
        <v>0</v>
      </c>
      <c r="AM18" s="74">
        <v>740.59658</v>
      </c>
      <c r="AN18" s="71">
        <f t="shared" si="0"/>
        <v>1043.53613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130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/>
      <c r="E20" s="43">
        <v>0</v>
      </c>
      <c r="F20" s="43"/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39.192</v>
      </c>
      <c r="E22" s="43">
        <v>0</v>
      </c>
      <c r="F22" s="43">
        <v>39.192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39.192</v>
      </c>
      <c r="O22" s="57">
        <v>0</v>
      </c>
      <c r="P22" s="69">
        <v>0</v>
      </c>
      <c r="Q22" s="69">
        <v>39.192</v>
      </c>
      <c r="R22" s="69">
        <v>0</v>
      </c>
      <c r="S22" s="70">
        <v>0</v>
      </c>
      <c r="T22" s="43">
        <v>39.192</v>
      </c>
      <c r="U22" s="71">
        <v>0</v>
      </c>
      <c r="V22" s="3"/>
      <c r="W22" s="3"/>
      <c r="X22" s="66" t="s">
        <v>62</v>
      </c>
      <c r="Y22" s="67"/>
      <c r="Z22" s="43">
        <v>39.192</v>
      </c>
      <c r="AA22" s="43">
        <v>0</v>
      </c>
      <c r="AB22" s="72">
        <v>0</v>
      </c>
      <c r="AC22" s="73">
        <v>0</v>
      </c>
      <c r="AD22" s="43">
        <v>39.192</v>
      </c>
      <c r="AE22" s="72">
        <v>39.192</v>
      </c>
      <c r="AF22" s="73">
        <v>0</v>
      </c>
      <c r="AG22" s="74">
        <v>1.17576</v>
      </c>
      <c r="AH22" s="57">
        <v>0</v>
      </c>
      <c r="AI22" s="70">
        <v>1.17576</v>
      </c>
      <c r="AJ22" s="74">
        <v>0</v>
      </c>
      <c r="AK22" s="43">
        <v>1.17576</v>
      </c>
      <c r="AL22" s="74">
        <v>0</v>
      </c>
      <c r="AM22" s="74">
        <v>0</v>
      </c>
      <c r="AN22" s="71">
        <f t="shared" si="0"/>
        <v>38.01624</v>
      </c>
      <c r="AO22" s="3"/>
    </row>
    <row r="23" spans="2:41" s="109" customFormat="1" ht="22.5" customHeight="1">
      <c r="B23" s="66" t="s">
        <v>63</v>
      </c>
      <c r="C23" s="67"/>
      <c r="D23" s="43">
        <v>2400.2509999999997</v>
      </c>
      <c r="E23" s="43">
        <v>303.885</v>
      </c>
      <c r="F23" s="43">
        <v>2096.366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2096.366</v>
      </c>
      <c r="O23" s="57">
        <v>1113.112</v>
      </c>
      <c r="P23" s="69">
        <v>0</v>
      </c>
      <c r="Q23" s="69">
        <v>967.479</v>
      </c>
      <c r="R23" s="69">
        <v>14.762</v>
      </c>
      <c r="S23" s="70">
        <v>1.013</v>
      </c>
      <c r="T23" s="43">
        <v>983.254</v>
      </c>
      <c r="U23" s="71">
        <v>0</v>
      </c>
      <c r="V23" s="3"/>
      <c r="W23" s="3"/>
      <c r="X23" s="66" t="s">
        <v>63</v>
      </c>
      <c r="Y23" s="67"/>
      <c r="Z23" s="43">
        <v>982.241</v>
      </c>
      <c r="AA23" s="43">
        <v>14.762</v>
      </c>
      <c r="AB23" s="72">
        <v>0</v>
      </c>
      <c r="AC23" s="73">
        <v>14.762</v>
      </c>
      <c r="AD23" s="43">
        <v>967.479</v>
      </c>
      <c r="AE23" s="72">
        <v>867.3330000000001</v>
      </c>
      <c r="AF23" s="73">
        <v>100.146</v>
      </c>
      <c r="AG23" s="74">
        <v>967.479</v>
      </c>
      <c r="AH23" s="57">
        <v>838.4684</v>
      </c>
      <c r="AI23" s="70">
        <v>129.0106</v>
      </c>
      <c r="AJ23" s="74">
        <v>1951.5804</v>
      </c>
      <c r="AK23" s="43">
        <v>143.7726</v>
      </c>
      <c r="AL23" s="74">
        <v>1.013</v>
      </c>
      <c r="AM23" s="74">
        <v>2255.4654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132.97</v>
      </c>
      <c r="E24" s="43">
        <v>0</v>
      </c>
      <c r="F24" s="43">
        <v>132.97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132.97</v>
      </c>
      <c r="O24" s="57">
        <v>0.127</v>
      </c>
      <c r="P24" s="69">
        <v>0</v>
      </c>
      <c r="Q24" s="69">
        <v>132.623</v>
      </c>
      <c r="R24" s="69">
        <v>0.22</v>
      </c>
      <c r="S24" s="70">
        <v>0</v>
      </c>
      <c r="T24" s="43">
        <v>132.84300000000002</v>
      </c>
      <c r="U24" s="71">
        <v>0</v>
      </c>
      <c r="V24" s="3"/>
      <c r="W24" s="3"/>
      <c r="X24" s="66" t="s">
        <v>64</v>
      </c>
      <c r="Y24" s="67"/>
      <c r="Z24" s="43">
        <v>132.84300000000002</v>
      </c>
      <c r="AA24" s="43">
        <v>0.22</v>
      </c>
      <c r="AB24" s="72">
        <v>0</v>
      </c>
      <c r="AC24" s="73">
        <v>0.22</v>
      </c>
      <c r="AD24" s="43">
        <v>132.623</v>
      </c>
      <c r="AE24" s="72">
        <v>113.827</v>
      </c>
      <c r="AF24" s="73">
        <v>18.796</v>
      </c>
      <c r="AG24" s="74">
        <v>132.623</v>
      </c>
      <c r="AH24" s="57">
        <v>24.363100000000003</v>
      </c>
      <c r="AI24" s="70">
        <v>108.2599</v>
      </c>
      <c r="AJ24" s="74">
        <v>24.4901</v>
      </c>
      <c r="AK24" s="43">
        <v>108.4799</v>
      </c>
      <c r="AL24" s="74">
        <v>0</v>
      </c>
      <c r="AM24" s="74">
        <v>24.4901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0.12</v>
      </c>
      <c r="E26" s="56">
        <v>0</v>
      </c>
      <c r="F26" s="56">
        <v>0.12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0.12</v>
      </c>
      <c r="O26" s="61">
        <v>0</v>
      </c>
      <c r="P26" s="59">
        <v>0</v>
      </c>
      <c r="Q26" s="59">
        <v>0.12</v>
      </c>
      <c r="R26" s="59">
        <v>0</v>
      </c>
      <c r="S26" s="60">
        <v>0</v>
      </c>
      <c r="T26" s="56">
        <v>0.12</v>
      </c>
      <c r="U26" s="62">
        <v>0</v>
      </c>
      <c r="V26" s="3"/>
      <c r="W26" s="3"/>
      <c r="X26" s="54" t="s">
        <v>66</v>
      </c>
      <c r="Y26" s="55"/>
      <c r="Z26" s="56">
        <v>0.12</v>
      </c>
      <c r="AA26" s="56">
        <v>0</v>
      </c>
      <c r="AB26" s="63">
        <v>0</v>
      </c>
      <c r="AC26" s="64">
        <v>0</v>
      </c>
      <c r="AD26" s="56">
        <v>0.12</v>
      </c>
      <c r="AE26" s="63">
        <v>0.12</v>
      </c>
      <c r="AF26" s="64">
        <v>0</v>
      </c>
      <c r="AG26" s="65">
        <v>0.12</v>
      </c>
      <c r="AH26" s="61">
        <v>0</v>
      </c>
      <c r="AI26" s="60">
        <v>0.12</v>
      </c>
      <c r="AJ26" s="65">
        <v>0</v>
      </c>
      <c r="AK26" s="56">
        <v>0.12</v>
      </c>
      <c r="AL26" s="65">
        <v>0</v>
      </c>
      <c r="AM26" s="65">
        <v>0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V27" s="3"/>
      <c r="W27" s="3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0.12</v>
      </c>
      <c r="E29" s="87">
        <v>0</v>
      </c>
      <c r="F29" s="87">
        <v>0.12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0.12</v>
      </c>
      <c r="O29" s="88">
        <v>0</v>
      </c>
      <c r="P29" s="89">
        <v>0</v>
      </c>
      <c r="Q29" s="89">
        <v>0.12</v>
      </c>
      <c r="R29" s="89">
        <v>0</v>
      </c>
      <c r="S29" s="90">
        <v>0</v>
      </c>
      <c r="T29" s="87">
        <v>0.12</v>
      </c>
      <c r="U29" s="91">
        <v>0</v>
      </c>
      <c r="V29" s="3"/>
      <c r="W29" s="3"/>
      <c r="X29" s="85"/>
      <c r="Y29" s="86" t="s">
        <v>69</v>
      </c>
      <c r="Z29" s="87">
        <v>0.12</v>
      </c>
      <c r="AA29" s="87">
        <v>0</v>
      </c>
      <c r="AB29" s="92">
        <v>0</v>
      </c>
      <c r="AC29" s="93">
        <v>0</v>
      </c>
      <c r="AD29" s="87">
        <v>0.12</v>
      </c>
      <c r="AE29" s="92">
        <v>0.12</v>
      </c>
      <c r="AF29" s="93">
        <v>0</v>
      </c>
      <c r="AG29" s="94">
        <v>0.12</v>
      </c>
      <c r="AH29" s="88">
        <v>0</v>
      </c>
      <c r="AI29" s="90">
        <v>0.12</v>
      </c>
      <c r="AJ29" s="94">
        <v>0</v>
      </c>
      <c r="AK29" s="87">
        <v>0.12</v>
      </c>
      <c r="AL29" s="94">
        <v>0</v>
      </c>
      <c r="AM29" s="94">
        <v>0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V32" s="3"/>
      <c r="W32" s="3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3.948</v>
      </c>
      <c r="E33" s="43">
        <v>0</v>
      </c>
      <c r="F33" s="43">
        <v>3.948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3.948</v>
      </c>
      <c r="O33" s="57">
        <v>0</v>
      </c>
      <c r="P33" s="69">
        <v>0</v>
      </c>
      <c r="Q33" s="69">
        <v>3.948</v>
      </c>
      <c r="R33" s="69">
        <v>0</v>
      </c>
      <c r="S33" s="70">
        <v>0</v>
      </c>
      <c r="T33" s="43">
        <v>3.948</v>
      </c>
      <c r="U33" s="71">
        <v>0</v>
      </c>
      <c r="V33" s="3"/>
      <c r="W33" s="3"/>
      <c r="X33" s="118" t="s">
        <v>121</v>
      </c>
      <c r="Y33" s="15"/>
      <c r="Z33" s="43">
        <v>3.948</v>
      </c>
      <c r="AA33" s="43">
        <v>0</v>
      </c>
      <c r="AB33" s="72">
        <v>0</v>
      </c>
      <c r="AC33" s="73">
        <v>0</v>
      </c>
      <c r="AD33" s="43">
        <v>3.948</v>
      </c>
      <c r="AE33" s="72">
        <v>1.273</v>
      </c>
      <c r="AF33" s="73">
        <v>2.675</v>
      </c>
      <c r="AG33" s="74">
        <v>3.948</v>
      </c>
      <c r="AH33" s="57">
        <v>2.88308</v>
      </c>
      <c r="AI33" s="70">
        <v>1.06492</v>
      </c>
      <c r="AJ33" s="74">
        <v>2.88308</v>
      </c>
      <c r="AK33" s="43">
        <v>1.06492</v>
      </c>
      <c r="AL33" s="74">
        <v>0</v>
      </c>
      <c r="AM33" s="74">
        <v>2.88308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2210.1800000000003</v>
      </c>
      <c r="E34" s="43">
        <v>0</v>
      </c>
      <c r="F34" s="43">
        <v>2210.1800000000003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2210.1800000000003</v>
      </c>
      <c r="O34" s="57">
        <v>320.068</v>
      </c>
      <c r="P34" s="69">
        <v>0</v>
      </c>
      <c r="Q34" s="69">
        <v>1295.602</v>
      </c>
      <c r="R34" s="69">
        <v>594.51</v>
      </c>
      <c r="S34" s="70">
        <v>0</v>
      </c>
      <c r="T34" s="43">
        <v>1890.112</v>
      </c>
      <c r="U34" s="71">
        <v>0</v>
      </c>
      <c r="V34" s="3"/>
      <c r="W34" s="3"/>
      <c r="X34" s="95" t="s">
        <v>122</v>
      </c>
      <c r="Y34" s="96"/>
      <c r="Z34" s="43">
        <v>1890.112</v>
      </c>
      <c r="AA34" s="43">
        <v>594.51</v>
      </c>
      <c r="AB34" s="72">
        <v>580.074</v>
      </c>
      <c r="AC34" s="73">
        <v>14.436</v>
      </c>
      <c r="AD34" s="43">
        <v>1295.602</v>
      </c>
      <c r="AE34" s="72">
        <v>1226.027</v>
      </c>
      <c r="AF34" s="73">
        <v>69.575</v>
      </c>
      <c r="AG34" s="74">
        <v>1058.76781</v>
      </c>
      <c r="AH34" s="57">
        <v>357.1462827</v>
      </c>
      <c r="AI34" s="70">
        <v>701.6215273</v>
      </c>
      <c r="AJ34" s="74">
        <v>677.2142827</v>
      </c>
      <c r="AK34" s="43">
        <v>1296.1315273</v>
      </c>
      <c r="AL34" s="74">
        <v>0</v>
      </c>
      <c r="AM34" s="74">
        <v>677.2142827</v>
      </c>
      <c r="AN34" s="71">
        <f t="shared" si="0"/>
        <v>236.83419000000004</v>
      </c>
      <c r="AO34" s="3"/>
    </row>
    <row r="35" spans="2:41" s="109" customFormat="1" ht="22.5" customHeight="1">
      <c r="B35" s="95" t="s">
        <v>123</v>
      </c>
      <c r="C35" s="96"/>
      <c r="D35" s="43">
        <v>1.882</v>
      </c>
      <c r="E35" s="43">
        <v>0</v>
      </c>
      <c r="F35" s="43">
        <v>1.882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1.882</v>
      </c>
      <c r="O35" s="57">
        <v>0</v>
      </c>
      <c r="P35" s="69">
        <v>0</v>
      </c>
      <c r="Q35" s="69">
        <v>1.882</v>
      </c>
      <c r="R35" s="69">
        <v>0</v>
      </c>
      <c r="S35" s="70">
        <v>0</v>
      </c>
      <c r="T35" s="43">
        <v>1.882</v>
      </c>
      <c r="U35" s="71">
        <v>0</v>
      </c>
      <c r="V35" s="3"/>
      <c r="W35" s="3"/>
      <c r="X35" s="95" t="s">
        <v>123</v>
      </c>
      <c r="Y35" s="96"/>
      <c r="Z35" s="43">
        <v>1.882</v>
      </c>
      <c r="AA35" s="43">
        <v>0</v>
      </c>
      <c r="AB35" s="72">
        <v>0</v>
      </c>
      <c r="AC35" s="73">
        <v>0</v>
      </c>
      <c r="AD35" s="43">
        <v>1.882</v>
      </c>
      <c r="AE35" s="72">
        <v>0</v>
      </c>
      <c r="AF35" s="73">
        <v>1.882</v>
      </c>
      <c r="AG35" s="74">
        <v>1.002</v>
      </c>
      <c r="AH35" s="57">
        <v>0.882</v>
      </c>
      <c r="AI35" s="70">
        <v>0.12</v>
      </c>
      <c r="AJ35" s="74">
        <v>0.882</v>
      </c>
      <c r="AK35" s="43">
        <v>0.12</v>
      </c>
      <c r="AL35" s="74">
        <v>0</v>
      </c>
      <c r="AM35" s="74">
        <v>0.882</v>
      </c>
      <c r="AN35" s="71">
        <f t="shared" si="0"/>
        <v>0.8799999999999999</v>
      </c>
      <c r="AO35" s="3"/>
    </row>
    <row r="36" spans="2:41" s="109" customFormat="1" ht="22.5" customHeight="1" thickBot="1">
      <c r="B36" s="97" t="s">
        <v>124</v>
      </c>
      <c r="C36" s="98"/>
      <c r="D36" s="99">
        <v>0.66</v>
      </c>
      <c r="E36" s="99">
        <v>0</v>
      </c>
      <c r="F36" s="99">
        <v>0.66</v>
      </c>
      <c r="G36" s="99">
        <v>0</v>
      </c>
      <c r="H36" s="99">
        <v>0</v>
      </c>
      <c r="I36" s="100">
        <v>0</v>
      </c>
      <c r="J36" s="101">
        <v>0</v>
      </c>
      <c r="K36" s="101">
        <v>0</v>
      </c>
      <c r="L36" s="101">
        <v>0</v>
      </c>
      <c r="M36" s="102">
        <v>0</v>
      </c>
      <c r="N36" s="99">
        <v>0.66</v>
      </c>
      <c r="O36" s="100">
        <v>0</v>
      </c>
      <c r="P36" s="101">
        <v>0</v>
      </c>
      <c r="Q36" s="101">
        <v>0.66</v>
      </c>
      <c r="R36" s="101">
        <v>0</v>
      </c>
      <c r="S36" s="102">
        <v>0</v>
      </c>
      <c r="T36" s="99">
        <v>0.66</v>
      </c>
      <c r="U36" s="103">
        <v>0</v>
      </c>
      <c r="V36" s="3"/>
      <c r="W36" s="3"/>
      <c r="X36" s="97" t="s">
        <v>124</v>
      </c>
      <c r="Y36" s="98"/>
      <c r="Z36" s="99">
        <v>0.66</v>
      </c>
      <c r="AA36" s="99">
        <v>0</v>
      </c>
      <c r="AB36" s="104">
        <v>0</v>
      </c>
      <c r="AC36" s="105">
        <v>0</v>
      </c>
      <c r="AD36" s="99">
        <v>0.66</v>
      </c>
      <c r="AE36" s="104">
        <v>0.66</v>
      </c>
      <c r="AF36" s="105">
        <v>0</v>
      </c>
      <c r="AG36" s="106">
        <v>0.66</v>
      </c>
      <c r="AH36" s="100">
        <v>0</v>
      </c>
      <c r="AI36" s="102">
        <v>0.66</v>
      </c>
      <c r="AJ36" s="106">
        <v>0</v>
      </c>
      <c r="AK36" s="99">
        <v>0.66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191</v>
      </c>
      <c r="W1" s="2"/>
      <c r="X1" s="1" t="str">
        <f>B1</f>
        <v>表4-14　廃棄物種類別の処理・処分状況（製造業：ゴム）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10831.619</v>
      </c>
      <c r="E10" s="34">
        <v>614.557</v>
      </c>
      <c r="F10" s="34">
        <v>10217.062</v>
      </c>
      <c r="G10" s="34">
        <v>1737.36</v>
      </c>
      <c r="H10" s="34">
        <v>227.584</v>
      </c>
      <c r="I10" s="35">
        <v>0</v>
      </c>
      <c r="J10" s="36">
        <v>0</v>
      </c>
      <c r="K10" s="36">
        <v>227.584</v>
      </c>
      <c r="L10" s="36">
        <v>0</v>
      </c>
      <c r="M10" s="37">
        <v>0</v>
      </c>
      <c r="N10" s="34">
        <v>8479.702</v>
      </c>
      <c r="O10" s="35">
        <v>435.174</v>
      </c>
      <c r="P10" s="36">
        <v>0</v>
      </c>
      <c r="Q10" s="36">
        <v>7920.576</v>
      </c>
      <c r="R10" s="36">
        <v>123.952</v>
      </c>
      <c r="S10" s="37">
        <v>0</v>
      </c>
      <c r="T10" s="34">
        <v>8272.112</v>
      </c>
      <c r="U10" s="38">
        <v>0</v>
      </c>
      <c r="X10" s="32" t="s">
        <v>51</v>
      </c>
      <c r="Y10" s="33"/>
      <c r="Z10" s="34">
        <v>8272.112</v>
      </c>
      <c r="AA10" s="34">
        <v>123.952</v>
      </c>
      <c r="AB10" s="35">
        <v>123.952</v>
      </c>
      <c r="AC10" s="37">
        <v>0</v>
      </c>
      <c r="AD10" s="34">
        <v>8148.160000000001</v>
      </c>
      <c r="AE10" s="35">
        <v>6702.972000000001</v>
      </c>
      <c r="AF10" s="37">
        <v>1445.188</v>
      </c>
      <c r="AG10" s="39">
        <v>4724.874484</v>
      </c>
      <c r="AH10" s="35">
        <v>3363.6969304</v>
      </c>
      <c r="AI10" s="37">
        <v>1361.1775535999998</v>
      </c>
      <c r="AJ10" s="39">
        <v>3798.8709303999995</v>
      </c>
      <c r="AK10" s="34">
        <v>1485.1295535999996</v>
      </c>
      <c r="AL10" s="39">
        <v>0</v>
      </c>
      <c r="AM10" s="39">
        <v>4413.4279304</v>
      </c>
      <c r="AN10" s="38">
        <f>SUM(AN11:AN36)-AN26</f>
        <v>4933.061516000001</v>
      </c>
    </row>
    <row r="11" spans="2:40" s="3" customFormat="1" ht="22.5" customHeight="1">
      <c r="B11" s="40" t="s">
        <v>52</v>
      </c>
      <c r="C11" s="41"/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1827.5059999999999</v>
      </c>
      <c r="E12" s="43">
        <v>0</v>
      </c>
      <c r="F12" s="43">
        <v>1827.5059999999999</v>
      </c>
      <c r="G12" s="43">
        <v>1737.36</v>
      </c>
      <c r="H12" s="43">
        <v>227.584</v>
      </c>
      <c r="I12" s="57">
        <v>0</v>
      </c>
      <c r="J12" s="58">
        <v>0</v>
      </c>
      <c r="K12" s="59">
        <v>227.584</v>
      </c>
      <c r="L12" s="59">
        <v>0</v>
      </c>
      <c r="M12" s="60">
        <v>0</v>
      </c>
      <c r="N12" s="56">
        <v>90.146</v>
      </c>
      <c r="O12" s="61">
        <v>0</v>
      </c>
      <c r="P12" s="59">
        <v>0</v>
      </c>
      <c r="Q12" s="59">
        <v>90.146</v>
      </c>
      <c r="R12" s="59">
        <v>0</v>
      </c>
      <c r="S12" s="60">
        <v>0</v>
      </c>
      <c r="T12" s="56">
        <v>317.73</v>
      </c>
      <c r="U12" s="62">
        <v>0</v>
      </c>
      <c r="X12" s="54" t="s">
        <v>53</v>
      </c>
      <c r="Y12" s="55"/>
      <c r="Z12" s="56">
        <v>317.73</v>
      </c>
      <c r="AA12" s="56">
        <v>0</v>
      </c>
      <c r="AB12" s="63">
        <v>0</v>
      </c>
      <c r="AC12" s="64">
        <v>0</v>
      </c>
      <c r="AD12" s="56">
        <v>317.73</v>
      </c>
      <c r="AE12" s="63">
        <v>99.14099999999999</v>
      </c>
      <c r="AF12" s="64">
        <v>218.589</v>
      </c>
      <c r="AG12" s="65">
        <v>283.62199000000004</v>
      </c>
      <c r="AH12" s="61">
        <v>273.35796600000003</v>
      </c>
      <c r="AI12" s="60">
        <v>10.264024</v>
      </c>
      <c r="AJ12" s="65">
        <v>273.35796600000003</v>
      </c>
      <c r="AK12" s="56">
        <v>10.264024</v>
      </c>
      <c r="AL12" s="65">
        <v>0</v>
      </c>
      <c r="AM12" s="65">
        <v>273.35796600000003</v>
      </c>
      <c r="AN12" s="62">
        <f aca="true" t="shared" si="0" ref="AN12:AN36">G12-H12+AD12-AG12</f>
        <v>1543.8840099999998</v>
      </c>
    </row>
    <row r="13" spans="2:40" s="3" customFormat="1" ht="22.5" customHeight="1">
      <c r="B13" s="54" t="s">
        <v>54</v>
      </c>
      <c r="C13" s="55"/>
      <c r="D13" s="56">
        <v>1242.784</v>
      </c>
      <c r="E13" s="43">
        <v>95.9</v>
      </c>
      <c r="F13" s="43">
        <v>1146.884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1146.884</v>
      </c>
      <c r="O13" s="61">
        <v>0.732</v>
      </c>
      <c r="P13" s="59">
        <v>0</v>
      </c>
      <c r="Q13" s="59">
        <v>1146.152</v>
      </c>
      <c r="R13" s="59">
        <v>0</v>
      </c>
      <c r="S13" s="60">
        <v>0</v>
      </c>
      <c r="T13" s="56">
        <v>1146.152</v>
      </c>
      <c r="U13" s="62">
        <v>0</v>
      </c>
      <c r="X13" s="54" t="s">
        <v>54</v>
      </c>
      <c r="Y13" s="55"/>
      <c r="Z13" s="56">
        <v>1146.152</v>
      </c>
      <c r="AA13" s="56">
        <v>0</v>
      </c>
      <c r="AB13" s="63">
        <v>0</v>
      </c>
      <c r="AC13" s="64">
        <v>0</v>
      </c>
      <c r="AD13" s="56">
        <v>1146.152</v>
      </c>
      <c r="AE13" s="63">
        <v>935.625</v>
      </c>
      <c r="AF13" s="64">
        <v>210.527</v>
      </c>
      <c r="AG13" s="65">
        <v>321.64394</v>
      </c>
      <c r="AH13" s="61">
        <v>11.83553</v>
      </c>
      <c r="AI13" s="60">
        <v>309.80841</v>
      </c>
      <c r="AJ13" s="65">
        <v>12.56753</v>
      </c>
      <c r="AK13" s="56">
        <v>309.80841</v>
      </c>
      <c r="AL13" s="65">
        <v>0</v>
      </c>
      <c r="AM13" s="65">
        <v>108.46753000000001</v>
      </c>
      <c r="AN13" s="62">
        <f t="shared" si="0"/>
        <v>824.5080600000001</v>
      </c>
    </row>
    <row r="14" spans="2:40" s="3" customFormat="1" ht="22.5" customHeight="1">
      <c r="B14" s="54" t="s">
        <v>55</v>
      </c>
      <c r="C14" s="55"/>
      <c r="D14" s="56">
        <v>1.486</v>
      </c>
      <c r="E14" s="43">
        <v>0</v>
      </c>
      <c r="F14" s="43">
        <v>1.486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1.486</v>
      </c>
      <c r="O14" s="61">
        <v>0</v>
      </c>
      <c r="P14" s="59">
        <v>0</v>
      </c>
      <c r="Q14" s="59">
        <v>1.486</v>
      </c>
      <c r="R14" s="59">
        <v>0</v>
      </c>
      <c r="S14" s="60">
        <v>0</v>
      </c>
      <c r="T14" s="56">
        <v>1.486</v>
      </c>
      <c r="U14" s="62">
        <v>0</v>
      </c>
      <c r="X14" s="54" t="s">
        <v>55</v>
      </c>
      <c r="Y14" s="55"/>
      <c r="Z14" s="56">
        <v>1.486</v>
      </c>
      <c r="AA14" s="56">
        <v>0</v>
      </c>
      <c r="AB14" s="63">
        <v>0</v>
      </c>
      <c r="AC14" s="64">
        <v>0</v>
      </c>
      <c r="AD14" s="56">
        <v>1.486</v>
      </c>
      <c r="AE14" s="63">
        <v>0</v>
      </c>
      <c r="AF14" s="64">
        <v>1.486</v>
      </c>
      <c r="AG14" s="65">
        <v>1.430224</v>
      </c>
      <c r="AH14" s="61">
        <v>1.43</v>
      </c>
      <c r="AI14" s="60">
        <v>0.000224</v>
      </c>
      <c r="AJ14" s="65">
        <v>1.43</v>
      </c>
      <c r="AK14" s="56">
        <v>0.000224</v>
      </c>
      <c r="AL14" s="65">
        <v>0</v>
      </c>
      <c r="AM14" s="65">
        <v>1.43</v>
      </c>
      <c r="AN14" s="62">
        <f t="shared" si="0"/>
        <v>0.05577600000000005</v>
      </c>
    </row>
    <row r="15" spans="2:40" s="3" customFormat="1" ht="22.5" customHeight="1">
      <c r="B15" s="54" t="s">
        <v>56</v>
      </c>
      <c r="C15" s="55"/>
      <c r="D15" s="56">
        <v>0.965</v>
      </c>
      <c r="E15" s="43">
        <v>0</v>
      </c>
      <c r="F15" s="43">
        <v>0.965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0.965</v>
      </c>
      <c r="O15" s="61">
        <v>0</v>
      </c>
      <c r="P15" s="59">
        <v>0</v>
      </c>
      <c r="Q15" s="59">
        <v>0.965</v>
      </c>
      <c r="R15" s="59">
        <v>0</v>
      </c>
      <c r="S15" s="60">
        <v>0</v>
      </c>
      <c r="T15" s="56">
        <v>0.965</v>
      </c>
      <c r="U15" s="62">
        <v>0</v>
      </c>
      <c r="X15" s="54" t="s">
        <v>56</v>
      </c>
      <c r="Y15" s="55"/>
      <c r="Z15" s="56">
        <v>0.965</v>
      </c>
      <c r="AA15" s="56">
        <v>0</v>
      </c>
      <c r="AB15" s="63">
        <v>0</v>
      </c>
      <c r="AC15" s="64">
        <v>0</v>
      </c>
      <c r="AD15" s="56">
        <v>0.965</v>
      </c>
      <c r="AE15" s="63">
        <v>0</v>
      </c>
      <c r="AF15" s="64">
        <v>0.965</v>
      </c>
      <c r="AG15" s="65">
        <v>0.0005200000000000001</v>
      </c>
      <c r="AH15" s="61">
        <v>0</v>
      </c>
      <c r="AI15" s="60">
        <v>0.0005200000000000001</v>
      </c>
      <c r="AJ15" s="65">
        <v>0</v>
      </c>
      <c r="AK15" s="56">
        <v>0.0005200000000000001</v>
      </c>
      <c r="AL15" s="65">
        <v>0</v>
      </c>
      <c r="AM15" s="65">
        <v>0</v>
      </c>
      <c r="AN15" s="62">
        <f t="shared" si="0"/>
        <v>0.96448</v>
      </c>
    </row>
    <row r="16" spans="2:40" s="3" customFormat="1" ht="22.5" customHeight="1">
      <c r="B16" s="54" t="s">
        <v>57</v>
      </c>
      <c r="C16" s="55"/>
      <c r="D16" s="56">
        <v>5209.657999999999</v>
      </c>
      <c r="E16" s="43">
        <v>354.216</v>
      </c>
      <c r="F16" s="43">
        <v>4855.442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4855.442</v>
      </c>
      <c r="O16" s="61">
        <v>267.33</v>
      </c>
      <c r="P16" s="59">
        <v>0</v>
      </c>
      <c r="Q16" s="59">
        <v>4464.16</v>
      </c>
      <c r="R16" s="59">
        <v>123.952</v>
      </c>
      <c r="S16" s="60">
        <v>0</v>
      </c>
      <c r="T16" s="56">
        <v>4588.112</v>
      </c>
      <c r="U16" s="62">
        <v>0</v>
      </c>
      <c r="X16" s="54" t="s">
        <v>57</v>
      </c>
      <c r="Y16" s="55"/>
      <c r="Z16" s="56">
        <v>4588.112</v>
      </c>
      <c r="AA16" s="56">
        <v>123.952</v>
      </c>
      <c r="AB16" s="63">
        <v>123.952</v>
      </c>
      <c r="AC16" s="64">
        <v>0</v>
      </c>
      <c r="AD16" s="56">
        <v>4464.16</v>
      </c>
      <c r="AE16" s="63">
        <v>3645.261</v>
      </c>
      <c r="AF16" s="64">
        <v>818.899</v>
      </c>
      <c r="AG16" s="65">
        <v>3352.9813</v>
      </c>
      <c r="AH16" s="61">
        <v>2680.13332</v>
      </c>
      <c r="AI16" s="60">
        <v>672.84798</v>
      </c>
      <c r="AJ16" s="65">
        <v>2947.46332</v>
      </c>
      <c r="AK16" s="56">
        <v>796.79998</v>
      </c>
      <c r="AL16" s="65">
        <v>0</v>
      </c>
      <c r="AM16" s="65">
        <v>3301.6793199999997</v>
      </c>
      <c r="AN16" s="62">
        <f t="shared" si="0"/>
        <v>1111.1787</v>
      </c>
    </row>
    <row r="17" spans="2:40" s="3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190.156</v>
      </c>
      <c r="E18" s="43">
        <v>12.192</v>
      </c>
      <c r="F18" s="43">
        <v>177.964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177.964</v>
      </c>
      <c r="O18" s="57">
        <v>0</v>
      </c>
      <c r="P18" s="69">
        <v>0</v>
      </c>
      <c r="Q18" s="69">
        <v>177.964</v>
      </c>
      <c r="R18" s="69">
        <v>0</v>
      </c>
      <c r="S18" s="70">
        <v>0</v>
      </c>
      <c r="T18" s="43">
        <v>177.964</v>
      </c>
      <c r="U18" s="71">
        <v>0</v>
      </c>
      <c r="X18" s="66" t="s">
        <v>59</v>
      </c>
      <c r="Y18" s="67"/>
      <c r="Z18" s="43">
        <v>177.964</v>
      </c>
      <c r="AA18" s="43">
        <v>0</v>
      </c>
      <c r="AB18" s="72">
        <v>0</v>
      </c>
      <c r="AC18" s="73">
        <v>0</v>
      </c>
      <c r="AD18" s="43">
        <v>177.964</v>
      </c>
      <c r="AE18" s="72">
        <v>157.197</v>
      </c>
      <c r="AF18" s="73">
        <v>20.767</v>
      </c>
      <c r="AG18" s="74">
        <v>166.86928</v>
      </c>
      <c r="AH18" s="57">
        <v>156.70001440000001</v>
      </c>
      <c r="AI18" s="70">
        <v>10.1692656</v>
      </c>
      <c r="AJ18" s="74">
        <v>156.70001440000001</v>
      </c>
      <c r="AK18" s="43">
        <v>10.1692656</v>
      </c>
      <c r="AL18" s="74">
        <v>0</v>
      </c>
      <c r="AM18" s="74">
        <v>168.89201440000002</v>
      </c>
      <c r="AN18" s="71">
        <f t="shared" si="0"/>
        <v>11.094719999999995</v>
      </c>
    </row>
    <row r="19" spans="2:40" s="3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125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1619.047</v>
      </c>
      <c r="E22" s="43">
        <v>0</v>
      </c>
      <c r="F22" s="43">
        <v>1619.047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1619.047</v>
      </c>
      <c r="O22" s="57">
        <v>0.488</v>
      </c>
      <c r="P22" s="69">
        <v>0</v>
      </c>
      <c r="Q22" s="69">
        <v>1618.559</v>
      </c>
      <c r="R22" s="69">
        <v>0</v>
      </c>
      <c r="S22" s="70">
        <v>0</v>
      </c>
      <c r="T22" s="43">
        <v>1618.559</v>
      </c>
      <c r="U22" s="71">
        <v>0</v>
      </c>
      <c r="X22" s="66" t="s">
        <v>62</v>
      </c>
      <c r="Y22" s="67"/>
      <c r="Z22" s="43">
        <v>1618.559</v>
      </c>
      <c r="AA22" s="43">
        <v>0</v>
      </c>
      <c r="AB22" s="72">
        <v>0</v>
      </c>
      <c r="AC22" s="73">
        <v>0</v>
      </c>
      <c r="AD22" s="43">
        <v>1618.559</v>
      </c>
      <c r="AE22" s="72">
        <v>1508.559</v>
      </c>
      <c r="AF22" s="73">
        <v>110</v>
      </c>
      <c r="AG22" s="74">
        <v>177.41157</v>
      </c>
      <c r="AH22" s="57">
        <v>0</v>
      </c>
      <c r="AI22" s="70">
        <v>177.41157</v>
      </c>
      <c r="AJ22" s="74">
        <v>0.488</v>
      </c>
      <c r="AK22" s="43">
        <v>177.41157</v>
      </c>
      <c r="AL22" s="74">
        <v>0</v>
      </c>
      <c r="AM22" s="74">
        <v>0.488</v>
      </c>
      <c r="AN22" s="71">
        <f t="shared" si="0"/>
        <v>1441.14743</v>
      </c>
    </row>
    <row r="23" spans="2:40" s="3" customFormat="1" ht="22.5" customHeight="1">
      <c r="B23" s="66" t="s">
        <v>63</v>
      </c>
      <c r="C23" s="67"/>
      <c r="D23" s="43">
        <v>348.784</v>
      </c>
      <c r="E23" s="43">
        <v>152.249</v>
      </c>
      <c r="F23" s="43">
        <v>196.535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196.535</v>
      </c>
      <c r="O23" s="57">
        <v>166.624</v>
      </c>
      <c r="P23" s="69">
        <v>0</v>
      </c>
      <c r="Q23" s="69">
        <v>29.911</v>
      </c>
      <c r="R23" s="69">
        <v>0</v>
      </c>
      <c r="S23" s="70">
        <v>0</v>
      </c>
      <c r="T23" s="43">
        <v>29.911</v>
      </c>
      <c r="U23" s="71">
        <v>0</v>
      </c>
      <c r="X23" s="66" t="s">
        <v>63</v>
      </c>
      <c r="Y23" s="67"/>
      <c r="Z23" s="43">
        <v>29.911</v>
      </c>
      <c r="AA23" s="43">
        <v>0</v>
      </c>
      <c r="AB23" s="72">
        <v>0</v>
      </c>
      <c r="AC23" s="73">
        <v>0</v>
      </c>
      <c r="AD23" s="43">
        <v>29.911</v>
      </c>
      <c r="AE23" s="72">
        <v>0.711</v>
      </c>
      <c r="AF23" s="73">
        <v>29.2</v>
      </c>
      <c r="AG23" s="74">
        <v>29.911</v>
      </c>
      <c r="AH23" s="57">
        <v>26.416</v>
      </c>
      <c r="AI23" s="70">
        <v>3.495</v>
      </c>
      <c r="AJ23" s="74">
        <v>193.04</v>
      </c>
      <c r="AK23" s="43">
        <v>3.495</v>
      </c>
      <c r="AL23" s="74">
        <v>0</v>
      </c>
      <c r="AM23" s="74">
        <v>345.289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7.153</v>
      </c>
      <c r="E24" s="43">
        <v>0</v>
      </c>
      <c r="F24" s="43">
        <v>7.153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7.153</v>
      </c>
      <c r="O24" s="57">
        <v>0</v>
      </c>
      <c r="P24" s="69">
        <v>0</v>
      </c>
      <c r="Q24" s="69">
        <v>7.153</v>
      </c>
      <c r="R24" s="69">
        <v>0</v>
      </c>
      <c r="S24" s="70">
        <v>0</v>
      </c>
      <c r="T24" s="43">
        <v>7.153</v>
      </c>
      <c r="U24" s="71">
        <v>0</v>
      </c>
      <c r="X24" s="66" t="s">
        <v>64</v>
      </c>
      <c r="Y24" s="67"/>
      <c r="Z24" s="43">
        <v>7.153</v>
      </c>
      <c r="AA24" s="43">
        <v>0</v>
      </c>
      <c r="AB24" s="72">
        <v>0</v>
      </c>
      <c r="AC24" s="73">
        <v>0</v>
      </c>
      <c r="AD24" s="43">
        <v>7.153</v>
      </c>
      <c r="AE24" s="72">
        <v>0</v>
      </c>
      <c r="AF24" s="73">
        <v>7.153</v>
      </c>
      <c r="AG24" s="74">
        <v>7.153</v>
      </c>
      <c r="AH24" s="57">
        <v>0</v>
      </c>
      <c r="AI24" s="70">
        <v>7.153</v>
      </c>
      <c r="AJ24" s="74">
        <v>0</v>
      </c>
      <c r="AK24" s="43">
        <v>7.153</v>
      </c>
      <c r="AL24" s="74">
        <v>0</v>
      </c>
      <c r="AM24" s="74">
        <v>0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121</v>
      </c>
      <c r="C33" s="15"/>
      <c r="D33" s="43">
        <v>0.597</v>
      </c>
      <c r="E33" s="43">
        <v>0</v>
      </c>
      <c r="F33" s="43">
        <v>0.597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0.597</v>
      </c>
      <c r="O33" s="57">
        <v>0</v>
      </c>
      <c r="P33" s="69">
        <v>0</v>
      </c>
      <c r="Q33" s="69">
        <v>0.597</v>
      </c>
      <c r="R33" s="69">
        <v>0</v>
      </c>
      <c r="S33" s="70">
        <v>0</v>
      </c>
      <c r="T33" s="43">
        <v>0.597</v>
      </c>
      <c r="U33" s="71">
        <v>0</v>
      </c>
      <c r="X33" s="118" t="s">
        <v>121</v>
      </c>
      <c r="Y33" s="15"/>
      <c r="Z33" s="43">
        <v>0.597</v>
      </c>
      <c r="AA33" s="43">
        <v>0</v>
      </c>
      <c r="AB33" s="72">
        <v>0</v>
      </c>
      <c r="AC33" s="73">
        <v>0</v>
      </c>
      <c r="AD33" s="43">
        <v>0.597</v>
      </c>
      <c r="AE33" s="72">
        <v>0</v>
      </c>
      <c r="AF33" s="73">
        <v>0.597</v>
      </c>
      <c r="AG33" s="74">
        <v>0.597</v>
      </c>
      <c r="AH33" s="57">
        <v>0.1166</v>
      </c>
      <c r="AI33" s="70">
        <v>0.4804</v>
      </c>
      <c r="AJ33" s="74">
        <v>0.1166</v>
      </c>
      <c r="AK33" s="43">
        <v>0.4804</v>
      </c>
      <c r="AL33" s="74">
        <v>0</v>
      </c>
      <c r="AM33" s="74">
        <v>0.1166</v>
      </c>
      <c r="AN33" s="71">
        <f t="shared" si="0"/>
        <v>0</v>
      </c>
    </row>
    <row r="34" spans="2:40" s="3" customFormat="1" ht="22.5" customHeight="1">
      <c r="B34" s="95" t="s">
        <v>122</v>
      </c>
      <c r="C34" s="96"/>
      <c r="D34" s="43">
        <v>383.27799999999996</v>
      </c>
      <c r="E34" s="43">
        <v>0</v>
      </c>
      <c r="F34" s="43">
        <v>383.27799999999996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383.27799999999996</v>
      </c>
      <c r="O34" s="57">
        <v>0</v>
      </c>
      <c r="P34" s="69">
        <v>0</v>
      </c>
      <c r="Q34" s="69">
        <v>383.27799999999996</v>
      </c>
      <c r="R34" s="69">
        <v>0</v>
      </c>
      <c r="S34" s="70">
        <v>0</v>
      </c>
      <c r="T34" s="43">
        <v>383.27799999999996</v>
      </c>
      <c r="U34" s="71">
        <v>0</v>
      </c>
      <c r="X34" s="95" t="s">
        <v>122</v>
      </c>
      <c r="Y34" s="96"/>
      <c r="Z34" s="43">
        <v>383.27799999999996</v>
      </c>
      <c r="AA34" s="43">
        <v>0</v>
      </c>
      <c r="AB34" s="72">
        <v>0</v>
      </c>
      <c r="AC34" s="73">
        <v>0</v>
      </c>
      <c r="AD34" s="43">
        <v>383.27799999999996</v>
      </c>
      <c r="AE34" s="72">
        <v>356.27299999999997</v>
      </c>
      <c r="AF34" s="73">
        <v>27.005</v>
      </c>
      <c r="AG34" s="74">
        <v>383.23006</v>
      </c>
      <c r="AH34" s="57">
        <v>213.7075</v>
      </c>
      <c r="AI34" s="70">
        <v>169.52256</v>
      </c>
      <c r="AJ34" s="74">
        <v>213.7075</v>
      </c>
      <c r="AK34" s="43">
        <v>169.52256</v>
      </c>
      <c r="AL34" s="74">
        <v>0</v>
      </c>
      <c r="AM34" s="74">
        <v>213.7075</v>
      </c>
      <c r="AN34" s="71">
        <f t="shared" si="0"/>
        <v>0.047939999999982774</v>
      </c>
    </row>
    <row r="35" spans="2:40" s="3" customFormat="1" ht="22.5" customHeight="1">
      <c r="B35" s="95" t="s">
        <v>123</v>
      </c>
      <c r="C35" s="96"/>
      <c r="D35" s="43">
        <v>0.205</v>
      </c>
      <c r="E35" s="43">
        <v>0</v>
      </c>
      <c r="F35" s="43">
        <v>0.205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0.205</v>
      </c>
      <c r="O35" s="57">
        <v>0</v>
      </c>
      <c r="P35" s="69">
        <v>0</v>
      </c>
      <c r="Q35" s="69">
        <v>0.205</v>
      </c>
      <c r="R35" s="69">
        <v>0</v>
      </c>
      <c r="S35" s="70">
        <v>0</v>
      </c>
      <c r="T35" s="43">
        <v>0.205</v>
      </c>
      <c r="U35" s="71">
        <v>0</v>
      </c>
      <c r="X35" s="95" t="s">
        <v>123</v>
      </c>
      <c r="Y35" s="96"/>
      <c r="Z35" s="43">
        <v>0.205</v>
      </c>
      <c r="AA35" s="43">
        <v>0</v>
      </c>
      <c r="AB35" s="72">
        <v>0</v>
      </c>
      <c r="AC35" s="73">
        <v>0</v>
      </c>
      <c r="AD35" s="43">
        <v>0.205</v>
      </c>
      <c r="AE35" s="72">
        <v>0.205</v>
      </c>
      <c r="AF35" s="73">
        <v>0</v>
      </c>
      <c r="AG35" s="74">
        <v>0.0246</v>
      </c>
      <c r="AH35" s="57">
        <v>0</v>
      </c>
      <c r="AI35" s="70">
        <v>0.0246</v>
      </c>
      <c r="AJ35" s="74">
        <v>0</v>
      </c>
      <c r="AK35" s="43">
        <v>0.0246</v>
      </c>
      <c r="AL35" s="74">
        <v>0</v>
      </c>
      <c r="AM35" s="74">
        <v>0</v>
      </c>
      <c r="AN35" s="71">
        <f t="shared" si="0"/>
        <v>0.18039999999999998</v>
      </c>
    </row>
    <row r="36" spans="2:40" s="3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160</v>
      </c>
      <c r="W1" s="2"/>
      <c r="X1" s="1" t="str">
        <f>B1</f>
        <v>表4-15　廃棄物種類別の処理・処分状況（製造業：皮革）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209.194</v>
      </c>
      <c r="E10" s="34">
        <v>0</v>
      </c>
      <c r="F10" s="34">
        <v>209.194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209.194</v>
      </c>
      <c r="O10" s="35">
        <v>0</v>
      </c>
      <c r="P10" s="36">
        <v>0</v>
      </c>
      <c r="Q10" s="36">
        <v>209.194</v>
      </c>
      <c r="R10" s="36">
        <v>0</v>
      </c>
      <c r="S10" s="37">
        <v>0</v>
      </c>
      <c r="T10" s="34">
        <v>209.194</v>
      </c>
      <c r="U10" s="38">
        <v>0</v>
      </c>
      <c r="V10" s="3"/>
      <c r="W10" s="3"/>
      <c r="X10" s="32" t="s">
        <v>51</v>
      </c>
      <c r="Y10" s="33"/>
      <c r="Z10" s="34">
        <v>209.194</v>
      </c>
      <c r="AA10" s="34">
        <v>0</v>
      </c>
      <c r="AB10" s="35">
        <v>0</v>
      </c>
      <c r="AC10" s="37">
        <v>0</v>
      </c>
      <c r="AD10" s="34">
        <v>209.194</v>
      </c>
      <c r="AE10" s="35">
        <v>48.363</v>
      </c>
      <c r="AF10" s="37">
        <v>160.831</v>
      </c>
      <c r="AG10" s="39">
        <v>196.98999999999998</v>
      </c>
      <c r="AH10" s="35">
        <v>34.803</v>
      </c>
      <c r="AI10" s="37">
        <v>162.18699999999998</v>
      </c>
      <c r="AJ10" s="39">
        <v>34.803</v>
      </c>
      <c r="AK10" s="34">
        <v>162.18699999999998</v>
      </c>
      <c r="AL10" s="39">
        <v>0</v>
      </c>
      <c r="AM10" s="39">
        <v>34.803</v>
      </c>
      <c r="AN10" s="38">
        <f>SUM(AN11:AN36)-AN26</f>
        <v>12.204000000000008</v>
      </c>
      <c r="AO10" s="3"/>
    </row>
    <row r="11" spans="2:41" s="109" customFormat="1" ht="22.5" customHeight="1">
      <c r="B11" s="40" t="s">
        <v>52</v>
      </c>
      <c r="C11" s="41"/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V11" s="3"/>
      <c r="W11" s="3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0</v>
      </c>
      <c r="E12" s="43">
        <v>0</v>
      </c>
      <c r="F12" s="43">
        <v>0</v>
      </c>
      <c r="G12" s="43">
        <v>0</v>
      </c>
      <c r="H12" s="43">
        <v>0</v>
      </c>
      <c r="I12" s="57">
        <v>0</v>
      </c>
      <c r="J12" s="58"/>
      <c r="K12" s="59">
        <v>0</v>
      </c>
      <c r="L12" s="59">
        <v>0</v>
      </c>
      <c r="M12" s="60">
        <v>0</v>
      </c>
      <c r="N12" s="56">
        <v>0</v>
      </c>
      <c r="O12" s="61">
        <v>0</v>
      </c>
      <c r="P12" s="59"/>
      <c r="Q12" s="59">
        <v>0</v>
      </c>
      <c r="R12" s="59">
        <v>0</v>
      </c>
      <c r="S12" s="60">
        <v>0</v>
      </c>
      <c r="T12" s="56">
        <v>0</v>
      </c>
      <c r="U12" s="62"/>
      <c r="V12" s="3"/>
      <c r="W12" s="3"/>
      <c r="X12" s="54" t="s">
        <v>53</v>
      </c>
      <c r="Y12" s="55"/>
      <c r="Z12" s="56">
        <v>0</v>
      </c>
      <c r="AA12" s="56">
        <v>0</v>
      </c>
      <c r="AB12" s="63">
        <v>0</v>
      </c>
      <c r="AC12" s="64">
        <v>0</v>
      </c>
      <c r="AD12" s="56">
        <v>0</v>
      </c>
      <c r="AE12" s="63">
        <v>0</v>
      </c>
      <c r="AF12" s="64">
        <v>0</v>
      </c>
      <c r="AG12" s="65">
        <v>0</v>
      </c>
      <c r="AH12" s="61">
        <v>0</v>
      </c>
      <c r="AI12" s="60">
        <v>0</v>
      </c>
      <c r="AJ12" s="65">
        <v>0</v>
      </c>
      <c r="AK12" s="56">
        <v>0</v>
      </c>
      <c r="AL12" s="65">
        <v>0</v>
      </c>
      <c r="AM12" s="65">
        <v>0</v>
      </c>
      <c r="AN12" s="62">
        <f aca="true" t="shared" si="0" ref="AN12:AN36">G12-H12+AD12-AG12</f>
        <v>0</v>
      </c>
      <c r="AO12" s="3"/>
    </row>
    <row r="13" spans="2:41" s="109" customFormat="1" ht="22.5" customHeight="1">
      <c r="B13" s="54" t="s">
        <v>54</v>
      </c>
      <c r="C13" s="55"/>
      <c r="D13" s="56">
        <v>0</v>
      </c>
      <c r="E13" s="43">
        <v>0</v>
      </c>
      <c r="F13" s="43">
        <v>0</v>
      </c>
      <c r="G13" s="43">
        <v>0</v>
      </c>
      <c r="H13" s="43">
        <v>0</v>
      </c>
      <c r="I13" s="57">
        <v>0</v>
      </c>
      <c r="J13" s="58"/>
      <c r="K13" s="59">
        <v>0</v>
      </c>
      <c r="L13" s="59">
        <v>0</v>
      </c>
      <c r="M13" s="60">
        <v>0</v>
      </c>
      <c r="N13" s="56">
        <v>0</v>
      </c>
      <c r="O13" s="61">
        <v>0</v>
      </c>
      <c r="P13" s="59"/>
      <c r="Q13" s="59">
        <v>0</v>
      </c>
      <c r="R13" s="59">
        <v>0</v>
      </c>
      <c r="S13" s="60">
        <v>0</v>
      </c>
      <c r="T13" s="56">
        <v>0</v>
      </c>
      <c r="U13" s="62"/>
      <c r="V13" s="3"/>
      <c r="W13" s="3"/>
      <c r="X13" s="54" t="s">
        <v>54</v>
      </c>
      <c r="Y13" s="55"/>
      <c r="Z13" s="56">
        <v>0</v>
      </c>
      <c r="AA13" s="56">
        <v>0</v>
      </c>
      <c r="AB13" s="63">
        <v>0</v>
      </c>
      <c r="AC13" s="64">
        <v>0</v>
      </c>
      <c r="AD13" s="56">
        <v>0</v>
      </c>
      <c r="AE13" s="63">
        <v>0</v>
      </c>
      <c r="AF13" s="64">
        <v>0</v>
      </c>
      <c r="AG13" s="65">
        <v>0</v>
      </c>
      <c r="AH13" s="61">
        <v>0</v>
      </c>
      <c r="AI13" s="60">
        <v>0</v>
      </c>
      <c r="AJ13" s="65">
        <v>0</v>
      </c>
      <c r="AK13" s="56">
        <v>0</v>
      </c>
      <c r="AL13" s="65">
        <v>0</v>
      </c>
      <c r="AM13" s="65">
        <v>0</v>
      </c>
      <c r="AN13" s="62">
        <f t="shared" si="0"/>
        <v>0</v>
      </c>
      <c r="AO13" s="3"/>
    </row>
    <row r="14" spans="2:41" s="109" customFormat="1" ht="22.5" customHeight="1">
      <c r="B14" s="54" t="s">
        <v>55</v>
      </c>
      <c r="C14" s="55"/>
      <c r="D14" s="56">
        <v>0</v>
      </c>
      <c r="E14" s="43">
        <v>0</v>
      </c>
      <c r="F14" s="43">
        <v>0</v>
      </c>
      <c r="G14" s="43">
        <v>0</v>
      </c>
      <c r="H14" s="43">
        <v>0</v>
      </c>
      <c r="I14" s="57">
        <v>0</v>
      </c>
      <c r="J14" s="58"/>
      <c r="K14" s="59">
        <v>0</v>
      </c>
      <c r="L14" s="59">
        <v>0</v>
      </c>
      <c r="M14" s="60">
        <v>0</v>
      </c>
      <c r="N14" s="56">
        <v>0</v>
      </c>
      <c r="O14" s="61">
        <v>0</v>
      </c>
      <c r="P14" s="59"/>
      <c r="Q14" s="59">
        <v>0</v>
      </c>
      <c r="R14" s="59">
        <v>0</v>
      </c>
      <c r="S14" s="60">
        <v>0</v>
      </c>
      <c r="T14" s="56">
        <v>0</v>
      </c>
      <c r="U14" s="62"/>
      <c r="V14" s="3"/>
      <c r="W14" s="3"/>
      <c r="X14" s="54" t="s">
        <v>55</v>
      </c>
      <c r="Y14" s="55"/>
      <c r="Z14" s="56">
        <v>0</v>
      </c>
      <c r="AA14" s="56">
        <v>0</v>
      </c>
      <c r="AB14" s="63">
        <v>0</v>
      </c>
      <c r="AC14" s="64">
        <v>0</v>
      </c>
      <c r="AD14" s="56">
        <v>0</v>
      </c>
      <c r="AE14" s="63">
        <v>0</v>
      </c>
      <c r="AF14" s="64">
        <v>0</v>
      </c>
      <c r="AG14" s="65">
        <v>0</v>
      </c>
      <c r="AH14" s="61">
        <v>0</v>
      </c>
      <c r="AI14" s="60">
        <v>0</v>
      </c>
      <c r="AJ14" s="65">
        <v>0</v>
      </c>
      <c r="AK14" s="56">
        <v>0</v>
      </c>
      <c r="AL14" s="65">
        <v>0</v>
      </c>
      <c r="AM14" s="65">
        <v>0</v>
      </c>
      <c r="AN14" s="62">
        <f t="shared" si="0"/>
        <v>0</v>
      </c>
      <c r="AO14" s="3"/>
    </row>
    <row r="15" spans="2:41" s="109" customFormat="1" ht="22.5" customHeight="1">
      <c r="B15" s="54" t="s">
        <v>56</v>
      </c>
      <c r="C15" s="55"/>
      <c r="D15" s="56">
        <v>0</v>
      </c>
      <c r="E15" s="43">
        <v>0</v>
      </c>
      <c r="F15" s="43">
        <v>0</v>
      </c>
      <c r="G15" s="43">
        <v>0</v>
      </c>
      <c r="H15" s="43">
        <v>0</v>
      </c>
      <c r="I15" s="57">
        <v>0</v>
      </c>
      <c r="J15" s="58"/>
      <c r="K15" s="59">
        <v>0</v>
      </c>
      <c r="L15" s="59">
        <v>0</v>
      </c>
      <c r="M15" s="60">
        <v>0</v>
      </c>
      <c r="N15" s="56">
        <v>0</v>
      </c>
      <c r="O15" s="61">
        <v>0</v>
      </c>
      <c r="P15" s="59"/>
      <c r="Q15" s="59">
        <v>0</v>
      </c>
      <c r="R15" s="59">
        <v>0</v>
      </c>
      <c r="S15" s="60">
        <v>0</v>
      </c>
      <c r="T15" s="56">
        <v>0</v>
      </c>
      <c r="U15" s="62"/>
      <c r="V15" s="3"/>
      <c r="W15" s="3"/>
      <c r="X15" s="54" t="s">
        <v>56</v>
      </c>
      <c r="Y15" s="55"/>
      <c r="Z15" s="56">
        <v>0</v>
      </c>
      <c r="AA15" s="56">
        <v>0</v>
      </c>
      <c r="AB15" s="63">
        <v>0</v>
      </c>
      <c r="AC15" s="64">
        <v>0</v>
      </c>
      <c r="AD15" s="56">
        <v>0</v>
      </c>
      <c r="AE15" s="63">
        <v>0</v>
      </c>
      <c r="AF15" s="64">
        <v>0</v>
      </c>
      <c r="AG15" s="65">
        <v>0</v>
      </c>
      <c r="AH15" s="61">
        <v>0</v>
      </c>
      <c r="AI15" s="60">
        <v>0</v>
      </c>
      <c r="AJ15" s="65">
        <v>0</v>
      </c>
      <c r="AK15" s="56">
        <v>0</v>
      </c>
      <c r="AL15" s="65">
        <v>0</v>
      </c>
      <c r="AM15" s="65">
        <v>0</v>
      </c>
      <c r="AN15" s="62">
        <f t="shared" si="0"/>
        <v>0</v>
      </c>
      <c r="AO15" s="3"/>
    </row>
    <row r="16" spans="2:41" s="109" customFormat="1" ht="22.5" customHeight="1">
      <c r="B16" s="54" t="s">
        <v>57</v>
      </c>
      <c r="C16" s="55"/>
      <c r="D16" s="56">
        <v>116.792</v>
      </c>
      <c r="E16" s="43">
        <v>0</v>
      </c>
      <c r="F16" s="43">
        <v>116.792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116.792</v>
      </c>
      <c r="O16" s="61">
        <v>0</v>
      </c>
      <c r="P16" s="59">
        <v>0</v>
      </c>
      <c r="Q16" s="59">
        <v>116.792</v>
      </c>
      <c r="R16" s="59">
        <v>0</v>
      </c>
      <c r="S16" s="60">
        <v>0</v>
      </c>
      <c r="T16" s="56">
        <v>116.792</v>
      </c>
      <c r="U16" s="62">
        <v>0</v>
      </c>
      <c r="V16" s="3"/>
      <c r="W16" s="3"/>
      <c r="X16" s="54" t="s">
        <v>57</v>
      </c>
      <c r="Y16" s="55"/>
      <c r="Z16" s="56">
        <v>116.792</v>
      </c>
      <c r="AA16" s="56">
        <v>0</v>
      </c>
      <c r="AB16" s="63">
        <v>0</v>
      </c>
      <c r="AC16" s="64">
        <v>0</v>
      </c>
      <c r="AD16" s="56">
        <v>116.792</v>
      </c>
      <c r="AE16" s="63">
        <v>39.259</v>
      </c>
      <c r="AF16" s="64">
        <v>77.533</v>
      </c>
      <c r="AG16" s="65">
        <v>104.588</v>
      </c>
      <c r="AH16" s="61">
        <v>25.699</v>
      </c>
      <c r="AI16" s="60">
        <v>78.889</v>
      </c>
      <c r="AJ16" s="65">
        <v>25.699</v>
      </c>
      <c r="AK16" s="56">
        <v>78.889</v>
      </c>
      <c r="AL16" s="65">
        <v>0</v>
      </c>
      <c r="AM16" s="65">
        <v>25.699</v>
      </c>
      <c r="AN16" s="62">
        <f t="shared" si="0"/>
        <v>12.204000000000008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9.104</v>
      </c>
      <c r="E18" s="43">
        <v>0</v>
      </c>
      <c r="F18" s="43">
        <v>9.104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9.104</v>
      </c>
      <c r="O18" s="57">
        <v>0</v>
      </c>
      <c r="P18" s="69">
        <v>0</v>
      </c>
      <c r="Q18" s="69">
        <v>9.104</v>
      </c>
      <c r="R18" s="69">
        <v>0</v>
      </c>
      <c r="S18" s="70">
        <v>0</v>
      </c>
      <c r="T18" s="43">
        <v>9.104</v>
      </c>
      <c r="U18" s="71">
        <v>0</v>
      </c>
      <c r="V18" s="3"/>
      <c r="W18" s="3"/>
      <c r="X18" s="66" t="s">
        <v>59</v>
      </c>
      <c r="Y18" s="67"/>
      <c r="Z18" s="43">
        <v>9.104</v>
      </c>
      <c r="AA18" s="43">
        <v>0</v>
      </c>
      <c r="AB18" s="72">
        <v>0</v>
      </c>
      <c r="AC18" s="73">
        <v>0</v>
      </c>
      <c r="AD18" s="43">
        <v>9.104</v>
      </c>
      <c r="AE18" s="72">
        <v>9.104</v>
      </c>
      <c r="AF18" s="73">
        <v>0</v>
      </c>
      <c r="AG18" s="74">
        <v>9.104</v>
      </c>
      <c r="AH18" s="57">
        <v>9.104</v>
      </c>
      <c r="AI18" s="70">
        <v>0</v>
      </c>
      <c r="AJ18" s="74">
        <v>9.104</v>
      </c>
      <c r="AK18" s="43">
        <v>0</v>
      </c>
      <c r="AL18" s="74">
        <v>0</v>
      </c>
      <c r="AM18" s="74">
        <v>9.104</v>
      </c>
      <c r="AN18" s="71">
        <f t="shared" si="0"/>
        <v>0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125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V22" s="3"/>
      <c r="W22" s="3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  <c r="AO22" s="3"/>
    </row>
    <row r="23" spans="2:41" s="109" customFormat="1" ht="22.5" customHeight="1">
      <c r="B23" s="66" t="s">
        <v>63</v>
      </c>
      <c r="C23" s="67"/>
      <c r="D23" s="43">
        <v>55.532</v>
      </c>
      <c r="E23" s="43">
        <v>0</v>
      </c>
      <c r="F23" s="43">
        <v>55.532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55.532</v>
      </c>
      <c r="O23" s="57">
        <v>0</v>
      </c>
      <c r="P23" s="69">
        <v>0</v>
      </c>
      <c r="Q23" s="69">
        <v>55.532</v>
      </c>
      <c r="R23" s="69">
        <v>0</v>
      </c>
      <c r="S23" s="70">
        <v>0</v>
      </c>
      <c r="T23" s="43">
        <v>55.532</v>
      </c>
      <c r="U23" s="71">
        <v>0</v>
      </c>
      <c r="V23" s="3"/>
      <c r="W23" s="3"/>
      <c r="X23" s="66" t="s">
        <v>63</v>
      </c>
      <c r="Y23" s="67"/>
      <c r="Z23" s="43">
        <v>55.532</v>
      </c>
      <c r="AA23" s="43">
        <v>0</v>
      </c>
      <c r="AB23" s="72">
        <v>0</v>
      </c>
      <c r="AC23" s="73">
        <v>0</v>
      </c>
      <c r="AD23" s="43">
        <v>55.532</v>
      </c>
      <c r="AE23" s="72">
        <v>0</v>
      </c>
      <c r="AF23" s="73">
        <v>55.532</v>
      </c>
      <c r="AG23" s="74">
        <v>55.532</v>
      </c>
      <c r="AH23" s="57">
        <v>0</v>
      </c>
      <c r="AI23" s="70">
        <v>55.532</v>
      </c>
      <c r="AJ23" s="74">
        <v>0</v>
      </c>
      <c r="AK23" s="43">
        <v>55.532</v>
      </c>
      <c r="AL23" s="74">
        <v>0</v>
      </c>
      <c r="AM23" s="74">
        <v>0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27.766</v>
      </c>
      <c r="E24" s="43">
        <v>0</v>
      </c>
      <c r="F24" s="43">
        <v>27.766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27.766</v>
      </c>
      <c r="O24" s="57">
        <v>0</v>
      </c>
      <c r="P24" s="69">
        <v>0</v>
      </c>
      <c r="Q24" s="69">
        <v>27.766</v>
      </c>
      <c r="R24" s="69">
        <v>0</v>
      </c>
      <c r="S24" s="70">
        <v>0</v>
      </c>
      <c r="T24" s="43">
        <v>27.766</v>
      </c>
      <c r="U24" s="71">
        <v>0</v>
      </c>
      <c r="V24" s="3"/>
      <c r="W24" s="3"/>
      <c r="X24" s="66" t="s">
        <v>64</v>
      </c>
      <c r="Y24" s="67"/>
      <c r="Z24" s="43">
        <v>27.766</v>
      </c>
      <c r="AA24" s="43">
        <v>0</v>
      </c>
      <c r="AB24" s="72">
        <v>0</v>
      </c>
      <c r="AC24" s="73">
        <v>0</v>
      </c>
      <c r="AD24" s="43">
        <v>27.766</v>
      </c>
      <c r="AE24" s="72">
        <v>0</v>
      </c>
      <c r="AF24" s="73">
        <v>27.766</v>
      </c>
      <c r="AG24" s="74">
        <v>27.766</v>
      </c>
      <c r="AH24" s="57">
        <v>0</v>
      </c>
      <c r="AI24" s="70">
        <v>27.766</v>
      </c>
      <c r="AJ24" s="74">
        <v>0</v>
      </c>
      <c r="AK24" s="43">
        <v>27.766</v>
      </c>
      <c r="AL24" s="74">
        <v>0</v>
      </c>
      <c r="AM24" s="74">
        <v>0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V26" s="3"/>
      <c r="W26" s="3"/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V27" s="3"/>
      <c r="W27" s="3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8">
        <v>0</v>
      </c>
      <c r="J29" s="89"/>
      <c r="K29" s="89">
        <v>0</v>
      </c>
      <c r="L29" s="89">
        <v>0</v>
      </c>
      <c r="M29" s="90">
        <v>0</v>
      </c>
      <c r="N29" s="87">
        <v>0</v>
      </c>
      <c r="O29" s="88">
        <v>0</v>
      </c>
      <c r="P29" s="89"/>
      <c r="Q29" s="89">
        <v>0</v>
      </c>
      <c r="R29" s="89">
        <v>0</v>
      </c>
      <c r="S29" s="90">
        <v>0</v>
      </c>
      <c r="T29" s="87">
        <v>0</v>
      </c>
      <c r="U29" s="91"/>
      <c r="V29" s="3"/>
      <c r="W29" s="3"/>
      <c r="X29" s="85"/>
      <c r="Y29" s="86" t="s">
        <v>69</v>
      </c>
      <c r="Z29" s="87">
        <v>0</v>
      </c>
      <c r="AA29" s="87">
        <v>0</v>
      </c>
      <c r="AB29" s="92">
        <v>0</v>
      </c>
      <c r="AC29" s="93">
        <v>0</v>
      </c>
      <c r="AD29" s="87">
        <v>0</v>
      </c>
      <c r="AE29" s="92">
        <v>0</v>
      </c>
      <c r="AF29" s="93">
        <v>0</v>
      </c>
      <c r="AG29" s="94">
        <v>0</v>
      </c>
      <c r="AH29" s="88">
        <v>0</v>
      </c>
      <c r="AI29" s="90">
        <v>0</v>
      </c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57">
        <v>0</v>
      </c>
      <c r="J33" s="69"/>
      <c r="K33" s="69">
        <v>0</v>
      </c>
      <c r="L33" s="69">
        <v>0</v>
      </c>
      <c r="M33" s="70">
        <v>0</v>
      </c>
      <c r="N33" s="43">
        <v>0</v>
      </c>
      <c r="O33" s="57">
        <v>0</v>
      </c>
      <c r="P33" s="69"/>
      <c r="Q33" s="69">
        <v>0</v>
      </c>
      <c r="R33" s="69">
        <v>0</v>
      </c>
      <c r="S33" s="70">
        <v>0</v>
      </c>
      <c r="T33" s="43">
        <v>0</v>
      </c>
      <c r="U33" s="71"/>
      <c r="V33" s="3"/>
      <c r="W33" s="3"/>
      <c r="X33" s="118" t="s">
        <v>121</v>
      </c>
      <c r="Y33" s="15"/>
      <c r="Z33" s="43">
        <v>0</v>
      </c>
      <c r="AA33" s="43">
        <v>0</v>
      </c>
      <c r="AB33" s="72">
        <v>0</v>
      </c>
      <c r="AC33" s="73">
        <v>0</v>
      </c>
      <c r="AD33" s="43">
        <v>0</v>
      </c>
      <c r="AE33" s="72">
        <v>0</v>
      </c>
      <c r="AF33" s="73">
        <v>0</v>
      </c>
      <c r="AG33" s="74">
        <v>0</v>
      </c>
      <c r="AH33" s="57">
        <v>0</v>
      </c>
      <c r="AI33" s="70">
        <v>0</v>
      </c>
      <c r="AJ33" s="74">
        <v>0</v>
      </c>
      <c r="AK33" s="43">
        <v>0</v>
      </c>
      <c r="AL33" s="74">
        <v>0</v>
      </c>
      <c r="AM33" s="74">
        <v>0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57">
        <v>0</v>
      </c>
      <c r="J34" s="69"/>
      <c r="K34" s="69">
        <v>0</v>
      </c>
      <c r="L34" s="69">
        <v>0</v>
      </c>
      <c r="M34" s="70">
        <v>0</v>
      </c>
      <c r="N34" s="43">
        <v>0</v>
      </c>
      <c r="O34" s="57">
        <v>0</v>
      </c>
      <c r="P34" s="69"/>
      <c r="Q34" s="69">
        <v>0</v>
      </c>
      <c r="R34" s="69">
        <v>0</v>
      </c>
      <c r="S34" s="70">
        <v>0</v>
      </c>
      <c r="T34" s="43">
        <v>0</v>
      </c>
      <c r="U34" s="71"/>
      <c r="V34" s="3"/>
      <c r="W34" s="3"/>
      <c r="X34" s="95" t="s">
        <v>122</v>
      </c>
      <c r="Y34" s="96"/>
      <c r="Z34" s="43">
        <v>0</v>
      </c>
      <c r="AA34" s="43">
        <v>0</v>
      </c>
      <c r="AB34" s="72">
        <v>0</v>
      </c>
      <c r="AC34" s="73">
        <v>0</v>
      </c>
      <c r="AD34" s="43">
        <v>0</v>
      </c>
      <c r="AE34" s="72">
        <v>0</v>
      </c>
      <c r="AF34" s="73">
        <v>0</v>
      </c>
      <c r="AG34" s="74">
        <v>0</v>
      </c>
      <c r="AH34" s="57">
        <v>0</v>
      </c>
      <c r="AI34" s="70">
        <v>0</v>
      </c>
      <c r="AJ34" s="74">
        <v>0</v>
      </c>
      <c r="AK34" s="43">
        <v>0</v>
      </c>
      <c r="AL34" s="74">
        <v>0</v>
      </c>
      <c r="AM34" s="74">
        <v>0</v>
      </c>
      <c r="AN34" s="71">
        <f t="shared" si="0"/>
        <v>0</v>
      </c>
      <c r="AO34" s="3"/>
    </row>
    <row r="35" spans="2:41" s="109" customFormat="1" ht="22.5" customHeight="1">
      <c r="B35" s="95" t="s">
        <v>123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V35" s="3"/>
      <c r="W35" s="3"/>
      <c r="X35" s="95" t="s">
        <v>123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  <c r="AO35" s="3"/>
    </row>
    <row r="36" spans="2:41" s="109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161</v>
      </c>
      <c r="W1" s="2"/>
      <c r="X1" s="1" t="str">
        <f>B1</f>
        <v>表4-16　廃棄物種類別の処理・処分状況（製造業：窯業・土石）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157083.404</v>
      </c>
      <c r="E10" s="34">
        <v>1820.432</v>
      </c>
      <c r="F10" s="34">
        <v>155262.972</v>
      </c>
      <c r="G10" s="34">
        <v>50225.181</v>
      </c>
      <c r="H10" s="34">
        <v>12827.180999999999</v>
      </c>
      <c r="I10" s="35">
        <v>1410</v>
      </c>
      <c r="J10" s="36">
        <v>0</v>
      </c>
      <c r="K10" s="36">
        <v>11417.180999999999</v>
      </c>
      <c r="L10" s="36">
        <v>0</v>
      </c>
      <c r="M10" s="37">
        <v>0</v>
      </c>
      <c r="N10" s="34">
        <v>105037.79099999998</v>
      </c>
      <c r="O10" s="35">
        <v>2605.395</v>
      </c>
      <c r="P10" s="36">
        <v>0</v>
      </c>
      <c r="Q10" s="36">
        <v>97744.90699999999</v>
      </c>
      <c r="R10" s="36">
        <v>4687.4890000000005</v>
      </c>
      <c r="S10" s="37">
        <v>0</v>
      </c>
      <c r="T10" s="34">
        <v>113849.577</v>
      </c>
      <c r="U10" s="38">
        <v>0</v>
      </c>
      <c r="V10" s="3"/>
      <c r="W10" s="3"/>
      <c r="X10" s="32" t="s">
        <v>51</v>
      </c>
      <c r="Y10" s="33"/>
      <c r="Z10" s="34">
        <v>113849.577</v>
      </c>
      <c r="AA10" s="34">
        <v>4687.4890000000005</v>
      </c>
      <c r="AB10" s="35">
        <v>2712.9660000000003</v>
      </c>
      <c r="AC10" s="37">
        <v>1974.523</v>
      </c>
      <c r="AD10" s="34">
        <v>109162.08799999999</v>
      </c>
      <c r="AE10" s="35">
        <v>91281.864</v>
      </c>
      <c r="AF10" s="37">
        <v>17880.224</v>
      </c>
      <c r="AG10" s="39">
        <v>103720.98165199999</v>
      </c>
      <c r="AH10" s="35">
        <v>92974.23729000002</v>
      </c>
      <c r="AI10" s="37">
        <v>10746.744362000001</v>
      </c>
      <c r="AJ10" s="39">
        <v>96989.63229000001</v>
      </c>
      <c r="AK10" s="34">
        <v>15434.233362000003</v>
      </c>
      <c r="AL10" s="39">
        <v>0</v>
      </c>
      <c r="AM10" s="39">
        <v>98810.06429000001</v>
      </c>
      <c r="AN10" s="38">
        <f>SUM(AN11:AN36)-AN26</f>
        <v>42839.106347999994</v>
      </c>
      <c r="AO10" s="3"/>
    </row>
    <row r="11" spans="2:41" s="109" customFormat="1" ht="22.5" customHeight="1">
      <c r="B11" s="40" t="s">
        <v>52</v>
      </c>
      <c r="C11" s="41"/>
      <c r="D11" s="42">
        <v>115.407</v>
      </c>
      <c r="E11" s="43">
        <v>0</v>
      </c>
      <c r="F11" s="43">
        <v>115.407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115.407</v>
      </c>
      <c r="O11" s="49">
        <v>0</v>
      </c>
      <c r="P11" s="47">
        <v>0</v>
      </c>
      <c r="Q11" s="47">
        <v>115.407</v>
      </c>
      <c r="R11" s="47">
        <v>0</v>
      </c>
      <c r="S11" s="48">
        <v>0</v>
      </c>
      <c r="T11" s="42">
        <v>115.407</v>
      </c>
      <c r="U11" s="50">
        <v>0</v>
      </c>
      <c r="V11" s="3"/>
      <c r="W11" s="3"/>
      <c r="X11" s="40" t="s">
        <v>52</v>
      </c>
      <c r="Y11" s="41"/>
      <c r="Z11" s="42">
        <v>115.407</v>
      </c>
      <c r="AA11" s="42">
        <v>0</v>
      </c>
      <c r="AB11" s="51">
        <v>0</v>
      </c>
      <c r="AC11" s="52">
        <v>0</v>
      </c>
      <c r="AD11" s="42">
        <v>115.407</v>
      </c>
      <c r="AE11" s="51">
        <v>0</v>
      </c>
      <c r="AF11" s="52">
        <v>115.407</v>
      </c>
      <c r="AG11" s="53">
        <v>115.407</v>
      </c>
      <c r="AH11" s="49">
        <v>11.747</v>
      </c>
      <c r="AI11" s="48">
        <v>103.66</v>
      </c>
      <c r="AJ11" s="53">
        <v>11.747</v>
      </c>
      <c r="AK11" s="42">
        <v>103.66</v>
      </c>
      <c r="AL11" s="53">
        <v>0</v>
      </c>
      <c r="AM11" s="53">
        <v>11.747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58959.603</v>
      </c>
      <c r="E12" s="43">
        <v>0</v>
      </c>
      <c r="F12" s="43">
        <v>58959.603</v>
      </c>
      <c r="G12" s="43">
        <v>41521.221</v>
      </c>
      <c r="H12" s="43">
        <v>8139.221</v>
      </c>
      <c r="I12" s="57">
        <v>1410</v>
      </c>
      <c r="J12" s="58">
        <v>0</v>
      </c>
      <c r="K12" s="59">
        <v>6729.221</v>
      </c>
      <c r="L12" s="59">
        <v>0</v>
      </c>
      <c r="M12" s="60">
        <v>0</v>
      </c>
      <c r="N12" s="56">
        <v>17438.381999999998</v>
      </c>
      <c r="O12" s="61">
        <v>1600</v>
      </c>
      <c r="P12" s="59">
        <v>0</v>
      </c>
      <c r="Q12" s="59">
        <v>13432.913</v>
      </c>
      <c r="R12" s="59">
        <v>2405.469</v>
      </c>
      <c r="S12" s="60">
        <v>0</v>
      </c>
      <c r="T12" s="56">
        <v>22567.603</v>
      </c>
      <c r="U12" s="62">
        <v>0</v>
      </c>
      <c r="V12" s="3"/>
      <c r="W12" s="3"/>
      <c r="X12" s="54" t="s">
        <v>53</v>
      </c>
      <c r="Y12" s="55"/>
      <c r="Z12" s="56">
        <v>22567.603</v>
      </c>
      <c r="AA12" s="56">
        <v>2405.469</v>
      </c>
      <c r="AB12" s="63">
        <v>1357.592</v>
      </c>
      <c r="AC12" s="64">
        <v>1047.877</v>
      </c>
      <c r="AD12" s="56">
        <v>20162.134</v>
      </c>
      <c r="AE12" s="63">
        <v>18262.654</v>
      </c>
      <c r="AF12" s="64">
        <v>1899.48</v>
      </c>
      <c r="AG12" s="65">
        <v>15517.61702</v>
      </c>
      <c r="AH12" s="61">
        <v>13997.53632</v>
      </c>
      <c r="AI12" s="60">
        <v>1520.0807</v>
      </c>
      <c r="AJ12" s="65">
        <v>17007.53632</v>
      </c>
      <c r="AK12" s="56">
        <v>3925.5497</v>
      </c>
      <c r="AL12" s="65">
        <v>0</v>
      </c>
      <c r="AM12" s="65">
        <v>17007.53632</v>
      </c>
      <c r="AN12" s="62">
        <f aca="true" t="shared" si="0" ref="AN12:AN36">G12-H12+AD12-AG12</f>
        <v>38026.51698</v>
      </c>
      <c r="AO12" s="3"/>
    </row>
    <row r="13" spans="2:41" s="109" customFormat="1" ht="22.5" customHeight="1">
      <c r="B13" s="54" t="s">
        <v>54</v>
      </c>
      <c r="C13" s="55"/>
      <c r="D13" s="56">
        <v>494.46799999999996</v>
      </c>
      <c r="E13" s="43">
        <v>112.917</v>
      </c>
      <c r="F13" s="43">
        <v>381.551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381.551</v>
      </c>
      <c r="O13" s="61">
        <v>0</v>
      </c>
      <c r="P13" s="59">
        <v>0</v>
      </c>
      <c r="Q13" s="59">
        <v>381.551</v>
      </c>
      <c r="R13" s="59">
        <v>0</v>
      </c>
      <c r="S13" s="60">
        <v>0</v>
      </c>
      <c r="T13" s="56">
        <v>381.551</v>
      </c>
      <c r="U13" s="62">
        <v>0</v>
      </c>
      <c r="V13" s="3"/>
      <c r="W13" s="3"/>
      <c r="X13" s="54" t="s">
        <v>54</v>
      </c>
      <c r="Y13" s="55"/>
      <c r="Z13" s="56">
        <v>381.551</v>
      </c>
      <c r="AA13" s="56">
        <v>0</v>
      </c>
      <c r="AB13" s="63">
        <v>0</v>
      </c>
      <c r="AC13" s="64">
        <v>0</v>
      </c>
      <c r="AD13" s="56">
        <v>381.551</v>
      </c>
      <c r="AE13" s="63">
        <v>175.917</v>
      </c>
      <c r="AF13" s="64">
        <v>205.63400000000001</v>
      </c>
      <c r="AG13" s="65">
        <v>286.65076999999997</v>
      </c>
      <c r="AH13" s="61">
        <v>35.36116</v>
      </c>
      <c r="AI13" s="60">
        <v>251.28961</v>
      </c>
      <c r="AJ13" s="65">
        <v>35.36116</v>
      </c>
      <c r="AK13" s="56">
        <v>251.28961</v>
      </c>
      <c r="AL13" s="65">
        <v>0</v>
      </c>
      <c r="AM13" s="65">
        <v>148.27816</v>
      </c>
      <c r="AN13" s="62">
        <f t="shared" si="0"/>
        <v>94.90023000000002</v>
      </c>
      <c r="AO13" s="3"/>
    </row>
    <row r="14" spans="2:41" s="109" customFormat="1" ht="22.5" customHeight="1">
      <c r="B14" s="54" t="s">
        <v>55</v>
      </c>
      <c r="C14" s="55"/>
      <c r="D14" s="56">
        <v>659.552</v>
      </c>
      <c r="E14" s="43">
        <v>0</v>
      </c>
      <c r="F14" s="43">
        <v>659.552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659.552</v>
      </c>
      <c r="O14" s="61">
        <v>0</v>
      </c>
      <c r="P14" s="59">
        <v>0</v>
      </c>
      <c r="Q14" s="59">
        <v>659.552</v>
      </c>
      <c r="R14" s="59">
        <v>0</v>
      </c>
      <c r="S14" s="60">
        <v>0</v>
      </c>
      <c r="T14" s="56">
        <v>659.552</v>
      </c>
      <c r="U14" s="62">
        <v>0</v>
      </c>
      <c r="V14" s="3"/>
      <c r="W14" s="3"/>
      <c r="X14" s="54" t="s">
        <v>55</v>
      </c>
      <c r="Y14" s="55"/>
      <c r="Z14" s="56">
        <v>659.552</v>
      </c>
      <c r="AA14" s="56">
        <v>0</v>
      </c>
      <c r="AB14" s="63">
        <v>0</v>
      </c>
      <c r="AC14" s="64">
        <v>0</v>
      </c>
      <c r="AD14" s="56">
        <v>659.552</v>
      </c>
      <c r="AE14" s="63">
        <v>659.552</v>
      </c>
      <c r="AF14" s="64">
        <v>0</v>
      </c>
      <c r="AG14" s="65">
        <v>654.1949</v>
      </c>
      <c r="AH14" s="61">
        <v>0.47</v>
      </c>
      <c r="AI14" s="60">
        <v>653.7248999999999</v>
      </c>
      <c r="AJ14" s="65">
        <v>0.47</v>
      </c>
      <c r="AK14" s="56">
        <v>653.7248999999999</v>
      </c>
      <c r="AL14" s="65">
        <v>0</v>
      </c>
      <c r="AM14" s="65">
        <v>0.47</v>
      </c>
      <c r="AN14" s="62">
        <f t="shared" si="0"/>
        <v>5.3571000000000595</v>
      </c>
      <c r="AO14" s="3"/>
    </row>
    <row r="15" spans="2:41" s="109" customFormat="1" ht="22.5" customHeight="1">
      <c r="B15" s="54" t="s">
        <v>56</v>
      </c>
      <c r="C15" s="55"/>
      <c r="D15" s="56">
        <v>78.363</v>
      </c>
      <c r="E15" s="43">
        <v>0</v>
      </c>
      <c r="F15" s="43">
        <v>78.363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78.363</v>
      </c>
      <c r="O15" s="61">
        <v>0</v>
      </c>
      <c r="P15" s="59">
        <v>0</v>
      </c>
      <c r="Q15" s="59">
        <v>78.363</v>
      </c>
      <c r="R15" s="59">
        <v>0</v>
      </c>
      <c r="S15" s="60">
        <v>0</v>
      </c>
      <c r="T15" s="56">
        <v>78.363</v>
      </c>
      <c r="U15" s="62">
        <v>0</v>
      </c>
      <c r="V15" s="3"/>
      <c r="W15" s="3"/>
      <c r="X15" s="54" t="s">
        <v>56</v>
      </c>
      <c r="Y15" s="55"/>
      <c r="Z15" s="56">
        <v>78.363</v>
      </c>
      <c r="AA15" s="56">
        <v>0</v>
      </c>
      <c r="AB15" s="63">
        <v>0</v>
      </c>
      <c r="AC15" s="64">
        <v>0</v>
      </c>
      <c r="AD15" s="56">
        <v>78.363</v>
      </c>
      <c r="AE15" s="63">
        <v>55</v>
      </c>
      <c r="AF15" s="64">
        <v>23.363</v>
      </c>
      <c r="AG15" s="65">
        <v>0.093452</v>
      </c>
      <c r="AH15" s="61">
        <v>0</v>
      </c>
      <c r="AI15" s="60">
        <v>0.093452</v>
      </c>
      <c r="AJ15" s="65">
        <v>0</v>
      </c>
      <c r="AK15" s="56">
        <v>0.093452</v>
      </c>
      <c r="AL15" s="65">
        <v>0</v>
      </c>
      <c r="AM15" s="65">
        <v>0</v>
      </c>
      <c r="AN15" s="62">
        <f t="shared" si="0"/>
        <v>78.269548</v>
      </c>
      <c r="AO15" s="3"/>
    </row>
    <row r="16" spans="2:41" s="109" customFormat="1" ht="22.5" customHeight="1">
      <c r="B16" s="54" t="s">
        <v>57</v>
      </c>
      <c r="C16" s="55"/>
      <c r="D16" s="56">
        <v>2006.692</v>
      </c>
      <c r="E16" s="43">
        <v>0</v>
      </c>
      <c r="F16" s="43">
        <v>2006.692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2006.692</v>
      </c>
      <c r="O16" s="61">
        <v>6.532</v>
      </c>
      <c r="P16" s="59">
        <v>0</v>
      </c>
      <c r="Q16" s="59">
        <v>1999.16</v>
      </c>
      <c r="R16" s="59">
        <v>1</v>
      </c>
      <c r="S16" s="60">
        <v>0</v>
      </c>
      <c r="T16" s="56">
        <v>2000.16</v>
      </c>
      <c r="U16" s="62">
        <v>0</v>
      </c>
      <c r="V16" s="3"/>
      <c r="W16" s="3"/>
      <c r="X16" s="54" t="s">
        <v>57</v>
      </c>
      <c r="Y16" s="55"/>
      <c r="Z16" s="56">
        <v>2000.16</v>
      </c>
      <c r="AA16" s="56">
        <v>1</v>
      </c>
      <c r="AB16" s="63">
        <v>1</v>
      </c>
      <c r="AC16" s="64">
        <v>0</v>
      </c>
      <c r="AD16" s="56">
        <v>1999.16</v>
      </c>
      <c r="AE16" s="63">
        <v>1464.1309999999999</v>
      </c>
      <c r="AF16" s="64">
        <v>535.029</v>
      </c>
      <c r="AG16" s="65">
        <v>1459.4966000000002</v>
      </c>
      <c r="AH16" s="61">
        <v>524.931</v>
      </c>
      <c r="AI16" s="60">
        <v>934.5656</v>
      </c>
      <c r="AJ16" s="65">
        <v>531.4630000000001</v>
      </c>
      <c r="AK16" s="56">
        <v>935.5656</v>
      </c>
      <c r="AL16" s="65">
        <v>0</v>
      </c>
      <c r="AM16" s="65">
        <v>531.4630000000001</v>
      </c>
      <c r="AN16" s="62">
        <f t="shared" si="0"/>
        <v>539.6633999999999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1629.2420000000002</v>
      </c>
      <c r="E18" s="43">
        <v>0</v>
      </c>
      <c r="F18" s="43">
        <v>1629.2420000000002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1629.2420000000002</v>
      </c>
      <c r="O18" s="57">
        <v>0</v>
      </c>
      <c r="P18" s="69">
        <v>0</v>
      </c>
      <c r="Q18" s="69">
        <v>1629.2420000000002</v>
      </c>
      <c r="R18" s="69">
        <v>0</v>
      </c>
      <c r="S18" s="70">
        <v>0</v>
      </c>
      <c r="T18" s="43">
        <v>1629.2420000000002</v>
      </c>
      <c r="U18" s="71">
        <v>0</v>
      </c>
      <c r="V18" s="3"/>
      <c r="W18" s="3"/>
      <c r="X18" s="66" t="s">
        <v>59</v>
      </c>
      <c r="Y18" s="67"/>
      <c r="Z18" s="43">
        <v>1629.2420000000002</v>
      </c>
      <c r="AA18" s="43">
        <v>0</v>
      </c>
      <c r="AB18" s="72">
        <v>0</v>
      </c>
      <c r="AC18" s="73">
        <v>0</v>
      </c>
      <c r="AD18" s="43">
        <v>1629.2420000000002</v>
      </c>
      <c r="AE18" s="72">
        <v>1400.815</v>
      </c>
      <c r="AF18" s="73">
        <v>228.427</v>
      </c>
      <c r="AG18" s="74">
        <v>1591.6125900000002</v>
      </c>
      <c r="AH18" s="57">
        <v>1404.583</v>
      </c>
      <c r="AI18" s="70">
        <v>187.02958999999998</v>
      </c>
      <c r="AJ18" s="74">
        <v>1404.583</v>
      </c>
      <c r="AK18" s="43">
        <v>187.02958999999998</v>
      </c>
      <c r="AL18" s="74">
        <v>0</v>
      </c>
      <c r="AM18" s="74">
        <v>1404.583</v>
      </c>
      <c r="AN18" s="71">
        <f t="shared" si="0"/>
        <v>37.62941000000001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/>
      <c r="E22" s="43"/>
      <c r="F22" s="43"/>
      <c r="G22" s="43"/>
      <c r="H22" s="43"/>
      <c r="I22" s="57"/>
      <c r="J22" s="68"/>
      <c r="K22" s="69"/>
      <c r="L22" s="69"/>
      <c r="M22" s="70"/>
      <c r="N22" s="43"/>
      <c r="O22" s="57"/>
      <c r="P22" s="69"/>
      <c r="Q22" s="69"/>
      <c r="R22" s="69"/>
      <c r="S22" s="70"/>
      <c r="T22" s="43"/>
      <c r="U22" s="71"/>
      <c r="V22" s="3"/>
      <c r="W22" s="3"/>
      <c r="X22" s="66" t="s">
        <v>62</v>
      </c>
      <c r="Y22" s="67"/>
      <c r="Z22" s="43"/>
      <c r="AA22" s="43"/>
      <c r="AB22" s="72"/>
      <c r="AC22" s="73"/>
      <c r="AD22" s="43"/>
      <c r="AE22" s="72"/>
      <c r="AF22" s="73"/>
      <c r="AG22" s="74"/>
      <c r="AH22" s="57"/>
      <c r="AI22" s="70"/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  <c r="AO22" s="3"/>
    </row>
    <row r="23" spans="2:41" s="109" customFormat="1" ht="22.5" customHeight="1">
      <c r="B23" s="66" t="s">
        <v>63</v>
      </c>
      <c r="C23" s="67"/>
      <c r="D23" s="43">
        <v>1771.046</v>
      </c>
      <c r="E23" s="43">
        <v>1685.9</v>
      </c>
      <c r="F23" s="43">
        <v>85.146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85.146</v>
      </c>
      <c r="O23" s="57">
        <v>14.097</v>
      </c>
      <c r="P23" s="69">
        <v>0</v>
      </c>
      <c r="Q23" s="69">
        <v>71.049</v>
      </c>
      <c r="R23" s="69">
        <v>0</v>
      </c>
      <c r="S23" s="70">
        <v>0</v>
      </c>
      <c r="T23" s="43">
        <v>71.049</v>
      </c>
      <c r="U23" s="71">
        <v>0</v>
      </c>
      <c r="V23" s="3"/>
      <c r="W23" s="3"/>
      <c r="X23" s="66" t="s">
        <v>63</v>
      </c>
      <c r="Y23" s="67"/>
      <c r="Z23" s="43">
        <v>71.049</v>
      </c>
      <c r="AA23" s="43">
        <v>0</v>
      </c>
      <c r="AB23" s="72">
        <v>0</v>
      </c>
      <c r="AC23" s="73">
        <v>0</v>
      </c>
      <c r="AD23" s="43">
        <v>71.049</v>
      </c>
      <c r="AE23" s="72">
        <v>71.049</v>
      </c>
      <c r="AF23" s="73">
        <v>0</v>
      </c>
      <c r="AG23" s="74">
        <v>71.049</v>
      </c>
      <c r="AH23" s="57">
        <v>71.049</v>
      </c>
      <c r="AI23" s="70">
        <v>0</v>
      </c>
      <c r="AJ23" s="74">
        <v>85.146</v>
      </c>
      <c r="AK23" s="43">
        <v>0</v>
      </c>
      <c r="AL23" s="74">
        <v>0</v>
      </c>
      <c r="AM23" s="74">
        <v>1771.046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61221.726</v>
      </c>
      <c r="E24" s="43">
        <v>21.615</v>
      </c>
      <c r="F24" s="43">
        <v>61200.111</v>
      </c>
      <c r="G24" s="43">
        <v>8516</v>
      </c>
      <c r="H24" s="43">
        <v>4500</v>
      </c>
      <c r="I24" s="57">
        <v>0</v>
      </c>
      <c r="J24" s="68">
        <v>0</v>
      </c>
      <c r="K24" s="69">
        <v>4500</v>
      </c>
      <c r="L24" s="69">
        <v>0</v>
      </c>
      <c r="M24" s="70">
        <v>0</v>
      </c>
      <c r="N24" s="43">
        <v>52684.111</v>
      </c>
      <c r="O24" s="57">
        <v>0</v>
      </c>
      <c r="P24" s="69">
        <v>0</v>
      </c>
      <c r="Q24" s="69">
        <v>51420.846</v>
      </c>
      <c r="R24" s="69">
        <v>1263.265</v>
      </c>
      <c r="S24" s="70">
        <v>0</v>
      </c>
      <c r="T24" s="43">
        <v>57184.111</v>
      </c>
      <c r="U24" s="71">
        <v>0</v>
      </c>
      <c r="V24" s="3"/>
      <c r="W24" s="3"/>
      <c r="X24" s="66" t="s">
        <v>64</v>
      </c>
      <c r="Y24" s="67"/>
      <c r="Z24" s="43">
        <v>57184.111</v>
      </c>
      <c r="AA24" s="43">
        <v>1263.265</v>
      </c>
      <c r="AB24" s="72">
        <v>471.619</v>
      </c>
      <c r="AC24" s="73">
        <v>791.646</v>
      </c>
      <c r="AD24" s="43">
        <v>55920.846</v>
      </c>
      <c r="AE24" s="72">
        <v>45427.309</v>
      </c>
      <c r="AF24" s="73">
        <v>10493.537</v>
      </c>
      <c r="AG24" s="74">
        <v>55920.846</v>
      </c>
      <c r="AH24" s="57">
        <v>51103.808</v>
      </c>
      <c r="AI24" s="70">
        <v>4817.0380000000005</v>
      </c>
      <c r="AJ24" s="74">
        <v>51103.808</v>
      </c>
      <c r="AK24" s="43">
        <v>6080.303000000001</v>
      </c>
      <c r="AL24" s="74">
        <v>0</v>
      </c>
      <c r="AM24" s="74">
        <v>51125.422999999995</v>
      </c>
      <c r="AN24" s="71">
        <f t="shared" si="0"/>
        <v>4016</v>
      </c>
      <c r="AO24" s="3"/>
    </row>
    <row r="25" spans="2:41" s="109" customFormat="1" ht="22.5" customHeight="1">
      <c r="B25" s="54" t="s">
        <v>65</v>
      </c>
      <c r="C25" s="55"/>
      <c r="D25" s="56">
        <v>5430.281</v>
      </c>
      <c r="E25" s="43">
        <v>0</v>
      </c>
      <c r="F25" s="43">
        <v>5430.281</v>
      </c>
      <c r="G25" s="43">
        <v>0</v>
      </c>
      <c r="H25" s="43">
        <v>0</v>
      </c>
      <c r="I25" s="57">
        <v>0</v>
      </c>
      <c r="J25" s="58">
        <v>0</v>
      </c>
      <c r="K25" s="59">
        <v>0</v>
      </c>
      <c r="L25" s="59">
        <v>0</v>
      </c>
      <c r="M25" s="60">
        <v>0</v>
      </c>
      <c r="N25" s="56">
        <v>5430.281</v>
      </c>
      <c r="O25" s="61">
        <v>46.99</v>
      </c>
      <c r="P25" s="59">
        <v>0</v>
      </c>
      <c r="Q25" s="59">
        <v>4690.291</v>
      </c>
      <c r="R25" s="59">
        <v>693</v>
      </c>
      <c r="S25" s="60">
        <v>0</v>
      </c>
      <c r="T25" s="56">
        <v>5383.291</v>
      </c>
      <c r="U25" s="62">
        <v>0</v>
      </c>
      <c r="V25" s="3"/>
      <c r="W25" s="3"/>
      <c r="X25" s="54" t="s">
        <v>65</v>
      </c>
      <c r="Y25" s="55"/>
      <c r="Z25" s="56">
        <v>5383.291</v>
      </c>
      <c r="AA25" s="56">
        <v>693</v>
      </c>
      <c r="AB25" s="63">
        <v>587</v>
      </c>
      <c r="AC25" s="64">
        <v>106</v>
      </c>
      <c r="AD25" s="56">
        <v>4690.291</v>
      </c>
      <c r="AE25" s="63">
        <v>1777.291</v>
      </c>
      <c r="AF25" s="64">
        <v>2913</v>
      </c>
      <c r="AG25" s="65">
        <v>4690.291</v>
      </c>
      <c r="AH25" s="61">
        <v>4690.291</v>
      </c>
      <c r="AI25" s="60">
        <v>0</v>
      </c>
      <c r="AJ25" s="65">
        <v>4737.281</v>
      </c>
      <c r="AK25" s="56">
        <v>693</v>
      </c>
      <c r="AL25" s="65">
        <v>0</v>
      </c>
      <c r="AM25" s="65">
        <v>4737.281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19098.940000000002</v>
      </c>
      <c r="E26" s="56">
        <v>0</v>
      </c>
      <c r="F26" s="56">
        <v>19098.940000000002</v>
      </c>
      <c r="G26" s="56">
        <v>187.96</v>
      </c>
      <c r="H26" s="56">
        <v>187.96</v>
      </c>
      <c r="I26" s="61">
        <v>0</v>
      </c>
      <c r="J26" s="59">
        <v>0</v>
      </c>
      <c r="K26" s="59">
        <v>187.96</v>
      </c>
      <c r="L26" s="59">
        <v>0</v>
      </c>
      <c r="M26" s="60">
        <v>0</v>
      </c>
      <c r="N26" s="56">
        <v>18910.98</v>
      </c>
      <c r="O26" s="61">
        <v>937.776</v>
      </c>
      <c r="P26" s="59">
        <v>0</v>
      </c>
      <c r="Q26" s="59">
        <v>17861.932</v>
      </c>
      <c r="R26" s="59">
        <v>111.272</v>
      </c>
      <c r="S26" s="60">
        <v>0</v>
      </c>
      <c r="T26" s="56">
        <v>18161.164</v>
      </c>
      <c r="U26" s="62">
        <v>0</v>
      </c>
      <c r="V26" s="3"/>
      <c r="W26" s="3"/>
      <c r="X26" s="54" t="s">
        <v>66</v>
      </c>
      <c r="Y26" s="55"/>
      <c r="Z26" s="56">
        <v>18161.164</v>
      </c>
      <c r="AA26" s="56">
        <v>111.272</v>
      </c>
      <c r="AB26" s="63">
        <v>111.272</v>
      </c>
      <c r="AC26" s="64">
        <v>0</v>
      </c>
      <c r="AD26" s="56">
        <v>18049.892</v>
      </c>
      <c r="AE26" s="63">
        <v>16712.806</v>
      </c>
      <c r="AF26" s="64">
        <v>1337.086</v>
      </c>
      <c r="AG26" s="65">
        <v>18049.892</v>
      </c>
      <c r="AH26" s="61">
        <v>16716.643</v>
      </c>
      <c r="AI26" s="60">
        <v>1333.249</v>
      </c>
      <c r="AJ26" s="65">
        <v>17654.419</v>
      </c>
      <c r="AK26" s="56">
        <v>1444.521</v>
      </c>
      <c r="AL26" s="65">
        <v>0</v>
      </c>
      <c r="AM26" s="65">
        <v>17654.419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6384.102</v>
      </c>
      <c r="E27" s="77">
        <v>0</v>
      </c>
      <c r="F27" s="77">
        <v>6384.102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6384.102</v>
      </c>
      <c r="O27" s="78">
        <v>0</v>
      </c>
      <c r="P27" s="79">
        <v>0</v>
      </c>
      <c r="Q27" s="79">
        <v>6384.102</v>
      </c>
      <c r="R27" s="79">
        <v>0</v>
      </c>
      <c r="S27" s="80">
        <v>0</v>
      </c>
      <c r="T27" s="77">
        <v>6384.102</v>
      </c>
      <c r="U27" s="81">
        <v>0</v>
      </c>
      <c r="V27" s="3"/>
      <c r="W27" s="3"/>
      <c r="X27" s="75"/>
      <c r="Y27" s="76" t="s">
        <v>67</v>
      </c>
      <c r="Z27" s="77">
        <v>6384.102</v>
      </c>
      <c r="AA27" s="77">
        <v>0</v>
      </c>
      <c r="AB27" s="82">
        <v>0</v>
      </c>
      <c r="AC27" s="83">
        <v>0</v>
      </c>
      <c r="AD27" s="77">
        <v>6384.102</v>
      </c>
      <c r="AE27" s="82">
        <v>5226.978</v>
      </c>
      <c r="AF27" s="83">
        <v>1157.124</v>
      </c>
      <c r="AG27" s="84">
        <v>6384.102</v>
      </c>
      <c r="AH27" s="78">
        <v>6344.102</v>
      </c>
      <c r="AI27" s="80">
        <v>40</v>
      </c>
      <c r="AJ27" s="84">
        <v>6344.102</v>
      </c>
      <c r="AK27" s="77">
        <v>40</v>
      </c>
      <c r="AL27" s="84">
        <v>0</v>
      </c>
      <c r="AM27" s="84">
        <v>6344.102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187.96</v>
      </c>
      <c r="E28" s="77">
        <v>0</v>
      </c>
      <c r="F28" s="77">
        <v>187.96</v>
      </c>
      <c r="G28" s="77">
        <v>187.96</v>
      </c>
      <c r="H28" s="77">
        <v>187.96</v>
      </c>
      <c r="I28" s="78">
        <v>0</v>
      </c>
      <c r="J28" s="79">
        <v>0</v>
      </c>
      <c r="K28" s="79">
        <v>187.96</v>
      </c>
      <c r="L28" s="79">
        <v>0</v>
      </c>
      <c r="M28" s="80">
        <v>0</v>
      </c>
      <c r="N28" s="77">
        <v>0</v>
      </c>
      <c r="O28" s="78">
        <v>0</v>
      </c>
      <c r="P28" s="79">
        <v>0</v>
      </c>
      <c r="Q28" s="79">
        <v>0</v>
      </c>
      <c r="R28" s="79">
        <v>0</v>
      </c>
      <c r="S28" s="80">
        <v>0</v>
      </c>
      <c r="T28" s="77">
        <v>187.96</v>
      </c>
      <c r="U28" s="81">
        <v>0</v>
      </c>
      <c r="V28" s="3"/>
      <c r="W28" s="3"/>
      <c r="X28" s="75"/>
      <c r="Y28" s="76" t="s">
        <v>68</v>
      </c>
      <c r="Z28" s="77">
        <v>187.96</v>
      </c>
      <c r="AA28" s="77">
        <v>0</v>
      </c>
      <c r="AB28" s="82">
        <v>0</v>
      </c>
      <c r="AC28" s="83">
        <v>0</v>
      </c>
      <c r="AD28" s="77">
        <v>187.96</v>
      </c>
      <c r="AE28" s="82">
        <v>187.96</v>
      </c>
      <c r="AF28" s="83">
        <v>0</v>
      </c>
      <c r="AG28" s="84">
        <v>187.96</v>
      </c>
      <c r="AH28" s="78">
        <v>187.96</v>
      </c>
      <c r="AI28" s="80">
        <v>0</v>
      </c>
      <c r="AJ28" s="84">
        <v>187.96</v>
      </c>
      <c r="AK28" s="77">
        <v>0</v>
      </c>
      <c r="AL28" s="84">
        <v>0</v>
      </c>
      <c r="AM28" s="84">
        <v>187.96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12526.878</v>
      </c>
      <c r="E29" s="87">
        <v>0</v>
      </c>
      <c r="F29" s="87">
        <v>12526.878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12526.878</v>
      </c>
      <c r="O29" s="88">
        <v>937.776</v>
      </c>
      <c r="P29" s="89">
        <v>0</v>
      </c>
      <c r="Q29" s="89">
        <v>11477.83</v>
      </c>
      <c r="R29" s="89">
        <v>111.272</v>
      </c>
      <c r="S29" s="90">
        <v>0</v>
      </c>
      <c r="T29" s="87">
        <v>11589.102</v>
      </c>
      <c r="U29" s="91">
        <v>0</v>
      </c>
      <c r="V29" s="3"/>
      <c r="W29" s="3"/>
      <c r="X29" s="85"/>
      <c r="Y29" s="86" t="s">
        <v>69</v>
      </c>
      <c r="Z29" s="87">
        <v>11589.102</v>
      </c>
      <c r="AA29" s="87">
        <v>111.272</v>
      </c>
      <c r="AB29" s="92">
        <v>111.272</v>
      </c>
      <c r="AC29" s="93">
        <v>0</v>
      </c>
      <c r="AD29" s="87">
        <v>11477.83</v>
      </c>
      <c r="AE29" s="92">
        <v>11297.868</v>
      </c>
      <c r="AF29" s="93">
        <v>179.962</v>
      </c>
      <c r="AG29" s="94">
        <v>11477.83</v>
      </c>
      <c r="AH29" s="88">
        <v>10184.581</v>
      </c>
      <c r="AI29" s="90">
        <v>1293.249</v>
      </c>
      <c r="AJ29" s="94">
        <v>11122.357</v>
      </c>
      <c r="AK29" s="87">
        <v>1404.521</v>
      </c>
      <c r="AL29" s="94">
        <v>0</v>
      </c>
      <c r="AM29" s="94">
        <v>11122.357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45</v>
      </c>
      <c r="E32" s="43">
        <v>0</v>
      </c>
      <c r="F32" s="43">
        <v>45</v>
      </c>
      <c r="G32" s="43">
        <v>0</v>
      </c>
      <c r="H32" s="43">
        <v>0</v>
      </c>
      <c r="I32" s="57">
        <v>0</v>
      </c>
      <c r="J32" s="69">
        <v>0</v>
      </c>
      <c r="K32" s="69">
        <v>0</v>
      </c>
      <c r="L32" s="69">
        <v>0</v>
      </c>
      <c r="M32" s="70">
        <v>0</v>
      </c>
      <c r="N32" s="43">
        <v>45</v>
      </c>
      <c r="O32" s="57">
        <v>0</v>
      </c>
      <c r="P32" s="69">
        <v>0</v>
      </c>
      <c r="Q32" s="69">
        <v>16</v>
      </c>
      <c r="R32" s="69">
        <v>29</v>
      </c>
      <c r="S32" s="70">
        <v>0</v>
      </c>
      <c r="T32" s="43">
        <v>45</v>
      </c>
      <c r="U32" s="71">
        <v>0</v>
      </c>
      <c r="V32" s="3"/>
      <c r="W32" s="3"/>
      <c r="X32" s="54" t="s">
        <v>71</v>
      </c>
      <c r="Y32" s="55"/>
      <c r="Z32" s="43">
        <v>45</v>
      </c>
      <c r="AA32" s="43">
        <v>29</v>
      </c>
      <c r="AB32" s="72">
        <v>0</v>
      </c>
      <c r="AC32" s="73">
        <v>29</v>
      </c>
      <c r="AD32" s="43">
        <v>16</v>
      </c>
      <c r="AE32" s="72">
        <v>0</v>
      </c>
      <c r="AF32" s="73">
        <v>16</v>
      </c>
      <c r="AG32" s="74">
        <v>16</v>
      </c>
      <c r="AH32" s="57">
        <v>16</v>
      </c>
      <c r="AI32" s="70">
        <v>0</v>
      </c>
      <c r="AJ32" s="74">
        <v>16</v>
      </c>
      <c r="AK32" s="43">
        <v>29</v>
      </c>
      <c r="AL32" s="74">
        <v>0</v>
      </c>
      <c r="AM32" s="74">
        <v>16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1.457</v>
      </c>
      <c r="E33" s="43">
        <v>0</v>
      </c>
      <c r="F33" s="43">
        <v>1.457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1.457</v>
      </c>
      <c r="O33" s="57">
        <v>0</v>
      </c>
      <c r="P33" s="69">
        <v>0</v>
      </c>
      <c r="Q33" s="69">
        <v>1.457</v>
      </c>
      <c r="R33" s="69">
        <v>0</v>
      </c>
      <c r="S33" s="70">
        <v>0</v>
      </c>
      <c r="T33" s="43">
        <v>1.457</v>
      </c>
      <c r="U33" s="71">
        <v>0</v>
      </c>
      <c r="V33" s="3"/>
      <c r="W33" s="3"/>
      <c r="X33" s="118" t="s">
        <v>121</v>
      </c>
      <c r="Y33" s="15"/>
      <c r="Z33" s="43">
        <v>1.457</v>
      </c>
      <c r="AA33" s="43">
        <v>0</v>
      </c>
      <c r="AB33" s="72">
        <v>0</v>
      </c>
      <c r="AC33" s="73">
        <v>0</v>
      </c>
      <c r="AD33" s="43">
        <v>1.457</v>
      </c>
      <c r="AE33" s="72">
        <v>0.94</v>
      </c>
      <c r="AF33" s="73">
        <v>0.517</v>
      </c>
      <c r="AG33" s="74">
        <v>1.457</v>
      </c>
      <c r="AH33" s="57">
        <v>0.296</v>
      </c>
      <c r="AI33" s="70">
        <v>1.161</v>
      </c>
      <c r="AJ33" s="74">
        <v>0.296</v>
      </c>
      <c r="AK33" s="43">
        <v>1.161</v>
      </c>
      <c r="AL33" s="74">
        <v>0</v>
      </c>
      <c r="AM33" s="74">
        <v>0.296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5571.6269999999995</v>
      </c>
      <c r="E34" s="43">
        <v>0</v>
      </c>
      <c r="F34" s="43">
        <v>5571.6269999999995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5571.6269999999995</v>
      </c>
      <c r="O34" s="57">
        <v>0</v>
      </c>
      <c r="P34" s="69">
        <v>0</v>
      </c>
      <c r="Q34" s="69">
        <v>5387.143999999999</v>
      </c>
      <c r="R34" s="69">
        <v>184.483</v>
      </c>
      <c r="S34" s="70">
        <v>0</v>
      </c>
      <c r="T34" s="43">
        <v>5571.6269999999995</v>
      </c>
      <c r="U34" s="71">
        <v>0</v>
      </c>
      <c r="V34" s="3"/>
      <c r="W34" s="3"/>
      <c r="X34" s="95" t="s">
        <v>122</v>
      </c>
      <c r="Y34" s="96"/>
      <c r="Z34" s="43">
        <v>5571.6269999999995</v>
      </c>
      <c r="AA34" s="43">
        <v>184.483</v>
      </c>
      <c r="AB34" s="72">
        <v>184.483</v>
      </c>
      <c r="AC34" s="73">
        <v>0</v>
      </c>
      <c r="AD34" s="43">
        <v>5387.143999999999</v>
      </c>
      <c r="AE34" s="72">
        <v>5274.4</v>
      </c>
      <c r="AF34" s="73">
        <v>112.744</v>
      </c>
      <c r="AG34" s="74">
        <v>5346.37432</v>
      </c>
      <c r="AH34" s="57">
        <v>4401.52181</v>
      </c>
      <c r="AI34" s="70">
        <v>944.85251</v>
      </c>
      <c r="AJ34" s="74">
        <v>4401.52181</v>
      </c>
      <c r="AK34" s="43">
        <v>1129.33551</v>
      </c>
      <c r="AL34" s="74">
        <v>0</v>
      </c>
      <c r="AM34" s="74">
        <v>4401.52181</v>
      </c>
      <c r="AN34" s="71">
        <f t="shared" si="0"/>
        <v>40.769679999999425</v>
      </c>
      <c r="AO34" s="3"/>
    </row>
    <row r="35" spans="2:41" s="109" customFormat="1" ht="22.5" customHeight="1">
      <c r="B35" s="95" t="s">
        <v>123</v>
      </c>
      <c r="C35" s="96"/>
      <c r="D35" s="43"/>
      <c r="E35" s="43"/>
      <c r="F35" s="43"/>
      <c r="G35" s="43"/>
      <c r="H35" s="43"/>
      <c r="I35" s="57"/>
      <c r="J35" s="69"/>
      <c r="K35" s="69"/>
      <c r="L35" s="69"/>
      <c r="M35" s="70"/>
      <c r="N35" s="43"/>
      <c r="O35" s="57"/>
      <c r="P35" s="69"/>
      <c r="Q35" s="69"/>
      <c r="R35" s="69"/>
      <c r="S35" s="70"/>
      <c r="T35" s="43"/>
      <c r="U35" s="71"/>
      <c r="V35" s="3"/>
      <c r="W35" s="3"/>
      <c r="X35" s="95" t="s">
        <v>123</v>
      </c>
      <c r="Y35" s="96"/>
      <c r="Z35" s="43"/>
      <c r="AA35" s="43"/>
      <c r="AB35" s="72"/>
      <c r="AC35" s="73"/>
      <c r="AD35" s="43"/>
      <c r="AE35" s="72"/>
      <c r="AF35" s="73"/>
      <c r="AG35" s="74"/>
      <c r="AH35" s="57"/>
      <c r="AI35" s="70"/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  <c r="AO35" s="3"/>
    </row>
    <row r="36" spans="2:41" s="109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192</v>
      </c>
      <c r="W1" s="2"/>
      <c r="X1" s="1" t="str">
        <f>B1</f>
        <v>表4-17　廃棄物種類別の処理・処分状況（製造業：鉄鋼）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593437.243</v>
      </c>
      <c r="E10" s="34">
        <v>121341.976</v>
      </c>
      <c r="F10" s="34">
        <v>472095.267</v>
      </c>
      <c r="G10" s="34">
        <v>84445.738</v>
      </c>
      <c r="H10" s="34">
        <v>13188.488000000001</v>
      </c>
      <c r="I10" s="35">
        <v>8969.676</v>
      </c>
      <c r="J10" s="36">
        <v>0</v>
      </c>
      <c r="K10" s="36">
        <v>3077.75</v>
      </c>
      <c r="L10" s="36">
        <v>889.062</v>
      </c>
      <c r="M10" s="37">
        <v>252</v>
      </c>
      <c r="N10" s="34">
        <v>387649.52900000004</v>
      </c>
      <c r="O10" s="35">
        <v>7399.503000000001</v>
      </c>
      <c r="P10" s="36">
        <v>0</v>
      </c>
      <c r="Q10" s="36">
        <v>357201.7080000001</v>
      </c>
      <c r="R10" s="36">
        <v>23047.586</v>
      </c>
      <c r="S10" s="37">
        <v>0.732</v>
      </c>
      <c r="T10" s="34">
        <v>384468.83800000005</v>
      </c>
      <c r="U10" s="38">
        <v>0</v>
      </c>
      <c r="V10" s="3"/>
      <c r="W10" s="3"/>
      <c r="X10" s="32" t="s">
        <v>51</v>
      </c>
      <c r="Y10" s="33"/>
      <c r="Z10" s="34">
        <v>384216.106</v>
      </c>
      <c r="AA10" s="34">
        <v>23936.648</v>
      </c>
      <c r="AB10" s="35">
        <v>14440.409</v>
      </c>
      <c r="AC10" s="37">
        <v>9496.239</v>
      </c>
      <c r="AD10" s="34">
        <v>360279.4580000001</v>
      </c>
      <c r="AE10" s="35">
        <v>287999.548</v>
      </c>
      <c r="AF10" s="37">
        <v>72279.91</v>
      </c>
      <c r="AG10" s="39">
        <v>324111.0287080001</v>
      </c>
      <c r="AH10" s="35">
        <v>317157.5761672</v>
      </c>
      <c r="AI10" s="37">
        <v>6953.452540800001</v>
      </c>
      <c r="AJ10" s="39">
        <v>333526.7551672</v>
      </c>
      <c r="AK10" s="34">
        <v>30890.1005408</v>
      </c>
      <c r="AL10" s="39">
        <v>252.732</v>
      </c>
      <c r="AM10" s="39">
        <v>454868.73116719996</v>
      </c>
      <c r="AN10" s="38">
        <f>SUM(AN11:AN36)-AN26</f>
        <v>107425.67929199997</v>
      </c>
      <c r="AO10" s="3"/>
    </row>
    <row r="11" spans="2:41" s="109" customFormat="1" ht="22.5" customHeight="1">
      <c r="B11" s="40" t="s">
        <v>52</v>
      </c>
      <c r="C11" s="41"/>
      <c r="D11" s="42">
        <v>3.557</v>
      </c>
      <c r="E11" s="43">
        <v>0</v>
      </c>
      <c r="F11" s="43">
        <v>3.557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3.557</v>
      </c>
      <c r="O11" s="49">
        <v>0</v>
      </c>
      <c r="P11" s="47">
        <v>0</v>
      </c>
      <c r="Q11" s="47">
        <v>0</v>
      </c>
      <c r="R11" s="47">
        <v>3.557</v>
      </c>
      <c r="S11" s="48">
        <v>0</v>
      </c>
      <c r="T11" s="42">
        <v>3.557</v>
      </c>
      <c r="U11" s="50">
        <v>0</v>
      </c>
      <c r="V11" s="3"/>
      <c r="W11" s="3"/>
      <c r="X11" s="40" t="s">
        <v>52</v>
      </c>
      <c r="Y11" s="41"/>
      <c r="Z11" s="42">
        <v>3.557</v>
      </c>
      <c r="AA11" s="42">
        <v>3.557</v>
      </c>
      <c r="AB11" s="51">
        <v>3.557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3.557</v>
      </c>
      <c r="AL11" s="53">
        <v>0</v>
      </c>
      <c r="AM11" s="53">
        <v>0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95884.96500000001</v>
      </c>
      <c r="E12" s="43">
        <v>1454.496</v>
      </c>
      <c r="F12" s="43">
        <v>94430.469</v>
      </c>
      <c r="G12" s="43">
        <v>75103.098</v>
      </c>
      <c r="H12" s="43">
        <v>3845.848</v>
      </c>
      <c r="I12" s="57">
        <v>0</v>
      </c>
      <c r="J12" s="58">
        <v>0</v>
      </c>
      <c r="K12" s="59">
        <v>3075.148</v>
      </c>
      <c r="L12" s="59">
        <v>518.7</v>
      </c>
      <c r="M12" s="60">
        <v>252</v>
      </c>
      <c r="N12" s="56">
        <v>19327.371</v>
      </c>
      <c r="O12" s="61">
        <v>243.209</v>
      </c>
      <c r="P12" s="59">
        <v>0</v>
      </c>
      <c r="Q12" s="59">
        <v>17747.196</v>
      </c>
      <c r="R12" s="59">
        <v>1336.966</v>
      </c>
      <c r="S12" s="60">
        <v>0</v>
      </c>
      <c r="T12" s="56">
        <v>22930.01</v>
      </c>
      <c r="U12" s="62">
        <v>0</v>
      </c>
      <c r="V12" s="3"/>
      <c r="W12" s="3"/>
      <c r="X12" s="54" t="s">
        <v>53</v>
      </c>
      <c r="Y12" s="55"/>
      <c r="Z12" s="56">
        <v>22678.01</v>
      </c>
      <c r="AA12" s="56">
        <v>1855.666</v>
      </c>
      <c r="AB12" s="63">
        <v>1631.326</v>
      </c>
      <c r="AC12" s="64">
        <v>224.34</v>
      </c>
      <c r="AD12" s="56">
        <v>20822.343999999997</v>
      </c>
      <c r="AE12" s="63">
        <v>17100.378</v>
      </c>
      <c r="AF12" s="64">
        <v>3721.9660000000003</v>
      </c>
      <c r="AG12" s="65">
        <v>8005.33168</v>
      </c>
      <c r="AH12" s="61">
        <v>5685.87504</v>
      </c>
      <c r="AI12" s="60">
        <v>2319.45664</v>
      </c>
      <c r="AJ12" s="65">
        <v>5929.08404</v>
      </c>
      <c r="AK12" s="56">
        <v>4175.12264</v>
      </c>
      <c r="AL12" s="65">
        <v>252</v>
      </c>
      <c r="AM12" s="65">
        <v>7383.58004</v>
      </c>
      <c r="AN12" s="62">
        <f aca="true" t="shared" si="0" ref="AN12:AN36">G12-H12+AD12-AG12</f>
        <v>84074.26232</v>
      </c>
      <c r="AO12" s="3"/>
    </row>
    <row r="13" spans="2:41" s="109" customFormat="1" ht="22.5" customHeight="1">
      <c r="B13" s="54" t="s">
        <v>54</v>
      </c>
      <c r="C13" s="55"/>
      <c r="D13" s="56">
        <v>8362.762</v>
      </c>
      <c r="E13" s="43">
        <v>28.577</v>
      </c>
      <c r="F13" s="43">
        <v>8334.185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8334.185</v>
      </c>
      <c r="O13" s="61">
        <v>11.917</v>
      </c>
      <c r="P13" s="59">
        <v>0</v>
      </c>
      <c r="Q13" s="59">
        <v>8299.073</v>
      </c>
      <c r="R13" s="59">
        <v>23.195</v>
      </c>
      <c r="S13" s="60">
        <v>0</v>
      </c>
      <c r="T13" s="56">
        <v>8322.268</v>
      </c>
      <c r="U13" s="62">
        <v>0</v>
      </c>
      <c r="V13" s="3"/>
      <c r="W13" s="3"/>
      <c r="X13" s="54" t="s">
        <v>54</v>
      </c>
      <c r="Y13" s="55"/>
      <c r="Z13" s="56">
        <v>8322.268</v>
      </c>
      <c r="AA13" s="56">
        <v>23.195</v>
      </c>
      <c r="AB13" s="63">
        <v>0</v>
      </c>
      <c r="AC13" s="64">
        <v>23.195</v>
      </c>
      <c r="AD13" s="56">
        <v>8299.073</v>
      </c>
      <c r="AE13" s="63">
        <v>5623.858</v>
      </c>
      <c r="AF13" s="64">
        <v>2675.215</v>
      </c>
      <c r="AG13" s="65">
        <v>3594.43388</v>
      </c>
      <c r="AH13" s="61">
        <v>3547.08943</v>
      </c>
      <c r="AI13" s="60">
        <v>47.344449999999995</v>
      </c>
      <c r="AJ13" s="65">
        <v>3559.00643</v>
      </c>
      <c r="AK13" s="56">
        <v>70.53944999999999</v>
      </c>
      <c r="AL13" s="65">
        <v>0</v>
      </c>
      <c r="AM13" s="65">
        <v>3587.58343</v>
      </c>
      <c r="AN13" s="62">
        <f t="shared" si="0"/>
        <v>4704.63912</v>
      </c>
      <c r="AO13" s="3"/>
    </row>
    <row r="14" spans="2:41" s="109" customFormat="1" ht="22.5" customHeight="1">
      <c r="B14" s="54" t="s">
        <v>55</v>
      </c>
      <c r="C14" s="55"/>
      <c r="D14" s="56">
        <v>17042.921</v>
      </c>
      <c r="E14" s="43">
        <v>0</v>
      </c>
      <c r="F14" s="43">
        <v>17042.921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17042.921</v>
      </c>
      <c r="O14" s="61">
        <v>77.235</v>
      </c>
      <c r="P14" s="59">
        <v>0</v>
      </c>
      <c r="Q14" s="59">
        <v>16965.686</v>
      </c>
      <c r="R14" s="59">
        <v>0</v>
      </c>
      <c r="S14" s="60">
        <v>0</v>
      </c>
      <c r="T14" s="56">
        <v>16965.686</v>
      </c>
      <c r="U14" s="62">
        <v>0</v>
      </c>
      <c r="V14" s="3"/>
      <c r="W14" s="3"/>
      <c r="X14" s="54" t="s">
        <v>55</v>
      </c>
      <c r="Y14" s="55"/>
      <c r="Z14" s="56">
        <v>16965.686</v>
      </c>
      <c r="AA14" s="56">
        <v>0</v>
      </c>
      <c r="AB14" s="63">
        <v>0</v>
      </c>
      <c r="AC14" s="64">
        <v>0</v>
      </c>
      <c r="AD14" s="56">
        <v>16965.686</v>
      </c>
      <c r="AE14" s="63">
        <v>10759.046</v>
      </c>
      <c r="AF14" s="64">
        <v>6206.639999999999</v>
      </c>
      <c r="AG14" s="65">
        <v>2790.272332</v>
      </c>
      <c r="AH14" s="61">
        <v>2124.1095680000003</v>
      </c>
      <c r="AI14" s="60">
        <v>666.1627639999999</v>
      </c>
      <c r="AJ14" s="65">
        <v>2201.3445680000004</v>
      </c>
      <c r="AK14" s="56">
        <v>666.1627639999999</v>
      </c>
      <c r="AL14" s="65">
        <v>0</v>
      </c>
      <c r="AM14" s="65">
        <v>2201.3445680000004</v>
      </c>
      <c r="AN14" s="62">
        <f t="shared" si="0"/>
        <v>14175.413668000001</v>
      </c>
      <c r="AO14" s="3"/>
    </row>
    <row r="15" spans="2:41" s="109" customFormat="1" ht="22.5" customHeight="1">
      <c r="B15" s="54" t="s">
        <v>56</v>
      </c>
      <c r="C15" s="55"/>
      <c r="D15" s="56">
        <v>2895.799</v>
      </c>
      <c r="E15" s="43">
        <v>0</v>
      </c>
      <c r="F15" s="43">
        <v>2895.799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2895.799</v>
      </c>
      <c r="O15" s="61">
        <v>0</v>
      </c>
      <c r="P15" s="59">
        <v>0</v>
      </c>
      <c r="Q15" s="59">
        <v>2895.799</v>
      </c>
      <c r="R15" s="59">
        <v>0</v>
      </c>
      <c r="S15" s="60">
        <v>0</v>
      </c>
      <c r="T15" s="56">
        <v>2895.799</v>
      </c>
      <c r="U15" s="62">
        <v>0</v>
      </c>
      <c r="V15" s="3"/>
      <c r="W15" s="3"/>
      <c r="X15" s="54" t="s">
        <v>56</v>
      </c>
      <c r="Y15" s="55"/>
      <c r="Z15" s="56">
        <v>2895.799</v>
      </c>
      <c r="AA15" s="56">
        <v>0</v>
      </c>
      <c r="AB15" s="63">
        <v>0</v>
      </c>
      <c r="AC15" s="64">
        <v>0</v>
      </c>
      <c r="AD15" s="56">
        <v>2895.799</v>
      </c>
      <c r="AE15" s="63">
        <v>1578.164</v>
      </c>
      <c r="AF15" s="64">
        <v>1317.6350000000002</v>
      </c>
      <c r="AG15" s="65">
        <v>449.032316</v>
      </c>
      <c r="AH15" s="61">
        <v>360.29995</v>
      </c>
      <c r="AI15" s="60">
        <v>88.732366</v>
      </c>
      <c r="AJ15" s="65">
        <v>360.29995</v>
      </c>
      <c r="AK15" s="56">
        <v>88.732366</v>
      </c>
      <c r="AL15" s="65">
        <v>0</v>
      </c>
      <c r="AM15" s="65">
        <v>360.29995</v>
      </c>
      <c r="AN15" s="62">
        <f t="shared" si="0"/>
        <v>2446.766684</v>
      </c>
      <c r="AO15" s="3"/>
    </row>
    <row r="16" spans="2:41" s="109" customFormat="1" ht="22.5" customHeight="1">
      <c r="B16" s="54" t="s">
        <v>57</v>
      </c>
      <c r="C16" s="55"/>
      <c r="D16" s="56">
        <v>3797.456</v>
      </c>
      <c r="E16" s="43">
        <v>242.44</v>
      </c>
      <c r="F16" s="43">
        <v>3555.0159999999996</v>
      </c>
      <c r="G16" s="43">
        <v>116.016</v>
      </c>
      <c r="H16" s="43">
        <v>116.016</v>
      </c>
      <c r="I16" s="57">
        <v>0</v>
      </c>
      <c r="J16" s="58">
        <v>0</v>
      </c>
      <c r="K16" s="59">
        <v>2.602</v>
      </c>
      <c r="L16" s="59">
        <v>113.414</v>
      </c>
      <c r="M16" s="60">
        <v>0</v>
      </c>
      <c r="N16" s="56">
        <v>3439</v>
      </c>
      <c r="O16" s="61">
        <v>241.392</v>
      </c>
      <c r="P16" s="59">
        <v>0</v>
      </c>
      <c r="Q16" s="59">
        <v>2728.517</v>
      </c>
      <c r="R16" s="59">
        <v>469.091</v>
      </c>
      <c r="S16" s="60">
        <v>0</v>
      </c>
      <c r="T16" s="56">
        <v>3313.624</v>
      </c>
      <c r="U16" s="62">
        <v>0</v>
      </c>
      <c r="V16" s="3"/>
      <c r="W16" s="3"/>
      <c r="X16" s="54" t="s">
        <v>57</v>
      </c>
      <c r="Y16" s="55"/>
      <c r="Z16" s="56">
        <v>3313.624</v>
      </c>
      <c r="AA16" s="56">
        <v>582.505</v>
      </c>
      <c r="AB16" s="63">
        <v>202.205</v>
      </c>
      <c r="AC16" s="64">
        <v>380.3</v>
      </c>
      <c r="AD16" s="56">
        <v>2731.1189999999997</v>
      </c>
      <c r="AE16" s="63">
        <v>2321.861</v>
      </c>
      <c r="AF16" s="64">
        <v>409.258</v>
      </c>
      <c r="AG16" s="65">
        <v>2247.2043</v>
      </c>
      <c r="AH16" s="61">
        <v>1191.01149</v>
      </c>
      <c r="AI16" s="60">
        <v>1056.19281</v>
      </c>
      <c r="AJ16" s="65">
        <v>1432.4034900000001</v>
      </c>
      <c r="AK16" s="56">
        <v>1638.6978100000001</v>
      </c>
      <c r="AL16" s="65">
        <v>0</v>
      </c>
      <c r="AM16" s="65">
        <v>1674.8434900000002</v>
      </c>
      <c r="AN16" s="62">
        <f t="shared" si="0"/>
        <v>483.9146999999998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2765.583</v>
      </c>
      <c r="E18" s="43">
        <v>0.15</v>
      </c>
      <c r="F18" s="43">
        <v>2765.433</v>
      </c>
      <c r="G18" s="43">
        <v>53.373</v>
      </c>
      <c r="H18" s="43">
        <v>53.373</v>
      </c>
      <c r="I18" s="57">
        <v>44.715</v>
      </c>
      <c r="J18" s="68">
        <v>0</v>
      </c>
      <c r="K18" s="69">
        <v>0</v>
      </c>
      <c r="L18" s="69">
        <v>8.658</v>
      </c>
      <c r="M18" s="70">
        <v>0</v>
      </c>
      <c r="N18" s="43">
        <v>2712.06</v>
      </c>
      <c r="O18" s="57">
        <v>313.005</v>
      </c>
      <c r="P18" s="69">
        <v>0</v>
      </c>
      <c r="Q18" s="69">
        <v>2399.022</v>
      </c>
      <c r="R18" s="69">
        <v>0.033</v>
      </c>
      <c r="S18" s="70">
        <v>0</v>
      </c>
      <c r="T18" s="43">
        <v>2407.713</v>
      </c>
      <c r="U18" s="71">
        <v>0</v>
      </c>
      <c r="V18" s="3"/>
      <c r="W18" s="3"/>
      <c r="X18" s="66" t="s">
        <v>59</v>
      </c>
      <c r="Y18" s="67"/>
      <c r="Z18" s="43">
        <v>2407.713</v>
      </c>
      <c r="AA18" s="43">
        <v>8.691</v>
      </c>
      <c r="AB18" s="72">
        <v>8.691</v>
      </c>
      <c r="AC18" s="73">
        <v>0</v>
      </c>
      <c r="AD18" s="43">
        <v>2399.022</v>
      </c>
      <c r="AE18" s="72">
        <v>2082.176</v>
      </c>
      <c r="AF18" s="73">
        <v>316.846</v>
      </c>
      <c r="AG18" s="74">
        <v>2299.8456499999998</v>
      </c>
      <c r="AH18" s="57">
        <v>2271.5872499999996</v>
      </c>
      <c r="AI18" s="70">
        <v>28.2584</v>
      </c>
      <c r="AJ18" s="74">
        <v>2629.30725</v>
      </c>
      <c r="AK18" s="43">
        <v>36.949400000000004</v>
      </c>
      <c r="AL18" s="74">
        <v>0</v>
      </c>
      <c r="AM18" s="74">
        <v>2629.45725</v>
      </c>
      <c r="AN18" s="71">
        <f t="shared" si="0"/>
        <v>99.17635000000018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1.772</v>
      </c>
      <c r="E22" s="43">
        <v>0</v>
      </c>
      <c r="F22" s="43">
        <v>1.772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1.772</v>
      </c>
      <c r="O22" s="57">
        <v>0</v>
      </c>
      <c r="P22" s="69">
        <v>0</v>
      </c>
      <c r="Q22" s="69">
        <v>1.772</v>
      </c>
      <c r="R22" s="69">
        <v>0</v>
      </c>
      <c r="S22" s="70">
        <v>0</v>
      </c>
      <c r="T22" s="43">
        <v>1.772</v>
      </c>
      <c r="U22" s="71">
        <v>0</v>
      </c>
      <c r="V22" s="3"/>
      <c r="W22" s="3"/>
      <c r="X22" s="66" t="s">
        <v>62</v>
      </c>
      <c r="Y22" s="67"/>
      <c r="Z22" s="43">
        <v>1.772</v>
      </c>
      <c r="AA22" s="43">
        <v>0</v>
      </c>
      <c r="AB22" s="72">
        <v>0</v>
      </c>
      <c r="AC22" s="73">
        <v>0</v>
      </c>
      <c r="AD22" s="43">
        <v>1.772</v>
      </c>
      <c r="AE22" s="72">
        <v>1.772</v>
      </c>
      <c r="AF22" s="73">
        <v>0</v>
      </c>
      <c r="AG22" s="74">
        <v>0.872</v>
      </c>
      <c r="AH22" s="57">
        <v>0.772</v>
      </c>
      <c r="AI22" s="70">
        <v>0.1</v>
      </c>
      <c r="AJ22" s="74">
        <v>0.772</v>
      </c>
      <c r="AK22" s="43">
        <v>0.1</v>
      </c>
      <c r="AL22" s="74">
        <v>0</v>
      </c>
      <c r="AM22" s="74">
        <v>0.772</v>
      </c>
      <c r="AN22" s="71">
        <f t="shared" si="0"/>
        <v>0.9</v>
      </c>
      <c r="AO22" s="3"/>
    </row>
    <row r="23" spans="2:41" s="109" customFormat="1" ht="22.5" customHeight="1">
      <c r="B23" s="66" t="s">
        <v>63</v>
      </c>
      <c r="C23" s="67"/>
      <c r="D23" s="43">
        <v>162142.233</v>
      </c>
      <c r="E23" s="43">
        <v>115693.313</v>
      </c>
      <c r="F23" s="43">
        <v>46448.92</v>
      </c>
      <c r="G23" s="43">
        <v>242.961</v>
      </c>
      <c r="H23" s="43">
        <v>242.961</v>
      </c>
      <c r="I23" s="57">
        <v>242.961</v>
      </c>
      <c r="J23" s="68">
        <v>0</v>
      </c>
      <c r="K23" s="69">
        <v>0</v>
      </c>
      <c r="L23" s="69">
        <v>0</v>
      </c>
      <c r="M23" s="70">
        <v>0</v>
      </c>
      <c r="N23" s="43">
        <v>46205.959</v>
      </c>
      <c r="O23" s="57">
        <v>2533.405</v>
      </c>
      <c r="P23" s="69">
        <v>0</v>
      </c>
      <c r="Q23" s="69">
        <v>43519.384</v>
      </c>
      <c r="R23" s="69">
        <v>152.438</v>
      </c>
      <c r="S23" s="70">
        <v>0.732</v>
      </c>
      <c r="T23" s="43">
        <v>43672.554000000004</v>
      </c>
      <c r="U23" s="71">
        <v>0</v>
      </c>
      <c r="V23" s="3"/>
      <c r="W23" s="3"/>
      <c r="X23" s="66" t="s">
        <v>63</v>
      </c>
      <c r="Y23" s="67"/>
      <c r="Z23" s="43">
        <v>43671.822</v>
      </c>
      <c r="AA23" s="43">
        <v>152.438</v>
      </c>
      <c r="AB23" s="72">
        <v>0</v>
      </c>
      <c r="AC23" s="73">
        <v>152.438</v>
      </c>
      <c r="AD23" s="43">
        <v>43519.384</v>
      </c>
      <c r="AE23" s="72">
        <v>42899.065</v>
      </c>
      <c r="AF23" s="73">
        <v>620.319</v>
      </c>
      <c r="AG23" s="74">
        <v>43519.384</v>
      </c>
      <c r="AH23" s="57">
        <v>43377.572</v>
      </c>
      <c r="AI23" s="70">
        <v>141.812</v>
      </c>
      <c r="AJ23" s="74">
        <v>46153.938</v>
      </c>
      <c r="AK23" s="43">
        <v>294.25</v>
      </c>
      <c r="AL23" s="74">
        <v>0.732</v>
      </c>
      <c r="AM23" s="74">
        <v>161847.251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8630.764000000001</v>
      </c>
      <c r="E24" s="43">
        <v>61</v>
      </c>
      <c r="F24" s="43">
        <v>8569.764000000001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8569.764000000001</v>
      </c>
      <c r="O24" s="57">
        <v>0</v>
      </c>
      <c r="P24" s="69">
        <v>0</v>
      </c>
      <c r="Q24" s="69">
        <v>6526.031</v>
      </c>
      <c r="R24" s="69">
        <v>2043.733</v>
      </c>
      <c r="S24" s="70">
        <v>0</v>
      </c>
      <c r="T24" s="43">
        <v>8569.764000000001</v>
      </c>
      <c r="U24" s="71">
        <v>0</v>
      </c>
      <c r="V24" s="3"/>
      <c r="W24" s="3"/>
      <c r="X24" s="66" t="s">
        <v>64</v>
      </c>
      <c r="Y24" s="67"/>
      <c r="Z24" s="43">
        <v>8569.764000000001</v>
      </c>
      <c r="AA24" s="43">
        <v>2043.733</v>
      </c>
      <c r="AB24" s="72">
        <v>726</v>
      </c>
      <c r="AC24" s="73">
        <v>1317.733</v>
      </c>
      <c r="AD24" s="43">
        <v>6526.031</v>
      </c>
      <c r="AE24" s="72">
        <v>4333.301</v>
      </c>
      <c r="AF24" s="73">
        <v>2192.73</v>
      </c>
      <c r="AG24" s="74">
        <v>6526.031</v>
      </c>
      <c r="AH24" s="57">
        <v>6308.0786</v>
      </c>
      <c r="AI24" s="70">
        <v>217.9524</v>
      </c>
      <c r="AJ24" s="74">
        <v>6308.0786</v>
      </c>
      <c r="AK24" s="43">
        <v>2261.6854</v>
      </c>
      <c r="AL24" s="74">
        <v>0</v>
      </c>
      <c r="AM24" s="74">
        <v>6369.0786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240928.302</v>
      </c>
      <c r="E25" s="43">
        <v>3862</v>
      </c>
      <c r="F25" s="43">
        <v>237066.302</v>
      </c>
      <c r="G25" s="43">
        <v>7444</v>
      </c>
      <c r="H25" s="43">
        <v>7444</v>
      </c>
      <c r="I25" s="57">
        <v>7444</v>
      </c>
      <c r="J25" s="58">
        <v>0</v>
      </c>
      <c r="K25" s="59">
        <v>0</v>
      </c>
      <c r="L25" s="59">
        <v>0</v>
      </c>
      <c r="M25" s="60">
        <v>0</v>
      </c>
      <c r="N25" s="56">
        <v>229622.302</v>
      </c>
      <c r="O25" s="61">
        <v>3979.34</v>
      </c>
      <c r="P25" s="59">
        <v>0</v>
      </c>
      <c r="Q25" s="59">
        <v>209984.372</v>
      </c>
      <c r="R25" s="59">
        <v>15658.59</v>
      </c>
      <c r="S25" s="60">
        <v>0</v>
      </c>
      <c r="T25" s="56">
        <v>225642.962</v>
      </c>
      <c r="U25" s="62">
        <v>0</v>
      </c>
      <c r="V25" s="3"/>
      <c r="W25" s="3"/>
      <c r="X25" s="54" t="s">
        <v>65</v>
      </c>
      <c r="Y25" s="55"/>
      <c r="Z25" s="56">
        <v>225642.962</v>
      </c>
      <c r="AA25" s="56">
        <v>15658.59</v>
      </c>
      <c r="AB25" s="63">
        <v>8981.005</v>
      </c>
      <c r="AC25" s="64">
        <v>6677.585</v>
      </c>
      <c r="AD25" s="56">
        <v>209984.372</v>
      </c>
      <c r="AE25" s="63">
        <v>192056.212</v>
      </c>
      <c r="AF25" s="64">
        <v>17928.16</v>
      </c>
      <c r="AG25" s="65">
        <v>209984.372</v>
      </c>
      <c r="AH25" s="61">
        <v>209746.105</v>
      </c>
      <c r="AI25" s="60">
        <v>238.267</v>
      </c>
      <c r="AJ25" s="65">
        <v>221169.445</v>
      </c>
      <c r="AK25" s="56">
        <v>15896.857</v>
      </c>
      <c r="AL25" s="65">
        <v>0</v>
      </c>
      <c r="AM25" s="65">
        <v>225031.445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6853.059</v>
      </c>
      <c r="E26" s="56">
        <v>0</v>
      </c>
      <c r="F26" s="56">
        <v>6853.059</v>
      </c>
      <c r="G26" s="56">
        <v>1238</v>
      </c>
      <c r="H26" s="56">
        <v>1238</v>
      </c>
      <c r="I26" s="61">
        <v>1238</v>
      </c>
      <c r="J26" s="59">
        <v>0</v>
      </c>
      <c r="K26" s="59">
        <v>0</v>
      </c>
      <c r="L26" s="59">
        <v>0</v>
      </c>
      <c r="M26" s="60">
        <v>0</v>
      </c>
      <c r="N26" s="56">
        <v>5615.059</v>
      </c>
      <c r="O26" s="61">
        <v>0</v>
      </c>
      <c r="P26" s="59">
        <v>0</v>
      </c>
      <c r="Q26" s="59">
        <v>5584.979</v>
      </c>
      <c r="R26" s="59">
        <v>30.08</v>
      </c>
      <c r="S26" s="60">
        <v>0</v>
      </c>
      <c r="T26" s="56">
        <v>5615.059</v>
      </c>
      <c r="U26" s="62">
        <v>0</v>
      </c>
      <c r="V26" s="3"/>
      <c r="W26" s="3"/>
      <c r="X26" s="54" t="s">
        <v>66</v>
      </c>
      <c r="Y26" s="55"/>
      <c r="Z26" s="56">
        <v>5615.059</v>
      </c>
      <c r="AA26" s="56">
        <v>30.08</v>
      </c>
      <c r="AB26" s="63">
        <v>16.28</v>
      </c>
      <c r="AC26" s="64">
        <v>13.8</v>
      </c>
      <c r="AD26" s="56">
        <v>5584.979</v>
      </c>
      <c r="AE26" s="63">
        <v>5577.619</v>
      </c>
      <c r="AF26" s="64">
        <v>7.36</v>
      </c>
      <c r="AG26" s="65">
        <v>5584.979</v>
      </c>
      <c r="AH26" s="61">
        <v>5488.264999999999</v>
      </c>
      <c r="AI26" s="60">
        <v>96.714</v>
      </c>
      <c r="AJ26" s="65">
        <v>6726.264999999999</v>
      </c>
      <c r="AK26" s="56">
        <v>126.794</v>
      </c>
      <c r="AL26" s="65">
        <v>0</v>
      </c>
      <c r="AM26" s="65">
        <v>6726.264999999999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42.45</v>
      </c>
      <c r="E27" s="77">
        <v>0</v>
      </c>
      <c r="F27" s="77">
        <v>42.45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42.45</v>
      </c>
      <c r="O27" s="78">
        <v>0</v>
      </c>
      <c r="P27" s="79">
        <v>0</v>
      </c>
      <c r="Q27" s="79">
        <v>42.45</v>
      </c>
      <c r="R27" s="79">
        <v>0</v>
      </c>
      <c r="S27" s="80">
        <v>0</v>
      </c>
      <c r="T27" s="77">
        <v>42.45</v>
      </c>
      <c r="U27" s="81">
        <v>0</v>
      </c>
      <c r="V27" s="3"/>
      <c r="W27" s="3"/>
      <c r="X27" s="75"/>
      <c r="Y27" s="76" t="s">
        <v>67</v>
      </c>
      <c r="Z27" s="77">
        <v>42.45</v>
      </c>
      <c r="AA27" s="77">
        <v>0</v>
      </c>
      <c r="AB27" s="82">
        <v>0</v>
      </c>
      <c r="AC27" s="83">
        <v>0</v>
      </c>
      <c r="AD27" s="77">
        <v>42.45</v>
      </c>
      <c r="AE27" s="82">
        <v>42.45</v>
      </c>
      <c r="AF27" s="83">
        <v>0</v>
      </c>
      <c r="AG27" s="84">
        <v>42.45</v>
      </c>
      <c r="AH27" s="78">
        <v>42.45</v>
      </c>
      <c r="AI27" s="80">
        <v>0</v>
      </c>
      <c r="AJ27" s="84">
        <v>42.45</v>
      </c>
      <c r="AK27" s="77">
        <v>0</v>
      </c>
      <c r="AL27" s="84">
        <v>0</v>
      </c>
      <c r="AM27" s="84">
        <v>42.45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2.71</v>
      </c>
      <c r="E28" s="77">
        <v>0</v>
      </c>
      <c r="F28" s="77">
        <v>2.71</v>
      </c>
      <c r="G28" s="77">
        <v>0</v>
      </c>
      <c r="H28" s="77">
        <v>0</v>
      </c>
      <c r="I28" s="78">
        <v>0</v>
      </c>
      <c r="J28" s="79">
        <v>0</v>
      </c>
      <c r="K28" s="79">
        <v>0</v>
      </c>
      <c r="L28" s="79">
        <v>0</v>
      </c>
      <c r="M28" s="80">
        <v>0</v>
      </c>
      <c r="N28" s="77">
        <v>2.71</v>
      </c>
      <c r="O28" s="78">
        <v>0</v>
      </c>
      <c r="P28" s="79">
        <v>0</v>
      </c>
      <c r="Q28" s="79">
        <v>2.71</v>
      </c>
      <c r="R28" s="79">
        <v>0</v>
      </c>
      <c r="S28" s="80">
        <v>0</v>
      </c>
      <c r="T28" s="77">
        <v>2.71</v>
      </c>
      <c r="U28" s="81">
        <v>0</v>
      </c>
      <c r="V28" s="3"/>
      <c r="W28" s="3"/>
      <c r="X28" s="75"/>
      <c r="Y28" s="76" t="s">
        <v>68</v>
      </c>
      <c r="Z28" s="77">
        <v>2.71</v>
      </c>
      <c r="AA28" s="77">
        <v>0</v>
      </c>
      <c r="AB28" s="82">
        <v>0</v>
      </c>
      <c r="AC28" s="83">
        <v>0</v>
      </c>
      <c r="AD28" s="77">
        <v>2.71</v>
      </c>
      <c r="AE28" s="82">
        <v>2.71</v>
      </c>
      <c r="AF28" s="83">
        <v>0</v>
      </c>
      <c r="AG28" s="84">
        <v>2.71</v>
      </c>
      <c r="AH28" s="78">
        <v>2.71</v>
      </c>
      <c r="AI28" s="80">
        <v>0</v>
      </c>
      <c r="AJ28" s="84">
        <v>2.71</v>
      </c>
      <c r="AK28" s="77">
        <v>0</v>
      </c>
      <c r="AL28" s="84">
        <v>0</v>
      </c>
      <c r="AM28" s="84">
        <v>2.71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6807.899</v>
      </c>
      <c r="E29" s="87">
        <v>0</v>
      </c>
      <c r="F29" s="87">
        <v>6807.899</v>
      </c>
      <c r="G29" s="87">
        <v>1238</v>
      </c>
      <c r="H29" s="87">
        <v>1238</v>
      </c>
      <c r="I29" s="88">
        <v>1238</v>
      </c>
      <c r="J29" s="89">
        <v>0</v>
      </c>
      <c r="K29" s="89">
        <v>0</v>
      </c>
      <c r="L29" s="89">
        <v>0</v>
      </c>
      <c r="M29" s="90">
        <v>0</v>
      </c>
      <c r="N29" s="87">
        <v>5569.899</v>
      </c>
      <c r="O29" s="88">
        <v>0</v>
      </c>
      <c r="P29" s="89">
        <v>0</v>
      </c>
      <c r="Q29" s="89">
        <v>5539.819</v>
      </c>
      <c r="R29" s="89">
        <v>30.08</v>
      </c>
      <c r="S29" s="90">
        <v>0</v>
      </c>
      <c r="T29" s="87">
        <v>5569.899</v>
      </c>
      <c r="U29" s="91">
        <v>0</v>
      </c>
      <c r="V29" s="3"/>
      <c r="W29" s="3"/>
      <c r="X29" s="85"/>
      <c r="Y29" s="86" t="s">
        <v>69</v>
      </c>
      <c r="Z29" s="87">
        <v>5569.899</v>
      </c>
      <c r="AA29" s="87">
        <v>30.08</v>
      </c>
      <c r="AB29" s="92">
        <v>16.28</v>
      </c>
      <c r="AC29" s="93">
        <v>13.8</v>
      </c>
      <c r="AD29" s="87">
        <v>5539.819</v>
      </c>
      <c r="AE29" s="92">
        <v>5532.459</v>
      </c>
      <c r="AF29" s="93">
        <v>7.36</v>
      </c>
      <c r="AG29" s="94">
        <v>5539.819</v>
      </c>
      <c r="AH29" s="88">
        <v>5443.105</v>
      </c>
      <c r="AI29" s="90">
        <v>96.714</v>
      </c>
      <c r="AJ29" s="94">
        <v>6681.105</v>
      </c>
      <c r="AK29" s="87">
        <v>126.794</v>
      </c>
      <c r="AL29" s="94">
        <v>0</v>
      </c>
      <c r="AM29" s="94">
        <v>6681.105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36504.439</v>
      </c>
      <c r="E32" s="43">
        <v>0</v>
      </c>
      <c r="F32" s="43">
        <v>36504.439</v>
      </c>
      <c r="G32" s="43">
        <v>0</v>
      </c>
      <c r="H32" s="43">
        <v>0</v>
      </c>
      <c r="I32" s="57">
        <v>0</v>
      </c>
      <c r="J32" s="69">
        <v>0</v>
      </c>
      <c r="K32" s="69">
        <v>0</v>
      </c>
      <c r="L32" s="69">
        <v>0</v>
      </c>
      <c r="M32" s="70">
        <v>0</v>
      </c>
      <c r="N32" s="43">
        <v>36504.439</v>
      </c>
      <c r="O32" s="57">
        <v>0</v>
      </c>
      <c r="P32" s="69">
        <v>0</v>
      </c>
      <c r="Q32" s="69">
        <v>36504.439</v>
      </c>
      <c r="R32" s="69">
        <v>0</v>
      </c>
      <c r="S32" s="70">
        <v>0</v>
      </c>
      <c r="T32" s="43">
        <v>36504.439</v>
      </c>
      <c r="U32" s="71">
        <v>0</v>
      </c>
      <c r="V32" s="3"/>
      <c r="W32" s="3"/>
      <c r="X32" s="54" t="s">
        <v>71</v>
      </c>
      <c r="Y32" s="55"/>
      <c r="Z32" s="43">
        <v>36504.439</v>
      </c>
      <c r="AA32" s="43">
        <v>0</v>
      </c>
      <c r="AB32" s="72">
        <v>0</v>
      </c>
      <c r="AC32" s="73">
        <v>0</v>
      </c>
      <c r="AD32" s="43">
        <v>36504.439</v>
      </c>
      <c r="AE32" s="72">
        <v>692.439</v>
      </c>
      <c r="AF32" s="73">
        <v>35812</v>
      </c>
      <c r="AG32" s="74">
        <v>36504.439</v>
      </c>
      <c r="AH32" s="57">
        <v>36216</v>
      </c>
      <c r="AI32" s="70">
        <v>288.439</v>
      </c>
      <c r="AJ32" s="74">
        <v>36216</v>
      </c>
      <c r="AK32" s="43">
        <v>288.439</v>
      </c>
      <c r="AL32" s="74">
        <v>0</v>
      </c>
      <c r="AM32" s="74">
        <v>36216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2.971</v>
      </c>
      <c r="E33" s="43">
        <v>0</v>
      </c>
      <c r="F33" s="43">
        <v>2.971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2.971</v>
      </c>
      <c r="O33" s="57">
        <v>0</v>
      </c>
      <c r="P33" s="69">
        <v>0</v>
      </c>
      <c r="Q33" s="69">
        <v>2.971</v>
      </c>
      <c r="R33" s="69">
        <v>0</v>
      </c>
      <c r="S33" s="70">
        <v>0</v>
      </c>
      <c r="T33" s="43">
        <v>2.971</v>
      </c>
      <c r="U33" s="71">
        <v>0</v>
      </c>
      <c r="V33" s="3"/>
      <c r="W33" s="3"/>
      <c r="X33" s="118" t="s">
        <v>121</v>
      </c>
      <c r="Y33" s="15"/>
      <c r="Z33" s="43">
        <v>2.971</v>
      </c>
      <c r="AA33" s="43">
        <v>0</v>
      </c>
      <c r="AB33" s="72">
        <v>0</v>
      </c>
      <c r="AC33" s="73">
        <v>0</v>
      </c>
      <c r="AD33" s="43">
        <v>2.971</v>
      </c>
      <c r="AE33" s="72">
        <v>0.07</v>
      </c>
      <c r="AF33" s="73">
        <v>2.9010000000000002</v>
      </c>
      <c r="AG33" s="74">
        <v>2.8676</v>
      </c>
      <c r="AH33" s="57">
        <v>2.072</v>
      </c>
      <c r="AI33" s="70">
        <v>0.7956</v>
      </c>
      <c r="AJ33" s="74">
        <v>2.072</v>
      </c>
      <c r="AK33" s="43">
        <v>0.7956</v>
      </c>
      <c r="AL33" s="74">
        <v>0</v>
      </c>
      <c r="AM33" s="74">
        <v>2.072</v>
      </c>
      <c r="AN33" s="71">
        <f t="shared" si="0"/>
        <v>0.10340000000000016</v>
      </c>
      <c r="AO33" s="3"/>
    </row>
    <row r="34" spans="2:41" s="109" customFormat="1" ht="22.5" customHeight="1">
      <c r="B34" s="95" t="s">
        <v>122</v>
      </c>
      <c r="C34" s="96"/>
      <c r="D34" s="43">
        <v>7615.288</v>
      </c>
      <c r="E34" s="43">
        <v>0</v>
      </c>
      <c r="F34" s="43">
        <v>7615.288</v>
      </c>
      <c r="G34" s="43">
        <v>248.29</v>
      </c>
      <c r="H34" s="43">
        <v>248.29</v>
      </c>
      <c r="I34" s="57">
        <v>0</v>
      </c>
      <c r="J34" s="69">
        <v>0</v>
      </c>
      <c r="K34" s="69">
        <v>0</v>
      </c>
      <c r="L34" s="69">
        <v>248.29</v>
      </c>
      <c r="M34" s="70">
        <v>0</v>
      </c>
      <c r="N34" s="43">
        <v>7366.998</v>
      </c>
      <c r="O34" s="57">
        <v>0</v>
      </c>
      <c r="P34" s="69">
        <v>0</v>
      </c>
      <c r="Q34" s="69">
        <v>4037.265</v>
      </c>
      <c r="R34" s="69">
        <v>3329.733</v>
      </c>
      <c r="S34" s="70">
        <v>0</v>
      </c>
      <c r="T34" s="43">
        <v>7615.288</v>
      </c>
      <c r="U34" s="71">
        <v>0</v>
      </c>
      <c r="V34" s="3"/>
      <c r="W34" s="3"/>
      <c r="X34" s="95" t="s">
        <v>122</v>
      </c>
      <c r="Y34" s="96"/>
      <c r="Z34" s="43">
        <v>7615.288</v>
      </c>
      <c r="AA34" s="43">
        <v>3578.023</v>
      </c>
      <c r="AB34" s="72">
        <v>2871.345</v>
      </c>
      <c r="AC34" s="73">
        <v>706.678</v>
      </c>
      <c r="AD34" s="43">
        <v>4037.265</v>
      </c>
      <c r="AE34" s="72">
        <v>2972.533</v>
      </c>
      <c r="AF34" s="73">
        <v>1064.732</v>
      </c>
      <c r="AG34" s="74">
        <v>2597.65923</v>
      </c>
      <c r="AH34" s="57">
        <v>838.6833991999999</v>
      </c>
      <c r="AI34" s="70">
        <v>1758.9758308</v>
      </c>
      <c r="AJ34" s="74">
        <v>838.6833991999999</v>
      </c>
      <c r="AK34" s="43">
        <v>5336.9988308</v>
      </c>
      <c r="AL34" s="74">
        <v>0</v>
      </c>
      <c r="AM34" s="74">
        <v>838.6833991999999</v>
      </c>
      <c r="AN34" s="71">
        <f t="shared" si="0"/>
        <v>1439.6057699999997</v>
      </c>
      <c r="AO34" s="3"/>
    </row>
    <row r="35" spans="2:41" s="109" customFormat="1" ht="22.5" customHeight="1">
      <c r="B35" s="95" t="s">
        <v>123</v>
      </c>
      <c r="C35" s="96"/>
      <c r="D35" s="43">
        <v>1.018</v>
      </c>
      <c r="E35" s="43">
        <v>0</v>
      </c>
      <c r="F35" s="43">
        <v>1.018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1.018</v>
      </c>
      <c r="O35" s="57">
        <v>0</v>
      </c>
      <c r="P35" s="69">
        <v>0</v>
      </c>
      <c r="Q35" s="69">
        <v>1.018</v>
      </c>
      <c r="R35" s="69">
        <v>0</v>
      </c>
      <c r="S35" s="70">
        <v>0</v>
      </c>
      <c r="T35" s="43">
        <v>1.018</v>
      </c>
      <c r="U35" s="71">
        <v>0</v>
      </c>
      <c r="V35" s="3"/>
      <c r="W35" s="3"/>
      <c r="X35" s="95" t="s">
        <v>123</v>
      </c>
      <c r="Y35" s="96"/>
      <c r="Z35" s="43">
        <v>1.018</v>
      </c>
      <c r="AA35" s="43">
        <v>0</v>
      </c>
      <c r="AB35" s="72">
        <v>0</v>
      </c>
      <c r="AC35" s="73">
        <v>0</v>
      </c>
      <c r="AD35" s="43">
        <v>1.018</v>
      </c>
      <c r="AE35" s="72">
        <v>1</v>
      </c>
      <c r="AF35" s="73">
        <v>0.018</v>
      </c>
      <c r="AG35" s="74">
        <v>0.12072</v>
      </c>
      <c r="AH35" s="57">
        <v>0.00144</v>
      </c>
      <c r="AI35" s="70">
        <v>0.11928</v>
      </c>
      <c r="AJ35" s="74">
        <v>0.00144</v>
      </c>
      <c r="AK35" s="43">
        <v>0.11928</v>
      </c>
      <c r="AL35" s="74">
        <v>0</v>
      </c>
      <c r="AM35" s="74">
        <v>0.00144</v>
      </c>
      <c r="AN35" s="71">
        <f t="shared" si="0"/>
        <v>0.8972800000000001</v>
      </c>
      <c r="AO35" s="3"/>
    </row>
    <row r="36" spans="2:41" s="109" customFormat="1" ht="22.5" customHeight="1" thickBot="1">
      <c r="B36" s="97" t="s">
        <v>124</v>
      </c>
      <c r="C36" s="98"/>
      <c r="D36" s="99">
        <v>4.354</v>
      </c>
      <c r="E36" s="99">
        <v>0</v>
      </c>
      <c r="F36" s="99">
        <v>4.354</v>
      </c>
      <c r="G36" s="99">
        <v>0</v>
      </c>
      <c r="H36" s="99">
        <v>0</v>
      </c>
      <c r="I36" s="100">
        <v>0</v>
      </c>
      <c r="J36" s="101">
        <v>0</v>
      </c>
      <c r="K36" s="101">
        <v>0</v>
      </c>
      <c r="L36" s="101">
        <v>0</v>
      </c>
      <c r="M36" s="102">
        <v>0</v>
      </c>
      <c r="N36" s="99">
        <v>4.354</v>
      </c>
      <c r="O36" s="100">
        <v>0</v>
      </c>
      <c r="P36" s="101">
        <v>0</v>
      </c>
      <c r="Q36" s="101">
        <v>4.184</v>
      </c>
      <c r="R36" s="101">
        <v>0.17</v>
      </c>
      <c r="S36" s="102">
        <v>0</v>
      </c>
      <c r="T36" s="99">
        <v>4.354</v>
      </c>
      <c r="U36" s="103">
        <v>0</v>
      </c>
      <c r="V36" s="3"/>
      <c r="W36" s="3"/>
      <c r="X36" s="97" t="s">
        <v>124</v>
      </c>
      <c r="Y36" s="98"/>
      <c r="Z36" s="99">
        <v>4.354</v>
      </c>
      <c r="AA36" s="99">
        <v>0.17</v>
      </c>
      <c r="AB36" s="104">
        <v>0</v>
      </c>
      <c r="AC36" s="105">
        <v>0.17</v>
      </c>
      <c r="AD36" s="99">
        <v>4.184</v>
      </c>
      <c r="AE36" s="104">
        <v>0.054</v>
      </c>
      <c r="AF36" s="105">
        <v>4.13</v>
      </c>
      <c r="AG36" s="106">
        <v>4.184</v>
      </c>
      <c r="AH36" s="100">
        <v>0.054</v>
      </c>
      <c r="AI36" s="102">
        <v>4.13</v>
      </c>
      <c r="AJ36" s="106">
        <v>0.054</v>
      </c>
      <c r="AK36" s="99">
        <v>4.3</v>
      </c>
      <c r="AL36" s="106">
        <v>0</v>
      </c>
      <c r="AM36" s="106">
        <v>0.054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K3:AK4"/>
    <mergeCell ref="G3:M3"/>
    <mergeCell ref="N3:S3"/>
    <mergeCell ref="H4:M4"/>
    <mergeCell ref="N4:S4"/>
    <mergeCell ref="Z3:Z4"/>
    <mergeCell ref="S6:S8"/>
    <mergeCell ref="AH6:AI6"/>
    <mergeCell ref="AD4:AI4"/>
    <mergeCell ref="AG5:AI5"/>
    <mergeCell ref="AB6:AC7"/>
    <mergeCell ref="AE6:AF7"/>
    <mergeCell ref="M6:M8"/>
    <mergeCell ref="O6:O8"/>
    <mergeCell ref="AL3:AL4"/>
    <mergeCell ref="AH7:AH8"/>
    <mergeCell ref="AI7:AI8"/>
    <mergeCell ref="AA3:AI3"/>
    <mergeCell ref="O5:S5"/>
    <mergeCell ref="P6:P8"/>
    <mergeCell ref="Q6:Q8"/>
    <mergeCell ref="R6:R8"/>
    <mergeCell ref="AN3:AN4"/>
    <mergeCell ref="I5:M5"/>
    <mergeCell ref="AM3:AM4"/>
    <mergeCell ref="B3:C9"/>
    <mergeCell ref="X3:Y9"/>
    <mergeCell ref="AJ3:AJ4"/>
    <mergeCell ref="I6:I8"/>
    <mergeCell ref="J6:J8"/>
    <mergeCell ref="K6:K8"/>
    <mergeCell ref="L6:L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162</v>
      </c>
      <c r="W1" s="2"/>
      <c r="X1" s="1" t="str">
        <f>B1</f>
        <v>表4-18　廃棄物種類別の処理・処分状況（製造業：非鉄金属）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52768.598000000005</v>
      </c>
      <c r="E10" s="34">
        <v>13821.050999999998</v>
      </c>
      <c r="F10" s="34">
        <v>38947.547000000006</v>
      </c>
      <c r="G10" s="34">
        <v>14177</v>
      </c>
      <c r="H10" s="34">
        <v>596.73</v>
      </c>
      <c r="I10" s="35">
        <v>0</v>
      </c>
      <c r="J10" s="36">
        <v>0</v>
      </c>
      <c r="K10" s="36">
        <v>573.13</v>
      </c>
      <c r="L10" s="36">
        <v>23.6</v>
      </c>
      <c r="M10" s="37">
        <v>0</v>
      </c>
      <c r="N10" s="34">
        <v>24770.547</v>
      </c>
      <c r="O10" s="35">
        <v>132.382</v>
      </c>
      <c r="P10" s="36">
        <v>0</v>
      </c>
      <c r="Q10" s="36">
        <v>23873.175</v>
      </c>
      <c r="R10" s="36">
        <v>764.804</v>
      </c>
      <c r="S10" s="37">
        <v>0.186</v>
      </c>
      <c r="T10" s="34">
        <v>25234.894999999997</v>
      </c>
      <c r="U10" s="38">
        <v>0</v>
      </c>
      <c r="V10" s="3"/>
      <c r="W10" s="3"/>
      <c r="X10" s="32" t="s">
        <v>51</v>
      </c>
      <c r="Y10" s="33"/>
      <c r="Z10" s="34">
        <v>25234.708999999995</v>
      </c>
      <c r="AA10" s="34">
        <v>788.404</v>
      </c>
      <c r="AB10" s="35">
        <v>686.648</v>
      </c>
      <c r="AC10" s="37">
        <v>101.73100000000001</v>
      </c>
      <c r="AD10" s="34">
        <v>24446.305</v>
      </c>
      <c r="AE10" s="35">
        <v>13529.682</v>
      </c>
      <c r="AF10" s="37">
        <v>10916.622999999998</v>
      </c>
      <c r="AG10" s="39">
        <v>16816.614654000005</v>
      </c>
      <c r="AH10" s="35">
        <v>10923.991600000001</v>
      </c>
      <c r="AI10" s="37">
        <v>5892.623054000001</v>
      </c>
      <c r="AJ10" s="39">
        <v>11056.3736</v>
      </c>
      <c r="AK10" s="34">
        <v>6681.027054</v>
      </c>
      <c r="AL10" s="39">
        <v>0.186</v>
      </c>
      <c r="AM10" s="39">
        <v>24877.424599999995</v>
      </c>
      <c r="AN10" s="38">
        <f>SUM(AN11:AN36)-AN26</f>
        <v>21209.960345999996</v>
      </c>
      <c r="AO10" s="3"/>
    </row>
    <row r="11" spans="2:41" s="109" customFormat="1" ht="22.5" customHeight="1">
      <c r="B11" s="40" t="s">
        <v>52</v>
      </c>
      <c r="C11" s="41"/>
      <c r="D11" s="42">
        <v>73.602</v>
      </c>
      <c r="E11" s="43">
        <v>0</v>
      </c>
      <c r="F11" s="43">
        <v>73.602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73.602</v>
      </c>
      <c r="O11" s="49">
        <v>0</v>
      </c>
      <c r="P11" s="47">
        <v>0</v>
      </c>
      <c r="Q11" s="47">
        <v>0.15</v>
      </c>
      <c r="R11" s="47">
        <v>73.452</v>
      </c>
      <c r="S11" s="48">
        <v>0</v>
      </c>
      <c r="T11" s="42">
        <v>73.602</v>
      </c>
      <c r="U11" s="50">
        <v>0</v>
      </c>
      <c r="V11" s="3"/>
      <c r="W11" s="3"/>
      <c r="X11" s="40" t="s">
        <v>52</v>
      </c>
      <c r="Y11" s="41"/>
      <c r="Z11" s="42">
        <v>73.602</v>
      </c>
      <c r="AA11" s="42">
        <v>73.452</v>
      </c>
      <c r="AB11" s="51">
        <v>0</v>
      </c>
      <c r="AC11" s="52">
        <v>73.452</v>
      </c>
      <c r="AD11" s="42">
        <v>0.15</v>
      </c>
      <c r="AE11" s="51">
        <v>0</v>
      </c>
      <c r="AF11" s="52">
        <v>0.15</v>
      </c>
      <c r="AG11" s="53">
        <v>0.15</v>
      </c>
      <c r="AH11" s="49">
        <v>0</v>
      </c>
      <c r="AI11" s="48">
        <v>0.15</v>
      </c>
      <c r="AJ11" s="53">
        <v>0</v>
      </c>
      <c r="AK11" s="42">
        <v>73.602</v>
      </c>
      <c r="AL11" s="53">
        <v>0</v>
      </c>
      <c r="AM11" s="53">
        <v>0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16627.079999999998</v>
      </c>
      <c r="E12" s="43">
        <v>0</v>
      </c>
      <c r="F12" s="43">
        <v>16627.079999999998</v>
      </c>
      <c r="G12" s="43">
        <v>14177</v>
      </c>
      <c r="H12" s="43">
        <v>596.73</v>
      </c>
      <c r="I12" s="57">
        <v>0</v>
      </c>
      <c r="J12" s="58">
        <v>0</v>
      </c>
      <c r="K12" s="59">
        <v>573.13</v>
      </c>
      <c r="L12" s="59">
        <v>23.6</v>
      </c>
      <c r="M12" s="60">
        <v>0</v>
      </c>
      <c r="N12" s="56">
        <v>2450.08</v>
      </c>
      <c r="O12" s="61">
        <v>23</v>
      </c>
      <c r="P12" s="59">
        <v>0</v>
      </c>
      <c r="Q12" s="59">
        <v>1821.814</v>
      </c>
      <c r="R12" s="59">
        <v>605.266</v>
      </c>
      <c r="S12" s="60">
        <v>0</v>
      </c>
      <c r="T12" s="56">
        <v>3023.81</v>
      </c>
      <c r="U12" s="62">
        <v>0</v>
      </c>
      <c r="V12" s="3"/>
      <c r="W12" s="3"/>
      <c r="X12" s="54" t="s">
        <v>53</v>
      </c>
      <c r="Y12" s="55"/>
      <c r="Z12" s="56">
        <v>3023.81</v>
      </c>
      <c r="AA12" s="56">
        <v>628.866</v>
      </c>
      <c r="AB12" s="63">
        <v>601.639</v>
      </c>
      <c r="AC12" s="64">
        <v>27.227</v>
      </c>
      <c r="AD12" s="56">
        <v>2394.944</v>
      </c>
      <c r="AE12" s="63">
        <v>1161.88</v>
      </c>
      <c r="AF12" s="64">
        <v>1233.0639999999999</v>
      </c>
      <c r="AG12" s="65">
        <v>1242.0145200000002</v>
      </c>
      <c r="AH12" s="61">
        <v>837.33164</v>
      </c>
      <c r="AI12" s="60">
        <v>404.68287999999995</v>
      </c>
      <c r="AJ12" s="65">
        <v>860.33164</v>
      </c>
      <c r="AK12" s="56">
        <v>1033.5488799999998</v>
      </c>
      <c r="AL12" s="65">
        <v>0</v>
      </c>
      <c r="AM12" s="65">
        <v>860.33164</v>
      </c>
      <c r="AN12" s="62">
        <f aca="true" t="shared" si="0" ref="AN12:AN36">G12-H12+AD12-AG12</f>
        <v>14733.19948</v>
      </c>
      <c r="AO12" s="3"/>
    </row>
    <row r="13" spans="2:41" s="109" customFormat="1" ht="22.5" customHeight="1">
      <c r="B13" s="54" t="s">
        <v>54</v>
      </c>
      <c r="C13" s="55"/>
      <c r="D13" s="56">
        <v>5316.366</v>
      </c>
      <c r="E13" s="43">
        <v>328.261</v>
      </c>
      <c r="F13" s="43">
        <v>4988.1050000000005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4988.1050000000005</v>
      </c>
      <c r="O13" s="61">
        <v>81.847</v>
      </c>
      <c r="P13" s="59">
        <v>0</v>
      </c>
      <c r="Q13" s="59">
        <v>4906.258000000001</v>
      </c>
      <c r="R13" s="59">
        <v>0</v>
      </c>
      <c r="S13" s="60">
        <v>0</v>
      </c>
      <c r="T13" s="56">
        <v>4906.258000000001</v>
      </c>
      <c r="U13" s="62">
        <v>0</v>
      </c>
      <c r="V13" s="3"/>
      <c r="W13" s="3"/>
      <c r="X13" s="54" t="s">
        <v>54</v>
      </c>
      <c r="Y13" s="55"/>
      <c r="Z13" s="56">
        <v>4906.258000000001</v>
      </c>
      <c r="AA13" s="56">
        <v>0</v>
      </c>
      <c r="AB13" s="63">
        <v>0</v>
      </c>
      <c r="AC13" s="64">
        <v>0</v>
      </c>
      <c r="AD13" s="56">
        <v>4906.258000000001</v>
      </c>
      <c r="AE13" s="63">
        <v>407.751</v>
      </c>
      <c r="AF13" s="64">
        <v>4498.507</v>
      </c>
      <c r="AG13" s="65">
        <v>2387.19113</v>
      </c>
      <c r="AH13" s="61">
        <v>2212.04646</v>
      </c>
      <c r="AI13" s="60">
        <v>175.14467000000002</v>
      </c>
      <c r="AJ13" s="65">
        <v>2293.8934600000002</v>
      </c>
      <c r="AK13" s="56">
        <v>175.14467000000002</v>
      </c>
      <c r="AL13" s="65">
        <v>0</v>
      </c>
      <c r="AM13" s="65">
        <v>2622.15446</v>
      </c>
      <c r="AN13" s="62">
        <f t="shared" si="0"/>
        <v>2519.0668700000006</v>
      </c>
      <c r="AO13" s="3"/>
    </row>
    <row r="14" spans="2:41" s="109" customFormat="1" ht="22.5" customHeight="1">
      <c r="B14" s="54" t="s">
        <v>55</v>
      </c>
      <c r="C14" s="55"/>
      <c r="D14" s="56">
        <v>3189.019</v>
      </c>
      <c r="E14" s="43">
        <v>0</v>
      </c>
      <c r="F14" s="43">
        <v>3189.019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3189.019</v>
      </c>
      <c r="O14" s="61">
        <v>3.01</v>
      </c>
      <c r="P14" s="59">
        <v>0</v>
      </c>
      <c r="Q14" s="59">
        <v>3186.009</v>
      </c>
      <c r="R14" s="59">
        <v>0</v>
      </c>
      <c r="S14" s="60">
        <v>0</v>
      </c>
      <c r="T14" s="56">
        <v>3186.009</v>
      </c>
      <c r="U14" s="62">
        <v>0</v>
      </c>
      <c r="V14" s="3"/>
      <c r="W14" s="3"/>
      <c r="X14" s="54" t="s">
        <v>55</v>
      </c>
      <c r="Y14" s="55"/>
      <c r="Z14" s="56">
        <v>3186.009</v>
      </c>
      <c r="AA14" s="56">
        <v>0</v>
      </c>
      <c r="AB14" s="63">
        <v>0</v>
      </c>
      <c r="AC14" s="64">
        <v>0</v>
      </c>
      <c r="AD14" s="56">
        <v>3186.009</v>
      </c>
      <c r="AE14" s="63">
        <v>620.516</v>
      </c>
      <c r="AF14" s="64">
        <v>2565.493</v>
      </c>
      <c r="AG14" s="65">
        <v>2623.42744</v>
      </c>
      <c r="AH14" s="61">
        <v>2562.6366</v>
      </c>
      <c r="AI14" s="60">
        <v>60.79084</v>
      </c>
      <c r="AJ14" s="65">
        <v>2565.6466</v>
      </c>
      <c r="AK14" s="56">
        <v>60.79084</v>
      </c>
      <c r="AL14" s="65">
        <v>0</v>
      </c>
      <c r="AM14" s="65">
        <v>2565.6466</v>
      </c>
      <c r="AN14" s="62">
        <f t="shared" si="0"/>
        <v>562.5815600000001</v>
      </c>
      <c r="AO14" s="3"/>
    </row>
    <row r="15" spans="2:41" s="109" customFormat="1" ht="22.5" customHeight="1">
      <c r="B15" s="54" t="s">
        <v>56</v>
      </c>
      <c r="C15" s="55"/>
      <c r="D15" s="56">
        <v>1151.241</v>
      </c>
      <c r="E15" s="43">
        <v>0</v>
      </c>
      <c r="F15" s="43">
        <v>1151.241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1151.241</v>
      </c>
      <c r="O15" s="61">
        <v>19.5</v>
      </c>
      <c r="P15" s="59">
        <v>0</v>
      </c>
      <c r="Q15" s="59">
        <v>1131.741</v>
      </c>
      <c r="R15" s="59">
        <v>0</v>
      </c>
      <c r="S15" s="60">
        <v>0</v>
      </c>
      <c r="T15" s="56">
        <v>1131.741</v>
      </c>
      <c r="U15" s="62">
        <v>0</v>
      </c>
      <c r="V15" s="3"/>
      <c r="W15" s="3"/>
      <c r="X15" s="54" t="s">
        <v>56</v>
      </c>
      <c r="Y15" s="55"/>
      <c r="Z15" s="56">
        <v>1131.741</v>
      </c>
      <c r="AA15" s="56">
        <v>0</v>
      </c>
      <c r="AB15" s="63">
        <v>0</v>
      </c>
      <c r="AC15" s="64">
        <v>0</v>
      </c>
      <c r="AD15" s="56">
        <v>1131.741</v>
      </c>
      <c r="AE15" s="63">
        <v>606.879</v>
      </c>
      <c r="AF15" s="64">
        <v>524.862</v>
      </c>
      <c r="AG15" s="65">
        <v>103.028284</v>
      </c>
      <c r="AH15" s="61">
        <v>53.4076</v>
      </c>
      <c r="AI15" s="60">
        <v>49.620684000000004</v>
      </c>
      <c r="AJ15" s="65">
        <v>72.9076</v>
      </c>
      <c r="AK15" s="56">
        <v>49.620684000000004</v>
      </c>
      <c r="AL15" s="65">
        <v>0</v>
      </c>
      <c r="AM15" s="65">
        <v>72.9076</v>
      </c>
      <c r="AN15" s="62">
        <f t="shared" si="0"/>
        <v>1028.712716</v>
      </c>
      <c r="AO15" s="3"/>
    </row>
    <row r="16" spans="2:41" s="109" customFormat="1" ht="22.5" customHeight="1">
      <c r="B16" s="54" t="s">
        <v>57</v>
      </c>
      <c r="C16" s="55"/>
      <c r="D16" s="56">
        <v>8072.805</v>
      </c>
      <c r="E16" s="43">
        <v>1802.684</v>
      </c>
      <c r="F16" s="43">
        <v>6270.121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6270.121</v>
      </c>
      <c r="O16" s="61">
        <v>0.025</v>
      </c>
      <c r="P16" s="59">
        <v>0</v>
      </c>
      <c r="Q16" s="59">
        <v>6250.282</v>
      </c>
      <c r="R16" s="59">
        <v>19.814</v>
      </c>
      <c r="S16" s="60">
        <v>0</v>
      </c>
      <c r="T16" s="56">
        <v>6270.096</v>
      </c>
      <c r="U16" s="62">
        <v>0</v>
      </c>
      <c r="V16" s="3"/>
      <c r="W16" s="3"/>
      <c r="X16" s="54" t="s">
        <v>57</v>
      </c>
      <c r="Y16" s="55"/>
      <c r="Z16" s="56">
        <v>6270.096</v>
      </c>
      <c r="AA16" s="56">
        <v>19.814</v>
      </c>
      <c r="AB16" s="63">
        <v>19.814</v>
      </c>
      <c r="AC16" s="64">
        <v>0</v>
      </c>
      <c r="AD16" s="56">
        <v>6250.282</v>
      </c>
      <c r="AE16" s="63">
        <v>5711.717000000001</v>
      </c>
      <c r="AF16" s="64">
        <v>538.565</v>
      </c>
      <c r="AG16" s="65">
        <v>3960.6172</v>
      </c>
      <c r="AH16" s="61">
        <v>1200.0929999999998</v>
      </c>
      <c r="AI16" s="60">
        <v>2760.5242000000003</v>
      </c>
      <c r="AJ16" s="65">
        <v>1200.118</v>
      </c>
      <c r="AK16" s="56">
        <v>2780.3382</v>
      </c>
      <c r="AL16" s="65">
        <v>0</v>
      </c>
      <c r="AM16" s="65">
        <v>3002.8019999999997</v>
      </c>
      <c r="AN16" s="62">
        <f t="shared" si="0"/>
        <v>2289.6648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954.5999999999999</v>
      </c>
      <c r="E18" s="43">
        <v>0</v>
      </c>
      <c r="F18" s="43">
        <v>954.5999999999999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954.5999999999999</v>
      </c>
      <c r="O18" s="57">
        <v>5</v>
      </c>
      <c r="P18" s="69">
        <v>0</v>
      </c>
      <c r="Q18" s="69">
        <v>949.5999999999999</v>
      </c>
      <c r="R18" s="69">
        <v>0</v>
      </c>
      <c r="S18" s="70">
        <v>0</v>
      </c>
      <c r="T18" s="43">
        <v>949.5999999999999</v>
      </c>
      <c r="U18" s="71">
        <v>0</v>
      </c>
      <c r="V18" s="3"/>
      <c r="W18" s="3"/>
      <c r="X18" s="66" t="s">
        <v>59</v>
      </c>
      <c r="Y18" s="67"/>
      <c r="Z18" s="43">
        <v>949.5999999999999</v>
      </c>
      <c r="AA18" s="43">
        <v>0</v>
      </c>
      <c r="AB18" s="72">
        <v>0</v>
      </c>
      <c r="AC18" s="73">
        <v>0</v>
      </c>
      <c r="AD18" s="43">
        <v>949.5999999999999</v>
      </c>
      <c r="AE18" s="72">
        <v>791.8069999999999</v>
      </c>
      <c r="AF18" s="73">
        <v>157.793</v>
      </c>
      <c r="AG18" s="74">
        <v>927.0929699999999</v>
      </c>
      <c r="AH18" s="57">
        <v>868.455</v>
      </c>
      <c r="AI18" s="70">
        <v>58.637969999999996</v>
      </c>
      <c r="AJ18" s="74">
        <v>873.455</v>
      </c>
      <c r="AK18" s="43">
        <v>58.637969999999996</v>
      </c>
      <c r="AL18" s="74">
        <v>0</v>
      </c>
      <c r="AM18" s="74">
        <v>873.455</v>
      </c>
      <c r="AN18" s="71">
        <f t="shared" si="0"/>
        <v>22.507029999999986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0.186</v>
      </c>
      <c r="E22" s="43">
        <v>0</v>
      </c>
      <c r="F22" s="43">
        <v>0.186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0.186</v>
      </c>
      <c r="O22" s="57">
        <v>0</v>
      </c>
      <c r="P22" s="69">
        <v>0</v>
      </c>
      <c r="Q22" s="69">
        <v>0.186</v>
      </c>
      <c r="R22" s="69">
        <v>0</v>
      </c>
      <c r="S22" s="70">
        <v>0</v>
      </c>
      <c r="T22" s="43">
        <v>0.186</v>
      </c>
      <c r="U22" s="71">
        <v>0</v>
      </c>
      <c r="V22" s="3"/>
      <c r="W22" s="3"/>
      <c r="X22" s="66" t="s">
        <v>62</v>
      </c>
      <c r="Y22" s="67"/>
      <c r="Z22" s="43">
        <v>0.186</v>
      </c>
      <c r="AA22" s="43">
        <v>0</v>
      </c>
      <c r="AB22" s="72">
        <v>0</v>
      </c>
      <c r="AC22" s="73">
        <v>0</v>
      </c>
      <c r="AD22" s="43">
        <v>0.186</v>
      </c>
      <c r="AE22" s="72">
        <v>0.186</v>
      </c>
      <c r="AF22" s="73">
        <v>0</v>
      </c>
      <c r="AG22" s="74">
        <v>0.186</v>
      </c>
      <c r="AH22" s="57">
        <v>0</v>
      </c>
      <c r="AI22" s="70">
        <v>0.186</v>
      </c>
      <c r="AJ22" s="74">
        <v>0</v>
      </c>
      <c r="AK22" s="43">
        <v>0.186</v>
      </c>
      <c r="AL22" s="74">
        <v>0</v>
      </c>
      <c r="AM22" s="74">
        <v>0</v>
      </c>
      <c r="AN22" s="71">
        <f t="shared" si="0"/>
        <v>0</v>
      </c>
      <c r="AO22" s="3"/>
    </row>
    <row r="23" spans="2:41" s="109" customFormat="1" ht="22.5" customHeight="1">
      <c r="B23" s="66" t="s">
        <v>63</v>
      </c>
      <c r="C23" s="67"/>
      <c r="D23" s="43">
        <v>12092.931</v>
      </c>
      <c r="E23" s="43">
        <v>10459.264</v>
      </c>
      <c r="F23" s="43">
        <v>1633.6670000000001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1633.6670000000001</v>
      </c>
      <c r="O23" s="57">
        <v>0</v>
      </c>
      <c r="P23" s="69">
        <v>0</v>
      </c>
      <c r="Q23" s="69">
        <v>1633.4810000000002</v>
      </c>
      <c r="R23" s="69">
        <v>0</v>
      </c>
      <c r="S23" s="70">
        <v>0.186</v>
      </c>
      <c r="T23" s="43">
        <v>1633.6670000000001</v>
      </c>
      <c r="U23" s="71">
        <v>0</v>
      </c>
      <c r="V23" s="3"/>
      <c r="W23" s="3"/>
      <c r="X23" s="66" t="s">
        <v>63</v>
      </c>
      <c r="Y23" s="67"/>
      <c r="Z23" s="43">
        <v>1633.4810000000002</v>
      </c>
      <c r="AA23" s="43">
        <v>0</v>
      </c>
      <c r="AB23" s="72">
        <v>0</v>
      </c>
      <c r="AC23" s="73">
        <v>0</v>
      </c>
      <c r="AD23" s="43">
        <v>1633.4810000000002</v>
      </c>
      <c r="AE23" s="72">
        <v>1625.251</v>
      </c>
      <c r="AF23" s="73">
        <v>8.23</v>
      </c>
      <c r="AG23" s="74">
        <v>1633.4810000000002</v>
      </c>
      <c r="AH23" s="57">
        <v>1587.827</v>
      </c>
      <c r="AI23" s="70">
        <v>45.653999999999996</v>
      </c>
      <c r="AJ23" s="74">
        <v>1587.827</v>
      </c>
      <c r="AK23" s="43">
        <v>45.653999999999996</v>
      </c>
      <c r="AL23" s="74">
        <v>0.186</v>
      </c>
      <c r="AM23" s="74">
        <v>12047.090999999999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1020.8580000000001</v>
      </c>
      <c r="E24" s="43">
        <v>41.05</v>
      </c>
      <c r="F24" s="43">
        <v>979.808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979.808</v>
      </c>
      <c r="O24" s="57">
        <v>0</v>
      </c>
      <c r="P24" s="69">
        <v>0</v>
      </c>
      <c r="Q24" s="69">
        <v>979.808</v>
      </c>
      <c r="R24" s="69">
        <v>0</v>
      </c>
      <c r="S24" s="70">
        <v>0</v>
      </c>
      <c r="T24" s="43">
        <v>979.808</v>
      </c>
      <c r="U24" s="71">
        <v>0</v>
      </c>
      <c r="V24" s="3"/>
      <c r="W24" s="3"/>
      <c r="X24" s="66" t="s">
        <v>64</v>
      </c>
      <c r="Y24" s="67"/>
      <c r="Z24" s="43">
        <v>979.808</v>
      </c>
      <c r="AA24" s="43">
        <v>0</v>
      </c>
      <c r="AB24" s="72">
        <v>0</v>
      </c>
      <c r="AC24" s="73">
        <v>0</v>
      </c>
      <c r="AD24" s="43">
        <v>979.808</v>
      </c>
      <c r="AE24" s="72">
        <v>972.0780000000001</v>
      </c>
      <c r="AF24" s="73">
        <v>7.73</v>
      </c>
      <c r="AG24" s="74">
        <v>979.808</v>
      </c>
      <c r="AH24" s="57">
        <v>30.54</v>
      </c>
      <c r="AI24" s="70">
        <v>949.268</v>
      </c>
      <c r="AJ24" s="74">
        <v>30.54</v>
      </c>
      <c r="AK24" s="43">
        <v>949.268</v>
      </c>
      <c r="AL24" s="74">
        <v>0</v>
      </c>
      <c r="AM24" s="74">
        <v>71.59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2474.922</v>
      </c>
      <c r="E25" s="43">
        <v>1143.745</v>
      </c>
      <c r="F25" s="43">
        <v>1331.177</v>
      </c>
      <c r="G25" s="43">
        <v>0</v>
      </c>
      <c r="H25" s="43">
        <v>0</v>
      </c>
      <c r="I25" s="57">
        <v>0</v>
      </c>
      <c r="J25" s="58">
        <v>0</v>
      </c>
      <c r="K25" s="59">
        <v>0</v>
      </c>
      <c r="L25" s="59">
        <v>0</v>
      </c>
      <c r="M25" s="60">
        <v>0</v>
      </c>
      <c r="N25" s="56">
        <v>1331.177</v>
      </c>
      <c r="O25" s="61">
        <v>0</v>
      </c>
      <c r="P25" s="59">
        <v>0</v>
      </c>
      <c r="Q25" s="59">
        <v>1278.11</v>
      </c>
      <c r="R25" s="59">
        <v>53.067</v>
      </c>
      <c r="S25" s="60">
        <v>0</v>
      </c>
      <c r="T25" s="56">
        <v>1331.177</v>
      </c>
      <c r="U25" s="62">
        <v>0</v>
      </c>
      <c r="V25" s="3"/>
      <c r="W25" s="3"/>
      <c r="X25" s="54" t="s">
        <v>65</v>
      </c>
      <c r="Y25" s="55"/>
      <c r="Z25" s="56">
        <v>1331.177</v>
      </c>
      <c r="AA25" s="56">
        <v>53.067</v>
      </c>
      <c r="AB25" s="63">
        <v>53.067</v>
      </c>
      <c r="AC25" s="64">
        <v>0</v>
      </c>
      <c r="AD25" s="56">
        <v>1278.11</v>
      </c>
      <c r="AE25" s="63">
        <v>4.92</v>
      </c>
      <c r="AF25" s="64">
        <v>1273.19</v>
      </c>
      <c r="AG25" s="65">
        <v>1278.11</v>
      </c>
      <c r="AH25" s="61">
        <v>1207.73</v>
      </c>
      <c r="AI25" s="60">
        <v>70.38</v>
      </c>
      <c r="AJ25" s="65">
        <v>1207.73</v>
      </c>
      <c r="AK25" s="56">
        <v>123.447</v>
      </c>
      <c r="AL25" s="65">
        <v>0</v>
      </c>
      <c r="AM25" s="65">
        <v>2351.475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110.728</v>
      </c>
      <c r="E26" s="56">
        <v>0</v>
      </c>
      <c r="F26" s="56">
        <v>110.728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110.728</v>
      </c>
      <c r="O26" s="61">
        <v>0</v>
      </c>
      <c r="P26" s="59">
        <v>0</v>
      </c>
      <c r="Q26" s="59">
        <v>98.575</v>
      </c>
      <c r="R26" s="59">
        <v>12.153</v>
      </c>
      <c r="S26" s="60">
        <v>0</v>
      </c>
      <c r="T26" s="56">
        <v>110.728</v>
      </c>
      <c r="U26" s="62">
        <v>0</v>
      </c>
      <c r="V26" s="3"/>
      <c r="W26" s="3"/>
      <c r="X26" s="54" t="s">
        <v>66</v>
      </c>
      <c r="Y26" s="55"/>
      <c r="Z26" s="56">
        <v>110.728</v>
      </c>
      <c r="AA26" s="56">
        <v>12.153</v>
      </c>
      <c r="AB26" s="63">
        <v>12.128</v>
      </c>
      <c r="AC26" s="64">
        <v>0</v>
      </c>
      <c r="AD26" s="56">
        <v>98.575</v>
      </c>
      <c r="AE26" s="63">
        <v>98.575</v>
      </c>
      <c r="AF26" s="64">
        <v>0</v>
      </c>
      <c r="AG26" s="65">
        <v>98.575</v>
      </c>
      <c r="AH26" s="61">
        <v>0</v>
      </c>
      <c r="AI26" s="60">
        <v>98.575</v>
      </c>
      <c r="AJ26" s="65">
        <v>0</v>
      </c>
      <c r="AK26" s="56">
        <v>110.72800000000001</v>
      </c>
      <c r="AL26" s="65">
        <v>0</v>
      </c>
      <c r="AM26" s="65">
        <v>0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V27" s="3"/>
      <c r="W27" s="3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110.728</v>
      </c>
      <c r="E29" s="87">
        <v>0</v>
      </c>
      <c r="F29" s="87">
        <v>110.728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110.728</v>
      </c>
      <c r="O29" s="88">
        <v>0</v>
      </c>
      <c r="P29" s="89">
        <v>0</v>
      </c>
      <c r="Q29" s="89">
        <v>98.575</v>
      </c>
      <c r="R29" s="89">
        <v>12.153</v>
      </c>
      <c r="S29" s="90">
        <v>0</v>
      </c>
      <c r="T29" s="87">
        <v>110.728</v>
      </c>
      <c r="U29" s="91">
        <v>0</v>
      </c>
      <c r="V29" s="3"/>
      <c r="W29" s="3"/>
      <c r="X29" s="85"/>
      <c r="Y29" s="86" t="s">
        <v>69</v>
      </c>
      <c r="Z29" s="87">
        <v>110.728</v>
      </c>
      <c r="AA29" s="87">
        <v>12.153</v>
      </c>
      <c r="AB29" s="92">
        <v>12.128</v>
      </c>
      <c r="AC29" s="93">
        <v>0</v>
      </c>
      <c r="AD29" s="87">
        <v>98.575</v>
      </c>
      <c r="AE29" s="92">
        <v>98.575</v>
      </c>
      <c r="AF29" s="93">
        <v>0</v>
      </c>
      <c r="AG29" s="94">
        <v>98.575</v>
      </c>
      <c r="AH29" s="88">
        <v>0</v>
      </c>
      <c r="AI29" s="90">
        <v>98.575</v>
      </c>
      <c r="AJ29" s="94">
        <v>0</v>
      </c>
      <c r="AK29" s="87">
        <v>110.72800000000001</v>
      </c>
      <c r="AL29" s="94">
        <v>0</v>
      </c>
      <c r="AM29" s="94">
        <v>0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538.414</v>
      </c>
      <c r="E32" s="43">
        <v>46.047</v>
      </c>
      <c r="F32" s="43">
        <v>492.367</v>
      </c>
      <c r="G32" s="43">
        <v>0</v>
      </c>
      <c r="H32" s="43">
        <v>0</v>
      </c>
      <c r="I32" s="57">
        <v>0</v>
      </c>
      <c r="J32" s="69">
        <v>0</v>
      </c>
      <c r="K32" s="69">
        <v>0</v>
      </c>
      <c r="L32" s="69">
        <v>0</v>
      </c>
      <c r="M32" s="70">
        <v>0</v>
      </c>
      <c r="N32" s="43">
        <v>492.367</v>
      </c>
      <c r="O32" s="57">
        <v>0</v>
      </c>
      <c r="P32" s="69">
        <v>0</v>
      </c>
      <c r="Q32" s="69">
        <v>492.367</v>
      </c>
      <c r="R32" s="69">
        <v>0</v>
      </c>
      <c r="S32" s="70">
        <v>0</v>
      </c>
      <c r="T32" s="43">
        <v>492.367</v>
      </c>
      <c r="U32" s="71">
        <v>0</v>
      </c>
      <c r="V32" s="3"/>
      <c r="W32" s="3"/>
      <c r="X32" s="54" t="s">
        <v>71</v>
      </c>
      <c r="Y32" s="55"/>
      <c r="Z32" s="43">
        <v>492.367</v>
      </c>
      <c r="AA32" s="43">
        <v>0</v>
      </c>
      <c r="AB32" s="72">
        <v>0</v>
      </c>
      <c r="AC32" s="73">
        <v>0</v>
      </c>
      <c r="AD32" s="43">
        <v>492.367</v>
      </c>
      <c r="AE32" s="72">
        <v>492.367</v>
      </c>
      <c r="AF32" s="73">
        <v>0</v>
      </c>
      <c r="AG32" s="74">
        <v>492.367</v>
      </c>
      <c r="AH32" s="57">
        <v>0</v>
      </c>
      <c r="AI32" s="70">
        <v>492.367</v>
      </c>
      <c r="AJ32" s="74">
        <v>0</v>
      </c>
      <c r="AK32" s="43">
        <v>492.367</v>
      </c>
      <c r="AL32" s="74">
        <v>0</v>
      </c>
      <c r="AM32" s="74">
        <v>46.047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4.498</v>
      </c>
      <c r="E33" s="43">
        <v>0</v>
      </c>
      <c r="F33" s="43">
        <v>4.498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4.498</v>
      </c>
      <c r="O33" s="57">
        <v>0</v>
      </c>
      <c r="P33" s="69">
        <v>0</v>
      </c>
      <c r="Q33" s="69">
        <v>3.446</v>
      </c>
      <c r="R33" s="69">
        <v>1.052</v>
      </c>
      <c r="S33" s="70">
        <v>0</v>
      </c>
      <c r="T33" s="43">
        <v>4.498</v>
      </c>
      <c r="U33" s="71">
        <v>0</v>
      </c>
      <c r="V33" s="3"/>
      <c r="W33" s="3"/>
      <c r="X33" s="118" t="s">
        <v>121</v>
      </c>
      <c r="Y33" s="15"/>
      <c r="Z33" s="43">
        <v>4.498</v>
      </c>
      <c r="AA33" s="43">
        <v>1.052</v>
      </c>
      <c r="AB33" s="72">
        <v>0</v>
      </c>
      <c r="AC33" s="73">
        <v>1.052</v>
      </c>
      <c r="AD33" s="43">
        <v>3.446</v>
      </c>
      <c r="AE33" s="72">
        <v>2.279</v>
      </c>
      <c r="AF33" s="73">
        <v>1.167</v>
      </c>
      <c r="AG33" s="74">
        <v>3.446</v>
      </c>
      <c r="AH33" s="57">
        <v>3.446</v>
      </c>
      <c r="AI33" s="70">
        <v>0</v>
      </c>
      <c r="AJ33" s="74">
        <v>3.446</v>
      </c>
      <c r="AK33" s="43">
        <v>1.052</v>
      </c>
      <c r="AL33" s="74">
        <v>0</v>
      </c>
      <c r="AM33" s="74">
        <v>3.446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1141.2079999999999</v>
      </c>
      <c r="E34" s="43">
        <v>0</v>
      </c>
      <c r="F34" s="43">
        <v>1141.2079999999999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1141.2079999999999</v>
      </c>
      <c r="O34" s="57">
        <v>0</v>
      </c>
      <c r="P34" s="69">
        <v>0</v>
      </c>
      <c r="Q34" s="69">
        <v>1141.2079999999999</v>
      </c>
      <c r="R34" s="69">
        <v>0</v>
      </c>
      <c r="S34" s="70">
        <v>0</v>
      </c>
      <c r="T34" s="43">
        <v>1141.2079999999999</v>
      </c>
      <c r="U34" s="71">
        <v>0</v>
      </c>
      <c r="V34" s="3"/>
      <c r="W34" s="3"/>
      <c r="X34" s="95" t="s">
        <v>122</v>
      </c>
      <c r="Y34" s="96"/>
      <c r="Z34" s="43">
        <v>1141.2079999999999</v>
      </c>
      <c r="AA34" s="43">
        <v>0</v>
      </c>
      <c r="AB34" s="72">
        <v>0</v>
      </c>
      <c r="AC34" s="73">
        <v>0</v>
      </c>
      <c r="AD34" s="43">
        <v>1141.2079999999999</v>
      </c>
      <c r="AE34" s="72">
        <v>1033.46</v>
      </c>
      <c r="AF34" s="73">
        <v>107.748</v>
      </c>
      <c r="AG34" s="74">
        <v>1086.98891</v>
      </c>
      <c r="AH34" s="57">
        <v>360.4783</v>
      </c>
      <c r="AI34" s="70">
        <v>726.51061</v>
      </c>
      <c r="AJ34" s="74">
        <v>360.4783</v>
      </c>
      <c r="AK34" s="43">
        <v>726.51061</v>
      </c>
      <c r="AL34" s="74">
        <v>0</v>
      </c>
      <c r="AM34" s="74">
        <v>360.4783</v>
      </c>
      <c r="AN34" s="71">
        <f t="shared" si="0"/>
        <v>54.219089999999824</v>
      </c>
      <c r="AO34" s="3"/>
    </row>
    <row r="35" spans="2:41" s="109" customFormat="1" ht="22.5" customHeight="1">
      <c r="B35" s="95" t="s">
        <v>123</v>
      </c>
      <c r="C35" s="96"/>
      <c r="D35" s="43">
        <v>0.016</v>
      </c>
      <c r="E35" s="43">
        <v>0</v>
      </c>
      <c r="F35" s="43">
        <v>0.016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0.016</v>
      </c>
      <c r="O35" s="57">
        <v>0</v>
      </c>
      <c r="P35" s="69">
        <v>0</v>
      </c>
      <c r="Q35" s="69">
        <v>0.016</v>
      </c>
      <c r="R35" s="69">
        <v>0</v>
      </c>
      <c r="S35" s="70">
        <v>0</v>
      </c>
      <c r="T35" s="43">
        <v>0.016</v>
      </c>
      <c r="U35" s="71">
        <v>0</v>
      </c>
      <c r="V35" s="3"/>
      <c r="W35" s="3"/>
      <c r="X35" s="95" t="s">
        <v>123</v>
      </c>
      <c r="Y35" s="96"/>
      <c r="Z35" s="43">
        <v>0.016</v>
      </c>
      <c r="AA35" s="43">
        <v>0</v>
      </c>
      <c r="AB35" s="72">
        <v>0</v>
      </c>
      <c r="AC35" s="73">
        <v>0</v>
      </c>
      <c r="AD35" s="43">
        <v>0.016</v>
      </c>
      <c r="AE35" s="72">
        <v>0.016</v>
      </c>
      <c r="AF35" s="73">
        <v>0</v>
      </c>
      <c r="AG35" s="74">
        <v>0.0072</v>
      </c>
      <c r="AH35" s="57">
        <v>0</v>
      </c>
      <c r="AI35" s="70">
        <v>0.0072</v>
      </c>
      <c r="AJ35" s="74">
        <v>0</v>
      </c>
      <c r="AK35" s="43">
        <v>0.0072</v>
      </c>
      <c r="AL35" s="74">
        <v>0</v>
      </c>
      <c r="AM35" s="74">
        <v>0</v>
      </c>
      <c r="AN35" s="71">
        <f t="shared" si="0"/>
        <v>0.0088</v>
      </c>
      <c r="AO35" s="3"/>
    </row>
    <row r="36" spans="2:41" s="109" customFormat="1" ht="22.5" customHeight="1" thickBot="1">
      <c r="B36" s="97" t="s">
        <v>124</v>
      </c>
      <c r="C36" s="98"/>
      <c r="D36" s="99">
        <v>0.124</v>
      </c>
      <c r="E36" s="99">
        <v>0</v>
      </c>
      <c r="F36" s="99">
        <v>0.124</v>
      </c>
      <c r="G36" s="99">
        <v>0</v>
      </c>
      <c r="H36" s="99">
        <v>0</v>
      </c>
      <c r="I36" s="100">
        <v>0</v>
      </c>
      <c r="J36" s="101">
        <v>0</v>
      </c>
      <c r="K36" s="101">
        <v>0</v>
      </c>
      <c r="L36" s="101">
        <v>0</v>
      </c>
      <c r="M36" s="102">
        <v>0</v>
      </c>
      <c r="N36" s="99">
        <v>0.124</v>
      </c>
      <c r="O36" s="100">
        <v>0</v>
      </c>
      <c r="P36" s="101">
        <v>0</v>
      </c>
      <c r="Q36" s="101">
        <v>0.124</v>
      </c>
      <c r="R36" s="101">
        <v>0</v>
      </c>
      <c r="S36" s="102">
        <v>0</v>
      </c>
      <c r="T36" s="99">
        <v>0.124</v>
      </c>
      <c r="U36" s="103">
        <v>0</v>
      </c>
      <c r="V36" s="3"/>
      <c r="W36" s="3"/>
      <c r="X36" s="97" t="s">
        <v>124</v>
      </c>
      <c r="Y36" s="98"/>
      <c r="Z36" s="99">
        <v>0.124</v>
      </c>
      <c r="AA36" s="99">
        <v>0</v>
      </c>
      <c r="AB36" s="104">
        <v>0</v>
      </c>
      <c r="AC36" s="105">
        <v>0</v>
      </c>
      <c r="AD36" s="99">
        <v>0.124</v>
      </c>
      <c r="AE36" s="104">
        <v>0</v>
      </c>
      <c r="AF36" s="105">
        <v>0.124</v>
      </c>
      <c r="AG36" s="106">
        <v>0.124</v>
      </c>
      <c r="AH36" s="100">
        <v>0</v>
      </c>
      <c r="AI36" s="102">
        <v>0.124</v>
      </c>
      <c r="AJ36" s="106">
        <v>0</v>
      </c>
      <c r="AK36" s="99">
        <v>0.124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163</v>
      </c>
      <c r="W1" s="2"/>
      <c r="X1" s="1" t="str">
        <f>B1</f>
        <v>表4-19　廃棄物種類別の処理・処分状況（製造業：金属）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303261.8130000001</v>
      </c>
      <c r="E10" s="34">
        <v>148419.743</v>
      </c>
      <c r="F10" s="34">
        <v>154842.06999999998</v>
      </c>
      <c r="G10" s="34">
        <v>68018.187</v>
      </c>
      <c r="H10" s="34">
        <v>5013.77</v>
      </c>
      <c r="I10" s="35">
        <v>442.24</v>
      </c>
      <c r="J10" s="36">
        <v>0</v>
      </c>
      <c r="K10" s="36">
        <v>2911.239</v>
      </c>
      <c r="L10" s="36">
        <v>1660.291</v>
      </c>
      <c r="M10" s="37">
        <v>0</v>
      </c>
      <c r="N10" s="34">
        <v>86823.883</v>
      </c>
      <c r="O10" s="35">
        <v>7764.638</v>
      </c>
      <c r="P10" s="36">
        <v>0</v>
      </c>
      <c r="Q10" s="36">
        <v>69961.40199999999</v>
      </c>
      <c r="R10" s="36">
        <v>9087.560000000001</v>
      </c>
      <c r="S10" s="37">
        <v>10.283000000000001</v>
      </c>
      <c r="T10" s="34">
        <v>83630.775</v>
      </c>
      <c r="U10" s="38">
        <v>0</v>
      </c>
      <c r="V10" s="3"/>
      <c r="W10" s="3"/>
      <c r="X10" s="32" t="s">
        <v>51</v>
      </c>
      <c r="Y10" s="33"/>
      <c r="Z10" s="34">
        <v>83620.492</v>
      </c>
      <c r="AA10" s="34">
        <v>10747.851</v>
      </c>
      <c r="AB10" s="35">
        <v>9459.77</v>
      </c>
      <c r="AC10" s="37">
        <v>1288.0810000000001</v>
      </c>
      <c r="AD10" s="34">
        <v>72872.641</v>
      </c>
      <c r="AE10" s="35">
        <v>53732.052</v>
      </c>
      <c r="AF10" s="37">
        <v>19140.589</v>
      </c>
      <c r="AG10" s="39">
        <v>46386.411691999994</v>
      </c>
      <c r="AH10" s="35">
        <v>31746.96570200001</v>
      </c>
      <c r="AI10" s="37">
        <v>14639.44599</v>
      </c>
      <c r="AJ10" s="39">
        <v>39953.843702</v>
      </c>
      <c r="AK10" s="34">
        <v>25387.296989999995</v>
      </c>
      <c r="AL10" s="39">
        <v>10.283000000000001</v>
      </c>
      <c r="AM10" s="39">
        <v>188373.586702</v>
      </c>
      <c r="AN10" s="38">
        <f>SUM(AN11:AN36)-AN26</f>
        <v>89490.64630800002</v>
      </c>
      <c r="AO10" s="3"/>
    </row>
    <row r="11" spans="2:41" s="109" customFormat="1" ht="22.5" customHeight="1">
      <c r="B11" s="40" t="s">
        <v>52</v>
      </c>
      <c r="C11" s="41"/>
      <c r="D11" s="42">
        <v>88.019</v>
      </c>
      <c r="E11" s="43">
        <v>0</v>
      </c>
      <c r="F11" s="43">
        <v>88.019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88.019</v>
      </c>
      <c r="O11" s="49">
        <v>9.492</v>
      </c>
      <c r="P11" s="47">
        <v>0</v>
      </c>
      <c r="Q11" s="47">
        <v>13.996</v>
      </c>
      <c r="R11" s="47">
        <v>64.531</v>
      </c>
      <c r="S11" s="48">
        <v>0</v>
      </c>
      <c r="T11" s="42">
        <v>78.527</v>
      </c>
      <c r="U11" s="50">
        <v>0</v>
      </c>
      <c r="V11" s="3"/>
      <c r="W11" s="3"/>
      <c r="X11" s="40" t="s">
        <v>52</v>
      </c>
      <c r="Y11" s="41"/>
      <c r="Z11" s="42">
        <v>78.527</v>
      </c>
      <c r="AA11" s="42">
        <v>64.531</v>
      </c>
      <c r="AB11" s="51">
        <v>0</v>
      </c>
      <c r="AC11" s="52">
        <v>64.531</v>
      </c>
      <c r="AD11" s="42">
        <v>13.996</v>
      </c>
      <c r="AE11" s="51">
        <v>12.876</v>
      </c>
      <c r="AF11" s="52">
        <v>1.12</v>
      </c>
      <c r="AG11" s="53">
        <v>13.996</v>
      </c>
      <c r="AH11" s="49">
        <v>13.736</v>
      </c>
      <c r="AI11" s="48">
        <v>0.26</v>
      </c>
      <c r="AJ11" s="53">
        <v>23.228</v>
      </c>
      <c r="AK11" s="42">
        <v>64.79100000000001</v>
      </c>
      <c r="AL11" s="53">
        <v>0</v>
      </c>
      <c r="AM11" s="53">
        <v>23.228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87676.977</v>
      </c>
      <c r="E12" s="43">
        <v>164.42</v>
      </c>
      <c r="F12" s="43">
        <v>87512.557</v>
      </c>
      <c r="G12" s="43">
        <v>67958.86200000001</v>
      </c>
      <c r="H12" s="43">
        <v>4954.445</v>
      </c>
      <c r="I12" s="57">
        <v>442.24</v>
      </c>
      <c r="J12" s="58">
        <v>0</v>
      </c>
      <c r="K12" s="59">
        <v>2851.914</v>
      </c>
      <c r="L12" s="59">
        <v>1660.291</v>
      </c>
      <c r="M12" s="60">
        <v>0</v>
      </c>
      <c r="N12" s="56">
        <v>19553.695</v>
      </c>
      <c r="O12" s="61">
        <v>28.476</v>
      </c>
      <c r="P12" s="59">
        <v>0</v>
      </c>
      <c r="Q12" s="59">
        <v>12457.326</v>
      </c>
      <c r="R12" s="59">
        <v>7067.893</v>
      </c>
      <c r="S12" s="60">
        <v>0</v>
      </c>
      <c r="T12" s="56">
        <v>24037.424</v>
      </c>
      <c r="U12" s="62">
        <v>0</v>
      </c>
      <c r="V12" s="3"/>
      <c r="W12" s="3"/>
      <c r="X12" s="54" t="s">
        <v>53</v>
      </c>
      <c r="Y12" s="55"/>
      <c r="Z12" s="56">
        <v>24037.424</v>
      </c>
      <c r="AA12" s="56">
        <v>8728.184</v>
      </c>
      <c r="AB12" s="63">
        <v>8431.298</v>
      </c>
      <c r="AC12" s="64">
        <v>296.886</v>
      </c>
      <c r="AD12" s="56">
        <v>15309.24</v>
      </c>
      <c r="AE12" s="63">
        <v>11073.846</v>
      </c>
      <c r="AF12" s="64">
        <v>4235.394</v>
      </c>
      <c r="AG12" s="65">
        <v>11192.98968</v>
      </c>
      <c r="AH12" s="61">
        <v>4218.77243</v>
      </c>
      <c r="AI12" s="60">
        <v>6974.217250000001</v>
      </c>
      <c r="AJ12" s="65">
        <v>4689.48843</v>
      </c>
      <c r="AK12" s="56">
        <v>15702.401249999999</v>
      </c>
      <c r="AL12" s="65">
        <v>0</v>
      </c>
      <c r="AM12" s="65">
        <v>4853.90843</v>
      </c>
      <c r="AN12" s="62">
        <f aca="true" t="shared" si="0" ref="AN12:AN36">G12-H12+AD12-AG12</f>
        <v>67120.66732000001</v>
      </c>
      <c r="AO12" s="3"/>
    </row>
    <row r="13" spans="2:41" s="109" customFormat="1" ht="22.5" customHeight="1">
      <c r="B13" s="54" t="s">
        <v>54</v>
      </c>
      <c r="C13" s="55"/>
      <c r="D13" s="56">
        <v>13959.774</v>
      </c>
      <c r="E13" s="43">
        <v>845.064</v>
      </c>
      <c r="F13" s="43">
        <v>13114.71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13114.71</v>
      </c>
      <c r="O13" s="61">
        <v>1121.684</v>
      </c>
      <c r="P13" s="59">
        <v>0</v>
      </c>
      <c r="Q13" s="59">
        <v>11970.482</v>
      </c>
      <c r="R13" s="59">
        <v>22.544</v>
      </c>
      <c r="S13" s="60">
        <v>0</v>
      </c>
      <c r="T13" s="56">
        <v>11993.026000000002</v>
      </c>
      <c r="U13" s="62">
        <v>0</v>
      </c>
      <c r="V13" s="3"/>
      <c r="W13" s="3"/>
      <c r="X13" s="54" t="s">
        <v>54</v>
      </c>
      <c r="Y13" s="55"/>
      <c r="Z13" s="56">
        <v>11993.026000000002</v>
      </c>
      <c r="AA13" s="56">
        <v>22.544</v>
      </c>
      <c r="AB13" s="63">
        <v>0</v>
      </c>
      <c r="AC13" s="64">
        <v>22.544</v>
      </c>
      <c r="AD13" s="56">
        <v>11970.482</v>
      </c>
      <c r="AE13" s="63">
        <v>4859.088</v>
      </c>
      <c r="AF13" s="64">
        <v>7111.394</v>
      </c>
      <c r="AG13" s="65">
        <v>5451.374519999999</v>
      </c>
      <c r="AH13" s="61">
        <v>5138.0077</v>
      </c>
      <c r="AI13" s="60">
        <v>313.36681999999996</v>
      </c>
      <c r="AJ13" s="65">
        <v>6259.6917</v>
      </c>
      <c r="AK13" s="56">
        <v>335.91081999999994</v>
      </c>
      <c r="AL13" s="65">
        <v>0</v>
      </c>
      <c r="AM13" s="65">
        <v>7104.755700000001</v>
      </c>
      <c r="AN13" s="62">
        <f t="shared" si="0"/>
        <v>6519.107480000001</v>
      </c>
      <c r="AO13" s="3"/>
    </row>
    <row r="14" spans="2:41" s="109" customFormat="1" ht="22.5" customHeight="1">
      <c r="B14" s="54" t="s">
        <v>55</v>
      </c>
      <c r="C14" s="55"/>
      <c r="D14" s="56">
        <v>12717.002</v>
      </c>
      <c r="E14" s="43">
        <v>555</v>
      </c>
      <c r="F14" s="43">
        <v>12162.002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12162.002</v>
      </c>
      <c r="O14" s="61">
        <v>230.494</v>
      </c>
      <c r="P14" s="59">
        <v>0</v>
      </c>
      <c r="Q14" s="59">
        <v>11654.816</v>
      </c>
      <c r="R14" s="59">
        <v>276.692</v>
      </c>
      <c r="S14" s="60">
        <v>0</v>
      </c>
      <c r="T14" s="56">
        <v>11931.508000000002</v>
      </c>
      <c r="U14" s="62">
        <v>0</v>
      </c>
      <c r="V14" s="3"/>
      <c r="W14" s="3"/>
      <c r="X14" s="54" t="s">
        <v>55</v>
      </c>
      <c r="Y14" s="55"/>
      <c r="Z14" s="56">
        <v>11931.508000000002</v>
      </c>
      <c r="AA14" s="56">
        <v>276.692</v>
      </c>
      <c r="AB14" s="63">
        <v>0</v>
      </c>
      <c r="AC14" s="64">
        <v>276.692</v>
      </c>
      <c r="AD14" s="56">
        <v>11654.816</v>
      </c>
      <c r="AE14" s="63">
        <v>10349.555</v>
      </c>
      <c r="AF14" s="64">
        <v>1305.261</v>
      </c>
      <c r="AG14" s="65">
        <v>1220.523324</v>
      </c>
      <c r="AH14" s="61">
        <v>699.5506</v>
      </c>
      <c r="AI14" s="60">
        <v>520.972724</v>
      </c>
      <c r="AJ14" s="65">
        <v>930.0446000000001</v>
      </c>
      <c r="AK14" s="56">
        <v>797.664724</v>
      </c>
      <c r="AL14" s="65">
        <v>0</v>
      </c>
      <c r="AM14" s="65">
        <v>1485.0446000000002</v>
      </c>
      <c r="AN14" s="62">
        <f t="shared" si="0"/>
        <v>10434.292676000001</v>
      </c>
      <c r="AO14" s="3"/>
    </row>
    <row r="15" spans="2:41" s="109" customFormat="1" ht="22.5" customHeight="1">
      <c r="B15" s="54" t="s">
        <v>56</v>
      </c>
      <c r="C15" s="55"/>
      <c r="D15" s="56">
        <v>4702.928999999999</v>
      </c>
      <c r="E15" s="43">
        <v>708</v>
      </c>
      <c r="F15" s="43">
        <v>3994.929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3994.929</v>
      </c>
      <c r="O15" s="61">
        <v>4.35</v>
      </c>
      <c r="P15" s="59">
        <v>0</v>
      </c>
      <c r="Q15" s="59">
        <v>3981.324</v>
      </c>
      <c r="R15" s="59">
        <v>9.255</v>
      </c>
      <c r="S15" s="60">
        <v>0</v>
      </c>
      <c r="T15" s="56">
        <v>3990.579</v>
      </c>
      <c r="U15" s="62">
        <v>0</v>
      </c>
      <c r="V15" s="3"/>
      <c r="W15" s="3"/>
      <c r="X15" s="54" t="s">
        <v>56</v>
      </c>
      <c r="Y15" s="55"/>
      <c r="Z15" s="56">
        <v>3990.579</v>
      </c>
      <c r="AA15" s="56">
        <v>9.255</v>
      </c>
      <c r="AB15" s="63">
        <v>0</v>
      </c>
      <c r="AC15" s="64">
        <v>9.255</v>
      </c>
      <c r="AD15" s="56">
        <v>3981.324</v>
      </c>
      <c r="AE15" s="63">
        <v>1674.614</v>
      </c>
      <c r="AF15" s="64">
        <v>2306.71</v>
      </c>
      <c r="AG15" s="65">
        <v>499.087608</v>
      </c>
      <c r="AH15" s="61">
        <v>250.175352</v>
      </c>
      <c r="AI15" s="60">
        <v>248.91225599999999</v>
      </c>
      <c r="AJ15" s="65">
        <v>254.525352</v>
      </c>
      <c r="AK15" s="56">
        <v>258.167256</v>
      </c>
      <c r="AL15" s="65">
        <v>0</v>
      </c>
      <c r="AM15" s="65">
        <v>962.525352</v>
      </c>
      <c r="AN15" s="62">
        <f t="shared" si="0"/>
        <v>3482.2363920000003</v>
      </c>
      <c r="AO15" s="3"/>
    </row>
    <row r="16" spans="2:41" s="109" customFormat="1" ht="22.5" customHeight="1">
      <c r="B16" s="54" t="s">
        <v>57</v>
      </c>
      <c r="C16" s="55"/>
      <c r="D16" s="56">
        <v>8304.797</v>
      </c>
      <c r="E16" s="43">
        <v>38.791</v>
      </c>
      <c r="F16" s="43">
        <v>8266.006</v>
      </c>
      <c r="G16" s="43">
        <v>31.64</v>
      </c>
      <c r="H16" s="43">
        <v>31.64</v>
      </c>
      <c r="I16" s="57">
        <v>0</v>
      </c>
      <c r="J16" s="58">
        <v>0</v>
      </c>
      <c r="K16" s="59">
        <v>31.64</v>
      </c>
      <c r="L16" s="59">
        <v>0</v>
      </c>
      <c r="M16" s="60">
        <v>0</v>
      </c>
      <c r="N16" s="56">
        <v>8234.366</v>
      </c>
      <c r="O16" s="61">
        <v>187.635</v>
      </c>
      <c r="P16" s="59">
        <v>0</v>
      </c>
      <c r="Q16" s="59">
        <v>7746.860000000001</v>
      </c>
      <c r="R16" s="59">
        <v>299.871</v>
      </c>
      <c r="S16" s="60">
        <v>0</v>
      </c>
      <c r="T16" s="56">
        <v>8078.370999999999</v>
      </c>
      <c r="U16" s="62">
        <v>0</v>
      </c>
      <c r="V16" s="3"/>
      <c r="W16" s="3"/>
      <c r="X16" s="54" t="s">
        <v>57</v>
      </c>
      <c r="Y16" s="55"/>
      <c r="Z16" s="56">
        <v>8078.370999999999</v>
      </c>
      <c r="AA16" s="56">
        <v>299.871</v>
      </c>
      <c r="AB16" s="63">
        <v>151.753</v>
      </c>
      <c r="AC16" s="64">
        <v>148.118</v>
      </c>
      <c r="AD16" s="56">
        <v>7778.5</v>
      </c>
      <c r="AE16" s="63">
        <v>5872.726000000001</v>
      </c>
      <c r="AF16" s="64">
        <v>1905.774</v>
      </c>
      <c r="AG16" s="65">
        <v>6757.7245</v>
      </c>
      <c r="AH16" s="61">
        <v>3221.15564</v>
      </c>
      <c r="AI16" s="60">
        <v>3536.5688600000003</v>
      </c>
      <c r="AJ16" s="65">
        <v>3408.79064</v>
      </c>
      <c r="AK16" s="56">
        <v>3836.4398600000004</v>
      </c>
      <c r="AL16" s="65">
        <v>0</v>
      </c>
      <c r="AM16" s="65">
        <v>3447.5816400000003</v>
      </c>
      <c r="AN16" s="62">
        <f t="shared" si="0"/>
        <v>1020.7754999999997</v>
      </c>
      <c r="AO16" s="3"/>
    </row>
    <row r="17" spans="2:41" s="109" customFormat="1" ht="22.5" customHeight="1">
      <c r="B17" s="66" t="s">
        <v>58</v>
      </c>
      <c r="C17" s="67"/>
      <c r="D17" s="43"/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4868.848</v>
      </c>
      <c r="E18" s="43">
        <v>0</v>
      </c>
      <c r="F18" s="43">
        <v>4868.848</v>
      </c>
      <c r="G18" s="43">
        <v>27.685</v>
      </c>
      <c r="H18" s="43">
        <v>27.685</v>
      </c>
      <c r="I18" s="57">
        <v>0</v>
      </c>
      <c r="J18" s="68">
        <v>0</v>
      </c>
      <c r="K18" s="69">
        <v>27.685</v>
      </c>
      <c r="L18" s="69">
        <v>0</v>
      </c>
      <c r="M18" s="70">
        <v>0</v>
      </c>
      <c r="N18" s="43">
        <v>4841.163</v>
      </c>
      <c r="O18" s="57">
        <v>427.773</v>
      </c>
      <c r="P18" s="69">
        <v>0</v>
      </c>
      <c r="Q18" s="69">
        <v>4405.164</v>
      </c>
      <c r="R18" s="69">
        <v>2.768</v>
      </c>
      <c r="S18" s="70">
        <v>5.458</v>
      </c>
      <c r="T18" s="43">
        <v>4441.075</v>
      </c>
      <c r="U18" s="71">
        <v>0</v>
      </c>
      <c r="V18" s="3"/>
      <c r="W18" s="3"/>
      <c r="X18" s="66" t="s">
        <v>59</v>
      </c>
      <c r="Y18" s="67"/>
      <c r="Z18" s="43">
        <v>4435.617</v>
      </c>
      <c r="AA18" s="43">
        <v>2.768</v>
      </c>
      <c r="AB18" s="72">
        <v>2.768</v>
      </c>
      <c r="AC18" s="73">
        <v>0</v>
      </c>
      <c r="AD18" s="43">
        <v>4432.849</v>
      </c>
      <c r="AE18" s="72">
        <v>3233.641</v>
      </c>
      <c r="AF18" s="73">
        <v>1199.2079999999999</v>
      </c>
      <c r="AG18" s="74">
        <v>3734.56232</v>
      </c>
      <c r="AH18" s="57">
        <v>3178.72518</v>
      </c>
      <c r="AI18" s="70">
        <v>555.83714</v>
      </c>
      <c r="AJ18" s="74">
        <v>3606.49818</v>
      </c>
      <c r="AK18" s="43">
        <v>558.60514</v>
      </c>
      <c r="AL18" s="74">
        <v>5.458</v>
      </c>
      <c r="AM18" s="74">
        <v>3606.49818</v>
      </c>
      <c r="AN18" s="71">
        <f t="shared" si="0"/>
        <v>698.2866800000002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125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0.396</v>
      </c>
      <c r="E22" s="43">
        <v>0</v>
      </c>
      <c r="F22" s="43">
        <v>0.396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0.396</v>
      </c>
      <c r="O22" s="57">
        <v>0.396</v>
      </c>
      <c r="P22" s="69">
        <v>0</v>
      </c>
      <c r="Q22" s="69">
        <v>0</v>
      </c>
      <c r="R22" s="69">
        <v>0</v>
      </c>
      <c r="S22" s="70">
        <v>0</v>
      </c>
      <c r="T22" s="43">
        <v>0</v>
      </c>
      <c r="U22" s="71">
        <v>0</v>
      </c>
      <c r="V22" s="3"/>
      <c r="W22" s="3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0.396</v>
      </c>
      <c r="AK22" s="43">
        <v>0</v>
      </c>
      <c r="AL22" s="74">
        <v>0</v>
      </c>
      <c r="AM22" s="74">
        <v>0.396</v>
      </c>
      <c r="AN22" s="71">
        <f t="shared" si="0"/>
        <v>0</v>
      </c>
      <c r="AO22" s="3"/>
    </row>
    <row r="23" spans="2:41" s="109" customFormat="1" ht="22.5" customHeight="1">
      <c r="B23" s="66" t="s">
        <v>63</v>
      </c>
      <c r="C23" s="67"/>
      <c r="D23" s="43">
        <v>166781.188</v>
      </c>
      <c r="E23" s="43">
        <v>146108.31</v>
      </c>
      <c r="F23" s="43">
        <v>20672.878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20672.878</v>
      </c>
      <c r="O23" s="57">
        <v>5746.084</v>
      </c>
      <c r="P23" s="69">
        <v>0</v>
      </c>
      <c r="Q23" s="69">
        <v>14490.350999999999</v>
      </c>
      <c r="R23" s="69">
        <v>432.211</v>
      </c>
      <c r="S23" s="70">
        <v>4.232</v>
      </c>
      <c r="T23" s="43">
        <v>14926.794</v>
      </c>
      <c r="U23" s="71">
        <v>0</v>
      </c>
      <c r="V23" s="3"/>
      <c r="W23" s="3"/>
      <c r="X23" s="66" t="s">
        <v>63</v>
      </c>
      <c r="Y23" s="67"/>
      <c r="Z23" s="43">
        <v>14922.562</v>
      </c>
      <c r="AA23" s="43">
        <v>432.211</v>
      </c>
      <c r="AB23" s="72">
        <v>407.453</v>
      </c>
      <c r="AC23" s="73">
        <v>24.758</v>
      </c>
      <c r="AD23" s="43">
        <v>14490.350999999999</v>
      </c>
      <c r="AE23" s="72">
        <v>14129.991</v>
      </c>
      <c r="AF23" s="73">
        <v>360.36</v>
      </c>
      <c r="AG23" s="74">
        <v>14490.350999999999</v>
      </c>
      <c r="AH23" s="57">
        <v>13868.601</v>
      </c>
      <c r="AI23" s="70">
        <v>621.75</v>
      </c>
      <c r="AJ23" s="74">
        <v>19614.685</v>
      </c>
      <c r="AK23" s="43">
        <v>1053.961</v>
      </c>
      <c r="AL23" s="74">
        <v>4.232</v>
      </c>
      <c r="AM23" s="74">
        <v>165722.995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679.075</v>
      </c>
      <c r="E24" s="43">
        <v>0</v>
      </c>
      <c r="F24" s="43">
        <v>679.075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679.075</v>
      </c>
      <c r="O24" s="57">
        <v>0.237</v>
      </c>
      <c r="P24" s="69">
        <v>0</v>
      </c>
      <c r="Q24" s="69">
        <v>632.327</v>
      </c>
      <c r="R24" s="69">
        <v>46.511</v>
      </c>
      <c r="S24" s="70">
        <v>0</v>
      </c>
      <c r="T24" s="43">
        <v>678.838</v>
      </c>
      <c r="U24" s="71">
        <v>0</v>
      </c>
      <c r="V24" s="3"/>
      <c r="W24" s="3"/>
      <c r="X24" s="66" t="s">
        <v>64</v>
      </c>
      <c r="Y24" s="67"/>
      <c r="Z24" s="43">
        <v>678.838</v>
      </c>
      <c r="AA24" s="43">
        <v>46.511</v>
      </c>
      <c r="AB24" s="72">
        <v>46.511</v>
      </c>
      <c r="AC24" s="73">
        <v>0</v>
      </c>
      <c r="AD24" s="43">
        <v>632.327</v>
      </c>
      <c r="AE24" s="72">
        <v>586.316</v>
      </c>
      <c r="AF24" s="73">
        <v>46.011</v>
      </c>
      <c r="AG24" s="74">
        <v>632.327</v>
      </c>
      <c r="AH24" s="57">
        <v>53.938</v>
      </c>
      <c r="AI24" s="70">
        <v>578.3889999999999</v>
      </c>
      <c r="AJ24" s="74">
        <v>54.175000000000004</v>
      </c>
      <c r="AK24" s="43">
        <v>624.8999999999999</v>
      </c>
      <c r="AL24" s="74">
        <v>0</v>
      </c>
      <c r="AM24" s="74">
        <v>54.175000000000004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810.74</v>
      </c>
      <c r="E25" s="43">
        <v>0</v>
      </c>
      <c r="F25" s="43">
        <v>810.74</v>
      </c>
      <c r="G25" s="43">
        <v>0</v>
      </c>
      <c r="H25" s="43">
        <v>0</v>
      </c>
      <c r="I25" s="57">
        <v>0</v>
      </c>
      <c r="J25" s="58">
        <v>0</v>
      </c>
      <c r="K25" s="59">
        <v>0</v>
      </c>
      <c r="L25" s="59">
        <v>0</v>
      </c>
      <c r="M25" s="60">
        <v>0</v>
      </c>
      <c r="N25" s="56">
        <v>810.74</v>
      </c>
      <c r="O25" s="61">
        <v>0</v>
      </c>
      <c r="P25" s="59">
        <v>0</v>
      </c>
      <c r="Q25" s="59">
        <v>134.39</v>
      </c>
      <c r="R25" s="59">
        <v>676.35</v>
      </c>
      <c r="S25" s="60">
        <v>0</v>
      </c>
      <c r="T25" s="56">
        <v>810.74</v>
      </c>
      <c r="U25" s="62">
        <v>0</v>
      </c>
      <c r="V25" s="3"/>
      <c r="W25" s="3"/>
      <c r="X25" s="54" t="s">
        <v>65</v>
      </c>
      <c r="Y25" s="55"/>
      <c r="Z25" s="56">
        <v>810.74</v>
      </c>
      <c r="AA25" s="56">
        <v>676.35</v>
      </c>
      <c r="AB25" s="63">
        <v>237.345</v>
      </c>
      <c r="AC25" s="64">
        <v>439.005</v>
      </c>
      <c r="AD25" s="56">
        <v>134.39</v>
      </c>
      <c r="AE25" s="63">
        <v>131.424</v>
      </c>
      <c r="AF25" s="64">
        <v>2.966</v>
      </c>
      <c r="AG25" s="65">
        <v>134.39</v>
      </c>
      <c r="AH25" s="61">
        <v>54.381</v>
      </c>
      <c r="AI25" s="60">
        <v>80.009</v>
      </c>
      <c r="AJ25" s="65">
        <v>54.381</v>
      </c>
      <c r="AK25" s="56">
        <v>756.359</v>
      </c>
      <c r="AL25" s="65">
        <v>0</v>
      </c>
      <c r="AM25" s="65">
        <v>54.381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519.8009999999999</v>
      </c>
      <c r="E26" s="56">
        <v>0</v>
      </c>
      <c r="F26" s="56">
        <v>519.8009999999999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519.8009999999999</v>
      </c>
      <c r="O26" s="61">
        <v>0</v>
      </c>
      <c r="P26" s="59">
        <v>0</v>
      </c>
      <c r="Q26" s="59">
        <v>491.602</v>
      </c>
      <c r="R26" s="59">
        <v>28.199</v>
      </c>
      <c r="S26" s="60">
        <v>0</v>
      </c>
      <c r="T26" s="56">
        <v>519.8009999999999</v>
      </c>
      <c r="U26" s="62">
        <v>0</v>
      </c>
      <c r="V26" s="3"/>
      <c r="W26" s="3"/>
      <c r="X26" s="54" t="s">
        <v>66</v>
      </c>
      <c r="Y26" s="55"/>
      <c r="Z26" s="56">
        <v>519.8009999999999</v>
      </c>
      <c r="AA26" s="56">
        <v>28.199</v>
      </c>
      <c r="AB26" s="63">
        <v>23.73</v>
      </c>
      <c r="AC26" s="64">
        <v>4.469</v>
      </c>
      <c r="AD26" s="56">
        <v>491.602</v>
      </c>
      <c r="AE26" s="63">
        <v>262.48699999999997</v>
      </c>
      <c r="AF26" s="64">
        <v>229.115</v>
      </c>
      <c r="AG26" s="65">
        <v>491.602</v>
      </c>
      <c r="AH26" s="61">
        <v>241.476</v>
      </c>
      <c r="AI26" s="60">
        <v>250.126</v>
      </c>
      <c r="AJ26" s="65">
        <v>241.476</v>
      </c>
      <c r="AK26" s="56">
        <v>278.325</v>
      </c>
      <c r="AL26" s="65">
        <v>0</v>
      </c>
      <c r="AM26" s="65">
        <v>241.476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210.64</v>
      </c>
      <c r="E27" s="77">
        <v>0</v>
      </c>
      <c r="F27" s="77">
        <v>210.64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210.64</v>
      </c>
      <c r="O27" s="78">
        <v>0</v>
      </c>
      <c r="P27" s="79">
        <v>0</v>
      </c>
      <c r="Q27" s="79">
        <v>210.64</v>
      </c>
      <c r="R27" s="79">
        <v>0</v>
      </c>
      <c r="S27" s="80">
        <v>0</v>
      </c>
      <c r="T27" s="77">
        <v>210.64</v>
      </c>
      <c r="U27" s="81">
        <v>0</v>
      </c>
      <c r="V27" s="3"/>
      <c r="W27" s="3"/>
      <c r="X27" s="75"/>
      <c r="Y27" s="76" t="s">
        <v>67</v>
      </c>
      <c r="Z27" s="77">
        <v>210.64</v>
      </c>
      <c r="AA27" s="77">
        <v>0</v>
      </c>
      <c r="AB27" s="82">
        <v>0</v>
      </c>
      <c r="AC27" s="83">
        <v>0</v>
      </c>
      <c r="AD27" s="77">
        <v>210.64</v>
      </c>
      <c r="AE27" s="82">
        <v>50.7</v>
      </c>
      <c r="AF27" s="83">
        <v>159.94</v>
      </c>
      <c r="AG27" s="84">
        <v>210.64</v>
      </c>
      <c r="AH27" s="78">
        <v>158.2</v>
      </c>
      <c r="AI27" s="80">
        <v>52.44</v>
      </c>
      <c r="AJ27" s="84">
        <v>158.2</v>
      </c>
      <c r="AK27" s="77">
        <v>52.44</v>
      </c>
      <c r="AL27" s="84">
        <v>0</v>
      </c>
      <c r="AM27" s="84">
        <v>158.2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309.161</v>
      </c>
      <c r="E29" s="87">
        <v>0</v>
      </c>
      <c r="F29" s="87">
        <v>309.161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309.161</v>
      </c>
      <c r="O29" s="88">
        <v>0</v>
      </c>
      <c r="P29" s="89">
        <v>0</v>
      </c>
      <c r="Q29" s="89">
        <v>280.962</v>
      </c>
      <c r="R29" s="89">
        <v>28.199</v>
      </c>
      <c r="S29" s="90">
        <v>0</v>
      </c>
      <c r="T29" s="87">
        <v>309.161</v>
      </c>
      <c r="U29" s="91">
        <v>0</v>
      </c>
      <c r="V29" s="3"/>
      <c r="W29" s="3"/>
      <c r="X29" s="85"/>
      <c r="Y29" s="86" t="s">
        <v>69</v>
      </c>
      <c r="Z29" s="87">
        <v>309.161</v>
      </c>
      <c r="AA29" s="87">
        <v>28.199</v>
      </c>
      <c r="AB29" s="92">
        <v>23.73</v>
      </c>
      <c r="AC29" s="93">
        <v>4.469</v>
      </c>
      <c r="AD29" s="87">
        <v>280.962</v>
      </c>
      <c r="AE29" s="92">
        <v>211.78699999999998</v>
      </c>
      <c r="AF29" s="93">
        <v>69.175</v>
      </c>
      <c r="AG29" s="94">
        <v>280.962</v>
      </c>
      <c r="AH29" s="88">
        <v>83.27600000000001</v>
      </c>
      <c r="AI29" s="90">
        <v>197.686</v>
      </c>
      <c r="AJ29" s="94">
        <v>83.27600000000001</v>
      </c>
      <c r="AK29" s="87">
        <v>225.88500000000002</v>
      </c>
      <c r="AL29" s="94">
        <v>0</v>
      </c>
      <c r="AM29" s="94">
        <v>83.27600000000001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29.875</v>
      </c>
      <c r="E32" s="43">
        <v>0</v>
      </c>
      <c r="F32" s="43">
        <v>29.875</v>
      </c>
      <c r="G32" s="43">
        <v>0</v>
      </c>
      <c r="H32" s="43">
        <v>0</v>
      </c>
      <c r="I32" s="57">
        <v>0</v>
      </c>
      <c r="J32" s="69">
        <v>0</v>
      </c>
      <c r="K32" s="69">
        <v>0</v>
      </c>
      <c r="L32" s="69">
        <v>0</v>
      </c>
      <c r="M32" s="70">
        <v>0</v>
      </c>
      <c r="N32" s="43">
        <v>29.875</v>
      </c>
      <c r="O32" s="57">
        <v>0</v>
      </c>
      <c r="P32" s="69">
        <v>0</v>
      </c>
      <c r="Q32" s="69">
        <v>29.875</v>
      </c>
      <c r="R32" s="69">
        <v>0</v>
      </c>
      <c r="S32" s="70">
        <v>0</v>
      </c>
      <c r="T32" s="43">
        <v>29.875</v>
      </c>
      <c r="U32" s="71">
        <v>0</v>
      </c>
      <c r="V32" s="3"/>
      <c r="W32" s="3"/>
      <c r="X32" s="54" t="s">
        <v>71</v>
      </c>
      <c r="Y32" s="55"/>
      <c r="Z32" s="43">
        <v>29.875</v>
      </c>
      <c r="AA32" s="43">
        <v>0</v>
      </c>
      <c r="AB32" s="72">
        <v>0</v>
      </c>
      <c r="AC32" s="73">
        <v>0</v>
      </c>
      <c r="AD32" s="43">
        <v>29.875</v>
      </c>
      <c r="AE32" s="72">
        <v>3.955</v>
      </c>
      <c r="AF32" s="73">
        <v>25.92</v>
      </c>
      <c r="AG32" s="74">
        <v>29.875</v>
      </c>
      <c r="AH32" s="57">
        <v>29.875</v>
      </c>
      <c r="AI32" s="70">
        <v>0</v>
      </c>
      <c r="AJ32" s="74">
        <v>29.875</v>
      </c>
      <c r="AK32" s="43">
        <v>0</v>
      </c>
      <c r="AL32" s="74">
        <v>0</v>
      </c>
      <c r="AM32" s="74">
        <v>29.875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10.531</v>
      </c>
      <c r="E33" s="43">
        <v>0</v>
      </c>
      <c r="F33" s="43">
        <v>10.531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10.531</v>
      </c>
      <c r="O33" s="57">
        <v>0</v>
      </c>
      <c r="P33" s="69">
        <v>0</v>
      </c>
      <c r="Q33" s="69">
        <v>9.934</v>
      </c>
      <c r="R33" s="69">
        <v>0.004</v>
      </c>
      <c r="S33" s="70">
        <v>0.593</v>
      </c>
      <c r="T33" s="43">
        <v>10.531</v>
      </c>
      <c r="U33" s="71">
        <v>0</v>
      </c>
      <c r="V33" s="3"/>
      <c r="W33" s="3"/>
      <c r="X33" s="118" t="s">
        <v>121</v>
      </c>
      <c r="Y33" s="15"/>
      <c r="Z33" s="43">
        <v>9.938</v>
      </c>
      <c r="AA33" s="43">
        <v>0.004</v>
      </c>
      <c r="AB33" s="72">
        <v>0</v>
      </c>
      <c r="AC33" s="73">
        <v>0.004</v>
      </c>
      <c r="AD33" s="43">
        <v>9.934</v>
      </c>
      <c r="AE33" s="72">
        <v>2.374</v>
      </c>
      <c r="AF33" s="73">
        <v>7.56</v>
      </c>
      <c r="AG33" s="74">
        <v>9.934</v>
      </c>
      <c r="AH33" s="57">
        <v>6.05357</v>
      </c>
      <c r="AI33" s="70">
        <v>3.88043</v>
      </c>
      <c r="AJ33" s="74">
        <v>6.05357</v>
      </c>
      <c r="AK33" s="43">
        <v>3.88443</v>
      </c>
      <c r="AL33" s="74">
        <v>0.593</v>
      </c>
      <c r="AM33" s="74">
        <v>6.05357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2109.9959999999996</v>
      </c>
      <c r="E34" s="43">
        <v>0.158</v>
      </c>
      <c r="F34" s="43">
        <v>2109.8379999999997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2109.8379999999997</v>
      </c>
      <c r="O34" s="57">
        <v>8.017</v>
      </c>
      <c r="P34" s="69">
        <v>0</v>
      </c>
      <c r="Q34" s="69">
        <v>1942.909</v>
      </c>
      <c r="R34" s="69">
        <v>158.912</v>
      </c>
      <c r="S34" s="70">
        <v>0</v>
      </c>
      <c r="T34" s="43">
        <v>2101.821</v>
      </c>
      <c r="U34" s="71">
        <v>0</v>
      </c>
      <c r="V34" s="3"/>
      <c r="W34" s="3"/>
      <c r="X34" s="95" t="s">
        <v>122</v>
      </c>
      <c r="Y34" s="96"/>
      <c r="Z34" s="43">
        <v>2101.821</v>
      </c>
      <c r="AA34" s="43">
        <v>158.912</v>
      </c>
      <c r="AB34" s="72">
        <v>158.912</v>
      </c>
      <c r="AC34" s="73">
        <v>0</v>
      </c>
      <c r="AD34" s="43">
        <v>1942.909</v>
      </c>
      <c r="AE34" s="72">
        <v>1539.1570000000002</v>
      </c>
      <c r="AF34" s="73">
        <v>403.752</v>
      </c>
      <c r="AG34" s="74">
        <v>1727.6657</v>
      </c>
      <c r="AH34" s="57">
        <v>772.51823</v>
      </c>
      <c r="AI34" s="70">
        <v>955.14747</v>
      </c>
      <c r="AJ34" s="74">
        <v>780.5352300000001</v>
      </c>
      <c r="AK34" s="43">
        <v>1114.05947</v>
      </c>
      <c r="AL34" s="74">
        <v>0</v>
      </c>
      <c r="AM34" s="74">
        <v>780.6932300000001</v>
      </c>
      <c r="AN34" s="71">
        <f t="shared" si="0"/>
        <v>215.2433000000001</v>
      </c>
      <c r="AO34" s="3"/>
    </row>
    <row r="35" spans="2:41" s="109" customFormat="1" ht="22.5" customHeight="1">
      <c r="B35" s="95" t="s">
        <v>123</v>
      </c>
      <c r="C35" s="96"/>
      <c r="D35" s="43">
        <v>0.042</v>
      </c>
      <c r="E35" s="43">
        <v>0</v>
      </c>
      <c r="F35" s="43">
        <v>0.042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0.042</v>
      </c>
      <c r="O35" s="57">
        <v>0</v>
      </c>
      <c r="P35" s="69">
        <v>0</v>
      </c>
      <c r="Q35" s="69">
        <v>0.042</v>
      </c>
      <c r="R35" s="69">
        <v>0</v>
      </c>
      <c r="S35" s="70">
        <v>0</v>
      </c>
      <c r="T35" s="43">
        <v>0.042</v>
      </c>
      <c r="U35" s="71">
        <v>0</v>
      </c>
      <c r="V35" s="3"/>
      <c r="W35" s="3"/>
      <c r="X35" s="95" t="s">
        <v>123</v>
      </c>
      <c r="Y35" s="96"/>
      <c r="Z35" s="43">
        <v>0.042</v>
      </c>
      <c r="AA35" s="43">
        <v>0</v>
      </c>
      <c r="AB35" s="72">
        <v>0</v>
      </c>
      <c r="AC35" s="73">
        <v>0</v>
      </c>
      <c r="AD35" s="43">
        <v>0.042</v>
      </c>
      <c r="AE35" s="72">
        <v>0.002</v>
      </c>
      <c r="AF35" s="73">
        <v>0.04</v>
      </c>
      <c r="AG35" s="74">
        <v>0.00504</v>
      </c>
      <c r="AH35" s="57">
        <v>0</v>
      </c>
      <c r="AI35" s="70">
        <v>0.00504</v>
      </c>
      <c r="AJ35" s="74">
        <v>0</v>
      </c>
      <c r="AK35" s="43">
        <v>0.00504</v>
      </c>
      <c r="AL35" s="74">
        <v>0</v>
      </c>
      <c r="AM35" s="74">
        <v>0</v>
      </c>
      <c r="AN35" s="71">
        <f t="shared" si="0"/>
        <v>0.03696</v>
      </c>
      <c r="AO35" s="3"/>
    </row>
    <row r="36" spans="2:41" s="109" customFormat="1" ht="22.5" customHeight="1" thickBot="1">
      <c r="B36" s="97" t="s">
        <v>124</v>
      </c>
      <c r="C36" s="98"/>
      <c r="D36" s="99">
        <v>1.823</v>
      </c>
      <c r="E36" s="99">
        <v>0</v>
      </c>
      <c r="F36" s="99">
        <v>1.823</v>
      </c>
      <c r="G36" s="99">
        <v>0</v>
      </c>
      <c r="H36" s="99">
        <v>0</v>
      </c>
      <c r="I36" s="100">
        <v>0</v>
      </c>
      <c r="J36" s="101">
        <v>0</v>
      </c>
      <c r="K36" s="101">
        <v>0</v>
      </c>
      <c r="L36" s="101">
        <v>0</v>
      </c>
      <c r="M36" s="102">
        <v>0</v>
      </c>
      <c r="N36" s="99">
        <v>1.823</v>
      </c>
      <c r="O36" s="100">
        <v>0</v>
      </c>
      <c r="P36" s="101">
        <v>0</v>
      </c>
      <c r="Q36" s="101">
        <v>0.004</v>
      </c>
      <c r="R36" s="101">
        <v>1.819</v>
      </c>
      <c r="S36" s="102">
        <v>0</v>
      </c>
      <c r="T36" s="99">
        <v>1.823</v>
      </c>
      <c r="U36" s="103">
        <v>0</v>
      </c>
      <c r="V36" s="3"/>
      <c r="W36" s="3"/>
      <c r="X36" s="97" t="s">
        <v>124</v>
      </c>
      <c r="Y36" s="98"/>
      <c r="Z36" s="99">
        <v>1.823</v>
      </c>
      <c r="AA36" s="99">
        <v>1.819</v>
      </c>
      <c r="AB36" s="104">
        <v>0</v>
      </c>
      <c r="AC36" s="105">
        <v>1.819</v>
      </c>
      <c r="AD36" s="99">
        <v>0.004</v>
      </c>
      <c r="AE36" s="104">
        <v>0</v>
      </c>
      <c r="AF36" s="105">
        <v>0.004</v>
      </c>
      <c r="AG36" s="106">
        <v>0.004</v>
      </c>
      <c r="AH36" s="100">
        <v>0</v>
      </c>
      <c r="AI36" s="102">
        <v>0.004</v>
      </c>
      <c r="AJ36" s="106">
        <v>0</v>
      </c>
      <c r="AK36" s="99">
        <v>1.823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O38"/>
  <sheetViews>
    <sheetView view="pageBreakPreview" zoomScale="60" zoomScaleNormal="70" zoomScalePageLayoutView="0" workbookViewId="0" topLeftCell="A1">
      <selection activeCell="B2" sqref="B2"/>
    </sheetView>
  </sheetViews>
  <sheetFormatPr defaultColWidth="10.25390625" defaultRowHeight="12.75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207</v>
      </c>
      <c r="W1" s="2"/>
      <c r="X1" s="1" t="str">
        <f>B1</f>
        <v>表4-2　廃棄物種類別の処理・処分状況（建設業：職別工事業）　＜令和元年度＞　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73</v>
      </c>
      <c r="AL3" s="194" t="s">
        <v>74</v>
      </c>
      <c r="AM3" s="204" t="s">
        <v>75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f aca="true" t="shared" si="0" ref="D10:U10">SUM(D11:D36)-D26</f>
        <v>71699.028</v>
      </c>
      <c r="E10" s="34">
        <f t="shared" si="0"/>
        <v>74.08</v>
      </c>
      <c r="F10" s="34">
        <f t="shared" si="0"/>
        <v>71624.948</v>
      </c>
      <c r="G10" s="34">
        <f t="shared" si="0"/>
        <v>7303.74</v>
      </c>
      <c r="H10" s="34">
        <f t="shared" si="0"/>
        <v>7081.700000000001</v>
      </c>
      <c r="I10" s="35">
        <f t="shared" si="0"/>
        <v>0</v>
      </c>
      <c r="J10" s="36">
        <f t="shared" si="0"/>
        <v>0</v>
      </c>
      <c r="K10" s="36">
        <f t="shared" si="0"/>
        <v>7081.700000000001</v>
      </c>
      <c r="L10" s="36">
        <f t="shared" si="0"/>
        <v>0</v>
      </c>
      <c r="M10" s="37">
        <f t="shared" si="0"/>
        <v>0</v>
      </c>
      <c r="N10" s="34">
        <f t="shared" si="0"/>
        <v>64321.208000000006</v>
      </c>
      <c r="O10" s="35">
        <f t="shared" si="0"/>
        <v>19.043999999999997</v>
      </c>
      <c r="P10" s="36">
        <f t="shared" si="0"/>
        <v>0</v>
      </c>
      <c r="Q10" s="36">
        <f t="shared" si="0"/>
        <v>63885.59200000001</v>
      </c>
      <c r="R10" s="36">
        <f t="shared" si="0"/>
        <v>416.5719999999999</v>
      </c>
      <c r="S10" s="37">
        <f t="shared" si="0"/>
        <v>0</v>
      </c>
      <c r="T10" s="34">
        <f t="shared" si="0"/>
        <v>71383.864</v>
      </c>
      <c r="U10" s="38">
        <f t="shared" si="0"/>
        <v>0</v>
      </c>
      <c r="V10" s="3"/>
      <c r="W10" s="3"/>
      <c r="X10" s="32" t="s">
        <v>51</v>
      </c>
      <c r="Y10" s="33"/>
      <c r="Z10" s="34">
        <f aca="true" t="shared" si="1" ref="Z10:AM10">SUM(Z11:Z36)-Z26</f>
        <v>71383.864</v>
      </c>
      <c r="AA10" s="34">
        <f>SUM(AA11:AA36)-AA26</f>
        <v>416.5719999999999</v>
      </c>
      <c r="AB10" s="35">
        <f>SUM(AB11:AB36)-AB26</f>
        <v>312.6230000000001</v>
      </c>
      <c r="AC10" s="37">
        <f>SUM(AC11:AC36)-AC26</f>
        <v>103.94899999999998</v>
      </c>
      <c r="AD10" s="34">
        <f t="shared" si="1"/>
        <v>70967.29200000002</v>
      </c>
      <c r="AE10" s="35">
        <f>SUM(AE11:AE36)-AE26</f>
        <v>61480.06899999999</v>
      </c>
      <c r="AF10" s="37">
        <f>SUM(AF11:AF36)-AF26</f>
        <v>9487.222999999998</v>
      </c>
      <c r="AG10" s="39">
        <f t="shared" si="1"/>
        <v>68130.60260000001</v>
      </c>
      <c r="AH10" s="35">
        <f t="shared" si="1"/>
        <v>58219.411580000015</v>
      </c>
      <c r="AI10" s="37">
        <f t="shared" si="1"/>
        <v>9911.19102</v>
      </c>
      <c r="AJ10" s="39">
        <f t="shared" si="1"/>
        <v>58238.455579999994</v>
      </c>
      <c r="AK10" s="34">
        <f t="shared" si="1"/>
        <v>10327.76302</v>
      </c>
      <c r="AL10" s="39">
        <f t="shared" si="1"/>
        <v>0</v>
      </c>
      <c r="AM10" s="39">
        <f t="shared" si="1"/>
        <v>58312.53558000001</v>
      </c>
      <c r="AN10" s="38"/>
      <c r="AO10" s="3"/>
    </row>
    <row r="11" spans="2:41" s="109" customFormat="1" ht="22.5" customHeight="1">
      <c r="B11" s="40" t="s">
        <v>52</v>
      </c>
      <c r="C11" s="41"/>
      <c r="D11" s="42">
        <v>191.792</v>
      </c>
      <c r="E11" s="43">
        <v>0</v>
      </c>
      <c r="F11" s="43">
        <v>191.792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191.792</v>
      </c>
      <c r="O11" s="49">
        <v>0</v>
      </c>
      <c r="P11" s="47">
        <v>0</v>
      </c>
      <c r="Q11" s="47">
        <v>191.792</v>
      </c>
      <c r="R11" s="47">
        <v>0</v>
      </c>
      <c r="S11" s="48">
        <v>0</v>
      </c>
      <c r="T11" s="42">
        <v>191.792</v>
      </c>
      <c r="U11" s="50">
        <v>0</v>
      </c>
      <c r="V11" s="3"/>
      <c r="W11" s="3"/>
      <c r="X11" s="40" t="s">
        <v>52</v>
      </c>
      <c r="Y11" s="41"/>
      <c r="Z11" s="42">
        <v>191.792</v>
      </c>
      <c r="AA11" s="42">
        <v>0</v>
      </c>
      <c r="AB11" s="51">
        <v>0</v>
      </c>
      <c r="AC11" s="52">
        <v>0</v>
      </c>
      <c r="AD11" s="42">
        <v>191.792</v>
      </c>
      <c r="AE11" s="51">
        <v>191.792</v>
      </c>
      <c r="AF11" s="52">
        <v>0</v>
      </c>
      <c r="AG11" s="53">
        <v>191.792</v>
      </c>
      <c r="AH11" s="49">
        <v>0</v>
      </c>
      <c r="AI11" s="48">
        <v>191.792</v>
      </c>
      <c r="AJ11" s="53">
        <f>I11+O11+AH11</f>
        <v>0</v>
      </c>
      <c r="AK11" s="42">
        <f>U11+AA11+AI11</f>
        <v>191.792</v>
      </c>
      <c r="AL11" s="53">
        <f>M11+S11</f>
        <v>0</v>
      </c>
      <c r="AM11" s="53">
        <f>E11+AJ11</f>
        <v>0</v>
      </c>
      <c r="AN11" s="50">
        <f aca="true" t="shared" si="2" ref="AN11:AN36"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1355.613</v>
      </c>
      <c r="E12" s="43">
        <v>0</v>
      </c>
      <c r="F12" s="43">
        <v>1355.613</v>
      </c>
      <c r="G12" s="43">
        <v>264.74</v>
      </c>
      <c r="H12" s="43">
        <v>42.7</v>
      </c>
      <c r="I12" s="57">
        <v>0</v>
      </c>
      <c r="J12" s="58">
        <v>0</v>
      </c>
      <c r="K12" s="59">
        <v>42.7</v>
      </c>
      <c r="L12" s="59">
        <v>0</v>
      </c>
      <c r="M12" s="60">
        <v>0</v>
      </c>
      <c r="N12" s="56">
        <v>1090.873</v>
      </c>
      <c r="O12" s="61">
        <v>0</v>
      </c>
      <c r="P12" s="59">
        <v>0</v>
      </c>
      <c r="Q12" s="59">
        <v>1090.873</v>
      </c>
      <c r="R12" s="59">
        <v>0</v>
      </c>
      <c r="S12" s="60">
        <v>0</v>
      </c>
      <c r="T12" s="56">
        <v>1133.573</v>
      </c>
      <c r="U12" s="62">
        <v>0</v>
      </c>
      <c r="V12" s="3"/>
      <c r="W12" s="3"/>
      <c r="X12" s="54" t="s">
        <v>53</v>
      </c>
      <c r="Y12" s="55"/>
      <c r="Z12" s="56">
        <v>1133.573</v>
      </c>
      <c r="AA12" s="56">
        <v>0</v>
      </c>
      <c r="AB12" s="63">
        <v>0</v>
      </c>
      <c r="AC12" s="64">
        <v>0</v>
      </c>
      <c r="AD12" s="56">
        <v>1133.573</v>
      </c>
      <c r="AE12" s="63">
        <v>692.0550000000001</v>
      </c>
      <c r="AF12" s="64">
        <v>441.51800000000003</v>
      </c>
      <c r="AG12" s="65">
        <v>952.96054</v>
      </c>
      <c r="AH12" s="61">
        <v>934.0786</v>
      </c>
      <c r="AI12" s="60">
        <v>18.88194</v>
      </c>
      <c r="AJ12" s="65">
        <f aca="true" t="shared" si="3" ref="AJ12:AJ36">I12+O12+AH12</f>
        <v>934.0786</v>
      </c>
      <c r="AK12" s="56">
        <f aca="true" t="shared" si="4" ref="AK12:AK36">U12+AA12+AI12</f>
        <v>18.88194</v>
      </c>
      <c r="AL12" s="65">
        <f aca="true" t="shared" si="5" ref="AL12:AL36">M12+S12</f>
        <v>0</v>
      </c>
      <c r="AM12" s="65">
        <f aca="true" t="shared" si="6" ref="AM12:AM36">E12+AJ12</f>
        <v>934.0786</v>
      </c>
      <c r="AN12" s="62">
        <f t="shared" si="2"/>
        <v>402.65246</v>
      </c>
      <c r="AO12" s="3"/>
    </row>
    <row r="13" spans="2:41" s="109" customFormat="1" ht="22.5" customHeight="1">
      <c r="B13" s="54" t="s">
        <v>54</v>
      </c>
      <c r="C13" s="55"/>
      <c r="D13" s="56">
        <v>77.142</v>
      </c>
      <c r="E13" s="43">
        <v>0</v>
      </c>
      <c r="F13" s="43">
        <v>77.142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77.142</v>
      </c>
      <c r="O13" s="61">
        <v>0</v>
      </c>
      <c r="P13" s="59">
        <v>0</v>
      </c>
      <c r="Q13" s="59">
        <v>77.142</v>
      </c>
      <c r="R13" s="59">
        <v>0</v>
      </c>
      <c r="S13" s="60">
        <v>0</v>
      </c>
      <c r="T13" s="56">
        <v>77.142</v>
      </c>
      <c r="U13" s="62">
        <v>0</v>
      </c>
      <c r="V13" s="3"/>
      <c r="W13" s="3"/>
      <c r="X13" s="54" t="s">
        <v>54</v>
      </c>
      <c r="Y13" s="55"/>
      <c r="Z13" s="56">
        <v>77.142</v>
      </c>
      <c r="AA13" s="56">
        <v>0</v>
      </c>
      <c r="AB13" s="63">
        <v>0</v>
      </c>
      <c r="AC13" s="64">
        <v>0</v>
      </c>
      <c r="AD13" s="56">
        <v>77.142</v>
      </c>
      <c r="AE13" s="63">
        <v>0</v>
      </c>
      <c r="AF13" s="64">
        <v>77.142</v>
      </c>
      <c r="AG13" s="65">
        <v>28.14445</v>
      </c>
      <c r="AH13" s="61">
        <v>28.14445</v>
      </c>
      <c r="AI13" s="60">
        <v>0</v>
      </c>
      <c r="AJ13" s="65">
        <f t="shared" si="3"/>
        <v>28.14445</v>
      </c>
      <c r="AK13" s="56">
        <f t="shared" si="4"/>
        <v>0</v>
      </c>
      <c r="AL13" s="65">
        <f t="shared" si="5"/>
        <v>0</v>
      </c>
      <c r="AM13" s="65">
        <f t="shared" si="6"/>
        <v>28.14445</v>
      </c>
      <c r="AN13" s="62">
        <f t="shared" si="2"/>
        <v>48.99755</v>
      </c>
      <c r="AO13" s="3"/>
    </row>
    <row r="14" spans="2:41" s="109" customFormat="1" ht="22.5" customHeight="1">
      <c r="B14" s="54" t="s">
        <v>55</v>
      </c>
      <c r="C14" s="55"/>
      <c r="D14" s="56">
        <v>0</v>
      </c>
      <c r="E14" s="43">
        <v>0</v>
      </c>
      <c r="F14" s="43">
        <v>0</v>
      </c>
      <c r="G14" s="43">
        <v>0</v>
      </c>
      <c r="H14" s="43">
        <v>0</v>
      </c>
      <c r="I14" s="57">
        <v>0</v>
      </c>
      <c r="J14" s="58"/>
      <c r="K14" s="59">
        <v>0</v>
      </c>
      <c r="L14" s="59">
        <v>0</v>
      </c>
      <c r="M14" s="60">
        <v>0</v>
      </c>
      <c r="N14" s="56">
        <v>0</v>
      </c>
      <c r="O14" s="61">
        <v>0</v>
      </c>
      <c r="P14" s="59"/>
      <c r="Q14" s="59">
        <v>0</v>
      </c>
      <c r="R14" s="59">
        <v>0</v>
      </c>
      <c r="S14" s="60">
        <v>0</v>
      </c>
      <c r="T14" s="56">
        <v>0</v>
      </c>
      <c r="U14" s="62"/>
      <c r="V14" s="3"/>
      <c r="W14" s="3"/>
      <c r="X14" s="54" t="s">
        <v>55</v>
      </c>
      <c r="Y14" s="55"/>
      <c r="Z14" s="56">
        <v>0</v>
      </c>
      <c r="AA14" s="56">
        <v>0</v>
      </c>
      <c r="AB14" s="63">
        <v>0</v>
      </c>
      <c r="AC14" s="64">
        <v>0</v>
      </c>
      <c r="AD14" s="56">
        <v>0</v>
      </c>
      <c r="AE14" s="63">
        <v>0</v>
      </c>
      <c r="AF14" s="64">
        <v>0</v>
      </c>
      <c r="AG14" s="65">
        <v>0</v>
      </c>
      <c r="AH14" s="61">
        <v>0</v>
      </c>
      <c r="AI14" s="60">
        <v>0</v>
      </c>
      <c r="AJ14" s="65">
        <f t="shared" si="3"/>
        <v>0</v>
      </c>
      <c r="AK14" s="56">
        <f t="shared" si="4"/>
        <v>0</v>
      </c>
      <c r="AL14" s="65">
        <f t="shared" si="5"/>
        <v>0</v>
      </c>
      <c r="AM14" s="65">
        <f t="shared" si="6"/>
        <v>0</v>
      </c>
      <c r="AN14" s="62">
        <f t="shared" si="2"/>
        <v>0</v>
      </c>
      <c r="AO14" s="3"/>
    </row>
    <row r="15" spans="2:41" s="109" customFormat="1" ht="22.5" customHeight="1">
      <c r="B15" s="54" t="s">
        <v>56</v>
      </c>
      <c r="C15" s="55"/>
      <c r="D15" s="56">
        <v>0</v>
      </c>
      <c r="E15" s="43">
        <v>0</v>
      </c>
      <c r="F15" s="43">
        <v>0</v>
      </c>
      <c r="G15" s="43">
        <v>0</v>
      </c>
      <c r="H15" s="43">
        <v>0</v>
      </c>
      <c r="I15" s="57">
        <v>0</v>
      </c>
      <c r="J15" s="58"/>
      <c r="K15" s="59">
        <v>0</v>
      </c>
      <c r="L15" s="59">
        <v>0</v>
      </c>
      <c r="M15" s="60">
        <v>0</v>
      </c>
      <c r="N15" s="56">
        <v>0</v>
      </c>
      <c r="O15" s="61">
        <v>0</v>
      </c>
      <c r="P15" s="59"/>
      <c r="Q15" s="59">
        <v>0</v>
      </c>
      <c r="R15" s="59">
        <v>0</v>
      </c>
      <c r="S15" s="60">
        <v>0</v>
      </c>
      <c r="T15" s="56">
        <v>0</v>
      </c>
      <c r="U15" s="62"/>
      <c r="V15" s="3"/>
      <c r="W15" s="3"/>
      <c r="X15" s="54" t="s">
        <v>56</v>
      </c>
      <c r="Y15" s="55"/>
      <c r="Z15" s="56">
        <v>0</v>
      </c>
      <c r="AA15" s="56">
        <v>0</v>
      </c>
      <c r="AB15" s="63">
        <v>0</v>
      </c>
      <c r="AC15" s="64">
        <v>0</v>
      </c>
      <c r="AD15" s="56">
        <v>0</v>
      </c>
      <c r="AE15" s="63">
        <v>0</v>
      </c>
      <c r="AF15" s="64">
        <v>0</v>
      </c>
      <c r="AG15" s="65">
        <v>0</v>
      </c>
      <c r="AH15" s="61">
        <v>0</v>
      </c>
      <c r="AI15" s="60">
        <v>0</v>
      </c>
      <c r="AJ15" s="65">
        <f t="shared" si="3"/>
        <v>0</v>
      </c>
      <c r="AK15" s="56">
        <f t="shared" si="4"/>
        <v>0</v>
      </c>
      <c r="AL15" s="65">
        <f t="shared" si="5"/>
        <v>0</v>
      </c>
      <c r="AM15" s="65">
        <f t="shared" si="6"/>
        <v>0</v>
      </c>
      <c r="AN15" s="62">
        <f t="shared" si="2"/>
        <v>0</v>
      </c>
      <c r="AO15" s="3"/>
    </row>
    <row r="16" spans="2:41" s="109" customFormat="1" ht="22.5" customHeight="1">
      <c r="B16" s="54" t="s">
        <v>57</v>
      </c>
      <c r="C16" s="55"/>
      <c r="D16" s="56">
        <v>4101.269</v>
      </c>
      <c r="E16" s="43">
        <v>0</v>
      </c>
      <c r="F16" s="43">
        <v>4101.269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4101.269</v>
      </c>
      <c r="O16" s="61">
        <v>0</v>
      </c>
      <c r="P16" s="59">
        <v>0</v>
      </c>
      <c r="Q16" s="59">
        <v>4092.7290000000003</v>
      </c>
      <c r="R16" s="59">
        <v>8.54</v>
      </c>
      <c r="S16" s="60">
        <v>0</v>
      </c>
      <c r="T16" s="56">
        <v>4101.269</v>
      </c>
      <c r="U16" s="62">
        <v>0</v>
      </c>
      <c r="V16" s="3"/>
      <c r="W16" s="3"/>
      <c r="X16" s="54" t="s">
        <v>57</v>
      </c>
      <c r="Y16" s="55"/>
      <c r="Z16" s="56">
        <v>4101.269</v>
      </c>
      <c r="AA16" s="56">
        <v>8.54</v>
      </c>
      <c r="AB16" s="63">
        <v>8.54</v>
      </c>
      <c r="AC16" s="64">
        <v>0</v>
      </c>
      <c r="AD16" s="56">
        <v>4092.7290000000003</v>
      </c>
      <c r="AE16" s="63">
        <v>1428.5910000000001</v>
      </c>
      <c r="AF16" s="64">
        <v>2664.138</v>
      </c>
      <c r="AG16" s="65">
        <v>4056.7587000000003</v>
      </c>
      <c r="AH16" s="61">
        <v>3369.508</v>
      </c>
      <c r="AI16" s="60">
        <v>687.2507</v>
      </c>
      <c r="AJ16" s="65">
        <f t="shared" si="3"/>
        <v>3369.508</v>
      </c>
      <c r="AK16" s="56">
        <f t="shared" si="4"/>
        <v>695.7907</v>
      </c>
      <c r="AL16" s="65">
        <f t="shared" si="5"/>
        <v>0</v>
      </c>
      <c r="AM16" s="65">
        <f t="shared" si="6"/>
        <v>3369.508</v>
      </c>
      <c r="AN16" s="62">
        <f t="shared" si="2"/>
        <v>35.97029999999995</v>
      </c>
      <c r="AO16" s="3"/>
    </row>
    <row r="17" spans="2:41" s="109" customFormat="1" ht="22.5" customHeight="1">
      <c r="B17" s="66" t="s">
        <v>58</v>
      </c>
      <c r="C17" s="67"/>
      <c r="D17" s="43">
        <v>492.858</v>
      </c>
      <c r="E17" s="43">
        <v>0</v>
      </c>
      <c r="F17" s="43">
        <v>492.858</v>
      </c>
      <c r="G17" s="43">
        <v>0</v>
      </c>
      <c r="H17" s="43">
        <v>0</v>
      </c>
      <c r="I17" s="57">
        <v>0</v>
      </c>
      <c r="J17" s="68">
        <v>0</v>
      </c>
      <c r="K17" s="69">
        <v>0</v>
      </c>
      <c r="L17" s="69">
        <v>0</v>
      </c>
      <c r="M17" s="70">
        <v>0</v>
      </c>
      <c r="N17" s="43">
        <v>492.858</v>
      </c>
      <c r="O17" s="57">
        <v>0</v>
      </c>
      <c r="P17" s="69">
        <v>0</v>
      </c>
      <c r="Q17" s="69">
        <v>492.858</v>
      </c>
      <c r="R17" s="69">
        <v>0</v>
      </c>
      <c r="S17" s="70">
        <v>0</v>
      </c>
      <c r="T17" s="43">
        <v>492.858</v>
      </c>
      <c r="U17" s="71">
        <v>0</v>
      </c>
      <c r="V17" s="3"/>
      <c r="W17" s="3"/>
      <c r="X17" s="66" t="s">
        <v>58</v>
      </c>
      <c r="Y17" s="67"/>
      <c r="Z17" s="43">
        <v>492.858</v>
      </c>
      <c r="AA17" s="43">
        <v>0</v>
      </c>
      <c r="AB17" s="72">
        <v>0</v>
      </c>
      <c r="AC17" s="73">
        <v>0</v>
      </c>
      <c r="AD17" s="43">
        <v>492.858</v>
      </c>
      <c r="AE17" s="72">
        <v>492.858</v>
      </c>
      <c r="AF17" s="73">
        <v>0</v>
      </c>
      <c r="AG17" s="74">
        <v>391.28305</v>
      </c>
      <c r="AH17" s="57">
        <v>210.0984</v>
      </c>
      <c r="AI17" s="70">
        <v>181.18465</v>
      </c>
      <c r="AJ17" s="74">
        <f t="shared" si="3"/>
        <v>210.0984</v>
      </c>
      <c r="AK17" s="43">
        <f t="shared" si="4"/>
        <v>181.18465</v>
      </c>
      <c r="AL17" s="74">
        <f t="shared" si="5"/>
        <v>0</v>
      </c>
      <c r="AM17" s="74">
        <f t="shared" si="6"/>
        <v>210.0984</v>
      </c>
      <c r="AN17" s="71">
        <f t="shared" si="2"/>
        <v>101.57495</v>
      </c>
      <c r="AO17" s="3"/>
    </row>
    <row r="18" spans="2:41" s="109" customFormat="1" ht="22.5" customHeight="1">
      <c r="B18" s="66" t="s">
        <v>59</v>
      </c>
      <c r="C18" s="67"/>
      <c r="D18" s="43">
        <v>4583.512</v>
      </c>
      <c r="E18" s="43">
        <v>0</v>
      </c>
      <c r="F18" s="43">
        <v>4583.512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4583.512</v>
      </c>
      <c r="O18" s="57">
        <v>0.427</v>
      </c>
      <c r="P18" s="69">
        <v>0</v>
      </c>
      <c r="Q18" s="69">
        <v>4583.085</v>
      </c>
      <c r="R18" s="69">
        <v>0</v>
      </c>
      <c r="S18" s="70">
        <v>0</v>
      </c>
      <c r="T18" s="43">
        <v>4583.085</v>
      </c>
      <c r="U18" s="71">
        <v>0</v>
      </c>
      <c r="V18" s="3"/>
      <c r="W18" s="3"/>
      <c r="X18" s="66" t="s">
        <v>59</v>
      </c>
      <c r="Y18" s="67"/>
      <c r="Z18" s="43">
        <v>4583.085</v>
      </c>
      <c r="AA18" s="43">
        <v>0</v>
      </c>
      <c r="AB18" s="72">
        <v>0</v>
      </c>
      <c r="AC18" s="73">
        <v>0</v>
      </c>
      <c r="AD18" s="43">
        <v>4583.085</v>
      </c>
      <c r="AE18" s="72">
        <v>4080.164</v>
      </c>
      <c r="AF18" s="73">
        <v>502.921</v>
      </c>
      <c r="AG18" s="74">
        <v>4579.7271</v>
      </c>
      <c r="AH18" s="57">
        <v>4015.67</v>
      </c>
      <c r="AI18" s="70">
        <v>564.0571</v>
      </c>
      <c r="AJ18" s="74">
        <f t="shared" si="3"/>
        <v>4016.097</v>
      </c>
      <c r="AK18" s="43">
        <f t="shared" si="4"/>
        <v>564.0571</v>
      </c>
      <c r="AL18" s="74">
        <f t="shared" si="5"/>
        <v>0</v>
      </c>
      <c r="AM18" s="74">
        <f t="shared" si="6"/>
        <v>4016.097</v>
      </c>
      <c r="AN18" s="71">
        <f t="shared" si="2"/>
        <v>3.3578999999999724</v>
      </c>
      <c r="AO18" s="3"/>
    </row>
    <row r="19" spans="2:41" s="109" customFormat="1" ht="22.5" customHeight="1">
      <c r="B19" s="66" t="s">
        <v>60</v>
      </c>
      <c r="C19" s="67"/>
      <c r="D19" s="43">
        <v>80.7</v>
      </c>
      <c r="E19" s="43">
        <v>0</v>
      </c>
      <c r="F19" s="43">
        <v>80.7</v>
      </c>
      <c r="G19" s="43">
        <v>0</v>
      </c>
      <c r="H19" s="43">
        <v>0</v>
      </c>
      <c r="I19" s="57">
        <v>0</v>
      </c>
      <c r="J19" s="68">
        <v>0</v>
      </c>
      <c r="K19" s="69">
        <v>0</v>
      </c>
      <c r="L19" s="69">
        <v>0</v>
      </c>
      <c r="M19" s="70">
        <v>0</v>
      </c>
      <c r="N19" s="43">
        <v>80.7</v>
      </c>
      <c r="O19" s="57">
        <v>0</v>
      </c>
      <c r="P19" s="69">
        <v>0</v>
      </c>
      <c r="Q19" s="69">
        <v>80.7</v>
      </c>
      <c r="R19" s="69">
        <v>0</v>
      </c>
      <c r="S19" s="70">
        <v>0</v>
      </c>
      <c r="T19" s="43">
        <v>80.7</v>
      </c>
      <c r="U19" s="71">
        <v>0</v>
      </c>
      <c r="V19" s="3"/>
      <c r="W19" s="3"/>
      <c r="X19" s="66" t="s">
        <v>60</v>
      </c>
      <c r="Y19" s="67"/>
      <c r="Z19" s="43">
        <v>80.7</v>
      </c>
      <c r="AA19" s="43">
        <v>0</v>
      </c>
      <c r="AB19" s="72">
        <v>0</v>
      </c>
      <c r="AC19" s="73">
        <v>0</v>
      </c>
      <c r="AD19" s="43">
        <v>80.7</v>
      </c>
      <c r="AE19" s="72">
        <v>70.075</v>
      </c>
      <c r="AF19" s="73">
        <v>10.625</v>
      </c>
      <c r="AG19" s="74">
        <v>80.7</v>
      </c>
      <c r="AH19" s="57">
        <v>78.65</v>
      </c>
      <c r="AI19" s="70">
        <v>2.05</v>
      </c>
      <c r="AJ19" s="74">
        <f t="shared" si="3"/>
        <v>78.65</v>
      </c>
      <c r="AK19" s="43">
        <f t="shared" si="4"/>
        <v>2.05</v>
      </c>
      <c r="AL19" s="74">
        <f t="shared" si="5"/>
        <v>0</v>
      </c>
      <c r="AM19" s="74">
        <f t="shared" si="6"/>
        <v>78.65</v>
      </c>
      <c r="AN19" s="71">
        <f t="shared" si="2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f t="shared" si="3"/>
        <v>0</v>
      </c>
      <c r="AK20" s="43">
        <f t="shared" si="4"/>
        <v>0</v>
      </c>
      <c r="AL20" s="74">
        <f t="shared" si="5"/>
        <v>0</v>
      </c>
      <c r="AM20" s="74">
        <f t="shared" si="6"/>
        <v>0</v>
      </c>
      <c r="AN20" s="71">
        <f t="shared" si="2"/>
        <v>0</v>
      </c>
      <c r="AO20" s="3"/>
    </row>
    <row r="21" spans="2:41" s="109" customFormat="1" ht="22.5" customHeight="1">
      <c r="B21" s="66" t="s">
        <v>137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137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f t="shared" si="3"/>
        <v>0</v>
      </c>
      <c r="AK21" s="43">
        <f t="shared" si="4"/>
        <v>0</v>
      </c>
      <c r="AL21" s="74">
        <f t="shared" si="5"/>
        <v>0</v>
      </c>
      <c r="AM21" s="74">
        <f t="shared" si="6"/>
        <v>0</v>
      </c>
      <c r="AN21" s="71"/>
      <c r="AO21" s="3"/>
    </row>
    <row r="22" spans="2:41" s="109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V22" s="3"/>
      <c r="W22" s="3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f t="shared" si="3"/>
        <v>0</v>
      </c>
      <c r="AK22" s="43">
        <f t="shared" si="4"/>
        <v>0</v>
      </c>
      <c r="AL22" s="74">
        <f t="shared" si="5"/>
        <v>0</v>
      </c>
      <c r="AM22" s="74">
        <f t="shared" si="6"/>
        <v>0</v>
      </c>
      <c r="AN22" s="71">
        <f t="shared" si="2"/>
        <v>0</v>
      </c>
      <c r="AO22" s="3"/>
    </row>
    <row r="23" spans="2:41" s="109" customFormat="1" ht="22.5" customHeight="1">
      <c r="B23" s="66" t="s">
        <v>63</v>
      </c>
      <c r="C23" s="67"/>
      <c r="D23" s="43">
        <v>2010.312</v>
      </c>
      <c r="E23" s="43">
        <v>74.08</v>
      </c>
      <c r="F23" s="43">
        <v>1936.232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1936.232</v>
      </c>
      <c r="O23" s="57">
        <v>17.08</v>
      </c>
      <c r="P23" s="69">
        <v>0</v>
      </c>
      <c r="Q23" s="69">
        <v>1919.152</v>
      </c>
      <c r="R23" s="69">
        <v>0</v>
      </c>
      <c r="S23" s="70">
        <v>0</v>
      </c>
      <c r="T23" s="43">
        <v>1919.152</v>
      </c>
      <c r="U23" s="71">
        <v>0</v>
      </c>
      <c r="V23" s="3"/>
      <c r="W23" s="3"/>
      <c r="X23" s="66" t="s">
        <v>63</v>
      </c>
      <c r="Y23" s="67"/>
      <c r="Z23" s="43">
        <v>1919.152</v>
      </c>
      <c r="AA23" s="43">
        <v>0</v>
      </c>
      <c r="AB23" s="72">
        <v>0</v>
      </c>
      <c r="AC23" s="73">
        <v>0</v>
      </c>
      <c r="AD23" s="43">
        <v>1919.152</v>
      </c>
      <c r="AE23" s="72">
        <v>1899.852</v>
      </c>
      <c r="AF23" s="73">
        <v>19.3</v>
      </c>
      <c r="AG23" s="74">
        <v>1919.152</v>
      </c>
      <c r="AH23" s="57">
        <v>1455.943</v>
      </c>
      <c r="AI23" s="70">
        <v>463.209</v>
      </c>
      <c r="AJ23" s="74">
        <f t="shared" si="3"/>
        <v>1473.023</v>
      </c>
      <c r="AK23" s="43">
        <f t="shared" si="4"/>
        <v>463.209</v>
      </c>
      <c r="AL23" s="74">
        <f t="shared" si="5"/>
        <v>0</v>
      </c>
      <c r="AM23" s="74">
        <f t="shared" si="6"/>
        <v>1547.1029999999998</v>
      </c>
      <c r="AN23" s="71">
        <f t="shared" si="2"/>
        <v>0</v>
      </c>
      <c r="AO23" s="3"/>
    </row>
    <row r="24" spans="2:41" s="109" customFormat="1" ht="22.5" customHeight="1">
      <c r="B24" s="66" t="s">
        <v>64</v>
      </c>
      <c r="C24" s="67"/>
      <c r="D24" s="43">
        <v>3113.5040000000004</v>
      </c>
      <c r="E24" s="43">
        <v>0</v>
      </c>
      <c r="F24" s="43">
        <v>3113.5040000000004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3113.5040000000004</v>
      </c>
      <c r="O24" s="57">
        <v>0</v>
      </c>
      <c r="P24" s="69">
        <v>0</v>
      </c>
      <c r="Q24" s="69">
        <v>3104.964</v>
      </c>
      <c r="R24" s="69">
        <v>8.54</v>
      </c>
      <c r="S24" s="70">
        <v>0</v>
      </c>
      <c r="T24" s="43">
        <v>3113.5040000000004</v>
      </c>
      <c r="U24" s="71">
        <v>0</v>
      </c>
      <c r="V24" s="3"/>
      <c r="W24" s="3"/>
      <c r="X24" s="66" t="s">
        <v>64</v>
      </c>
      <c r="Y24" s="67"/>
      <c r="Z24" s="43">
        <v>3113.5040000000004</v>
      </c>
      <c r="AA24" s="43">
        <v>8.54</v>
      </c>
      <c r="AB24" s="72">
        <v>0</v>
      </c>
      <c r="AC24" s="73">
        <v>8.54</v>
      </c>
      <c r="AD24" s="43">
        <v>3104.964</v>
      </c>
      <c r="AE24" s="72">
        <v>2869.4860000000003</v>
      </c>
      <c r="AF24" s="73">
        <v>235.478</v>
      </c>
      <c r="AG24" s="74">
        <v>3104.964</v>
      </c>
      <c r="AH24" s="57">
        <v>1524.058</v>
      </c>
      <c r="AI24" s="70">
        <v>1580.906</v>
      </c>
      <c r="AJ24" s="74">
        <f t="shared" si="3"/>
        <v>1524.058</v>
      </c>
      <c r="AK24" s="43">
        <f t="shared" si="4"/>
        <v>1589.446</v>
      </c>
      <c r="AL24" s="74">
        <f t="shared" si="5"/>
        <v>0</v>
      </c>
      <c r="AM24" s="74">
        <f t="shared" si="6"/>
        <v>1524.058</v>
      </c>
      <c r="AN24" s="71">
        <f t="shared" si="2"/>
        <v>0</v>
      </c>
      <c r="AO24" s="3"/>
    </row>
    <row r="25" spans="2:41" s="109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f t="shared" si="3"/>
        <v>0</v>
      </c>
      <c r="AK25" s="56">
        <f t="shared" si="4"/>
        <v>0</v>
      </c>
      <c r="AL25" s="65">
        <f t="shared" si="5"/>
        <v>0</v>
      </c>
      <c r="AM25" s="65">
        <f t="shared" si="6"/>
        <v>0</v>
      </c>
      <c r="AN25" s="62">
        <f t="shared" si="2"/>
        <v>0</v>
      </c>
      <c r="AO25" s="3"/>
    </row>
    <row r="26" spans="2:41" s="109" customFormat="1" ht="22.5" customHeight="1">
      <c r="B26" s="54" t="s">
        <v>66</v>
      </c>
      <c r="C26" s="55"/>
      <c r="D26" s="56">
        <f>SUM(D27:D29)</f>
        <v>44685.91499999999</v>
      </c>
      <c r="E26" s="56">
        <f aca="true" t="shared" si="7" ref="E26:U26">SUM(E27:E29)</f>
        <v>0</v>
      </c>
      <c r="F26" s="56">
        <f t="shared" si="7"/>
        <v>44685.91499999999</v>
      </c>
      <c r="G26" s="56">
        <f t="shared" si="7"/>
        <v>7039</v>
      </c>
      <c r="H26" s="56">
        <f t="shared" si="7"/>
        <v>7039</v>
      </c>
      <c r="I26" s="61">
        <f t="shared" si="7"/>
        <v>0</v>
      </c>
      <c r="J26" s="59">
        <f t="shared" si="7"/>
        <v>0</v>
      </c>
      <c r="K26" s="59">
        <f t="shared" si="7"/>
        <v>7039</v>
      </c>
      <c r="L26" s="59">
        <f t="shared" si="7"/>
        <v>0</v>
      </c>
      <c r="M26" s="60">
        <f t="shared" si="7"/>
        <v>0</v>
      </c>
      <c r="N26" s="56">
        <f t="shared" si="7"/>
        <v>37646.915</v>
      </c>
      <c r="O26" s="61">
        <f t="shared" si="7"/>
        <v>0</v>
      </c>
      <c r="P26" s="59">
        <f t="shared" si="7"/>
        <v>0</v>
      </c>
      <c r="Q26" s="59">
        <f t="shared" si="7"/>
        <v>37269.559</v>
      </c>
      <c r="R26" s="59">
        <f t="shared" si="7"/>
        <v>377.356</v>
      </c>
      <c r="S26" s="60">
        <f t="shared" si="7"/>
        <v>0</v>
      </c>
      <c r="T26" s="56">
        <f t="shared" si="7"/>
        <v>44685.91499999999</v>
      </c>
      <c r="U26" s="62">
        <f t="shared" si="7"/>
        <v>0</v>
      </c>
      <c r="V26" s="3"/>
      <c r="W26" s="3"/>
      <c r="X26" s="54" t="s">
        <v>66</v>
      </c>
      <c r="Y26" s="55"/>
      <c r="Z26" s="56">
        <f aca="true" t="shared" si="8" ref="Z26:AN26">SUM(Z27:Z29)</f>
        <v>44685.91499999999</v>
      </c>
      <c r="AA26" s="56">
        <f t="shared" si="8"/>
        <v>377.356</v>
      </c>
      <c r="AB26" s="63">
        <f t="shared" si="8"/>
        <v>288.54</v>
      </c>
      <c r="AC26" s="64">
        <f t="shared" si="8"/>
        <v>88.816</v>
      </c>
      <c r="AD26" s="56">
        <f t="shared" si="8"/>
        <v>44308.558999999994</v>
      </c>
      <c r="AE26" s="63">
        <f t="shared" si="8"/>
        <v>40173.905</v>
      </c>
      <c r="AF26" s="64">
        <f t="shared" si="8"/>
        <v>4134.654</v>
      </c>
      <c r="AG26" s="65">
        <f t="shared" si="8"/>
        <v>44308.558999999994</v>
      </c>
      <c r="AH26" s="61">
        <f t="shared" si="8"/>
        <v>42428.78200000001</v>
      </c>
      <c r="AI26" s="60">
        <f t="shared" si="8"/>
        <v>1879.777</v>
      </c>
      <c r="AJ26" s="65">
        <f t="shared" si="3"/>
        <v>42428.78200000001</v>
      </c>
      <c r="AK26" s="56">
        <f t="shared" si="4"/>
        <v>2257.133</v>
      </c>
      <c r="AL26" s="65">
        <f t="shared" si="5"/>
        <v>0</v>
      </c>
      <c r="AM26" s="65">
        <f t="shared" si="6"/>
        <v>42428.78200000001</v>
      </c>
      <c r="AN26" s="62">
        <f t="shared" si="8"/>
        <v>0</v>
      </c>
      <c r="AO26" s="3"/>
    </row>
    <row r="27" spans="2:41" s="109" customFormat="1" ht="22.5" customHeight="1">
      <c r="B27" s="75"/>
      <c r="C27" s="76" t="s">
        <v>67</v>
      </c>
      <c r="D27" s="77">
        <v>38327.916</v>
      </c>
      <c r="E27" s="77">
        <v>0</v>
      </c>
      <c r="F27" s="77">
        <v>38327.916</v>
      </c>
      <c r="G27" s="77">
        <v>7033</v>
      </c>
      <c r="H27" s="77">
        <v>7033</v>
      </c>
      <c r="I27" s="78">
        <v>0</v>
      </c>
      <c r="J27" s="79">
        <v>0</v>
      </c>
      <c r="K27" s="79">
        <v>7033</v>
      </c>
      <c r="L27" s="79">
        <v>0</v>
      </c>
      <c r="M27" s="80">
        <v>0</v>
      </c>
      <c r="N27" s="77">
        <v>31294.916</v>
      </c>
      <c r="O27" s="78">
        <v>0</v>
      </c>
      <c r="P27" s="79">
        <v>0</v>
      </c>
      <c r="Q27" s="79">
        <v>31294.916</v>
      </c>
      <c r="R27" s="79">
        <v>0</v>
      </c>
      <c r="S27" s="80">
        <v>0</v>
      </c>
      <c r="T27" s="77">
        <v>38327.916</v>
      </c>
      <c r="U27" s="81">
        <v>0</v>
      </c>
      <c r="V27" s="3"/>
      <c r="W27" s="3"/>
      <c r="X27" s="75"/>
      <c r="Y27" s="76" t="s">
        <v>67</v>
      </c>
      <c r="Z27" s="77">
        <v>38327.916</v>
      </c>
      <c r="AA27" s="77">
        <v>0</v>
      </c>
      <c r="AB27" s="82">
        <v>0</v>
      </c>
      <c r="AC27" s="83">
        <v>0</v>
      </c>
      <c r="AD27" s="77">
        <v>38327.916</v>
      </c>
      <c r="AE27" s="82">
        <v>34831.481</v>
      </c>
      <c r="AF27" s="83">
        <v>3496.435</v>
      </c>
      <c r="AG27" s="84">
        <v>38327.916</v>
      </c>
      <c r="AH27" s="78">
        <v>38295.476</v>
      </c>
      <c r="AI27" s="80">
        <v>32.44</v>
      </c>
      <c r="AJ27" s="84">
        <f t="shared" si="3"/>
        <v>38295.476</v>
      </c>
      <c r="AK27" s="77">
        <f t="shared" si="4"/>
        <v>32.44</v>
      </c>
      <c r="AL27" s="84">
        <f t="shared" si="5"/>
        <v>0</v>
      </c>
      <c r="AM27" s="84">
        <f t="shared" si="6"/>
        <v>38295.476</v>
      </c>
      <c r="AN27" s="81">
        <f t="shared" si="2"/>
        <v>0</v>
      </c>
      <c r="AO27" s="3"/>
    </row>
    <row r="28" spans="2:41" s="109" customFormat="1" ht="22.5" customHeight="1">
      <c r="B28" s="75"/>
      <c r="C28" s="76" t="s">
        <v>68</v>
      </c>
      <c r="D28" s="77">
        <v>2817.393</v>
      </c>
      <c r="E28" s="77">
        <v>0</v>
      </c>
      <c r="F28" s="77">
        <v>2817.393</v>
      </c>
      <c r="G28" s="77">
        <v>6</v>
      </c>
      <c r="H28" s="77">
        <v>6</v>
      </c>
      <c r="I28" s="78">
        <v>0</v>
      </c>
      <c r="J28" s="79">
        <v>0</v>
      </c>
      <c r="K28" s="79">
        <v>6</v>
      </c>
      <c r="L28" s="79">
        <v>0</v>
      </c>
      <c r="M28" s="80">
        <v>0</v>
      </c>
      <c r="N28" s="77">
        <v>2811.393</v>
      </c>
      <c r="O28" s="78">
        <v>0</v>
      </c>
      <c r="P28" s="79">
        <v>0</v>
      </c>
      <c r="Q28" s="79">
        <v>2811.393</v>
      </c>
      <c r="R28" s="79">
        <v>0</v>
      </c>
      <c r="S28" s="80">
        <v>0</v>
      </c>
      <c r="T28" s="77">
        <v>2817.393</v>
      </c>
      <c r="U28" s="81">
        <v>0</v>
      </c>
      <c r="V28" s="3"/>
      <c r="W28" s="3"/>
      <c r="X28" s="75"/>
      <c r="Y28" s="76" t="s">
        <v>68</v>
      </c>
      <c r="Z28" s="77">
        <v>2817.393</v>
      </c>
      <c r="AA28" s="77">
        <v>0</v>
      </c>
      <c r="AB28" s="82">
        <v>0</v>
      </c>
      <c r="AC28" s="83">
        <v>0</v>
      </c>
      <c r="AD28" s="77">
        <v>2817.393</v>
      </c>
      <c r="AE28" s="82">
        <v>2375.073</v>
      </c>
      <c r="AF28" s="83">
        <v>442.32</v>
      </c>
      <c r="AG28" s="84">
        <v>2817.393</v>
      </c>
      <c r="AH28" s="78">
        <v>2763.393</v>
      </c>
      <c r="AI28" s="80">
        <v>54</v>
      </c>
      <c r="AJ28" s="84">
        <f t="shared" si="3"/>
        <v>2763.393</v>
      </c>
      <c r="AK28" s="77">
        <f t="shared" si="4"/>
        <v>54</v>
      </c>
      <c r="AL28" s="84">
        <f t="shared" si="5"/>
        <v>0</v>
      </c>
      <c r="AM28" s="84">
        <f t="shared" si="6"/>
        <v>2763.393</v>
      </c>
      <c r="AN28" s="81">
        <f t="shared" si="2"/>
        <v>0</v>
      </c>
      <c r="AO28" s="3"/>
    </row>
    <row r="29" spans="2:41" s="109" customFormat="1" ht="22.5" customHeight="1">
      <c r="B29" s="85"/>
      <c r="C29" s="86" t="s">
        <v>69</v>
      </c>
      <c r="D29" s="87">
        <v>3540.606</v>
      </c>
      <c r="E29" s="87">
        <v>0</v>
      </c>
      <c r="F29" s="87">
        <v>3540.606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3540.606</v>
      </c>
      <c r="O29" s="88">
        <v>0</v>
      </c>
      <c r="P29" s="89">
        <v>0</v>
      </c>
      <c r="Q29" s="89">
        <v>3163.25</v>
      </c>
      <c r="R29" s="89">
        <v>377.356</v>
      </c>
      <c r="S29" s="90">
        <v>0</v>
      </c>
      <c r="T29" s="87">
        <v>3540.606</v>
      </c>
      <c r="U29" s="91">
        <v>0</v>
      </c>
      <c r="V29" s="3"/>
      <c r="W29" s="3"/>
      <c r="X29" s="85"/>
      <c r="Y29" s="86" t="s">
        <v>69</v>
      </c>
      <c r="Z29" s="87">
        <v>3540.606</v>
      </c>
      <c r="AA29" s="87">
        <v>377.356</v>
      </c>
      <c r="AB29" s="92">
        <v>288.54</v>
      </c>
      <c r="AC29" s="93">
        <v>88.816</v>
      </c>
      <c r="AD29" s="87">
        <v>3163.25</v>
      </c>
      <c r="AE29" s="92">
        <v>2967.351</v>
      </c>
      <c r="AF29" s="93">
        <v>195.899</v>
      </c>
      <c r="AG29" s="94">
        <v>3163.25</v>
      </c>
      <c r="AH29" s="88">
        <v>1369.913</v>
      </c>
      <c r="AI29" s="90">
        <v>1793.337</v>
      </c>
      <c r="AJ29" s="94">
        <f t="shared" si="3"/>
        <v>1369.913</v>
      </c>
      <c r="AK29" s="87">
        <f t="shared" si="4"/>
        <v>2170.693</v>
      </c>
      <c r="AL29" s="94">
        <f t="shared" si="5"/>
        <v>0</v>
      </c>
      <c r="AM29" s="94">
        <f t="shared" si="6"/>
        <v>1369.913</v>
      </c>
      <c r="AN29" s="91">
        <f t="shared" si="2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f t="shared" si="3"/>
        <v>0</v>
      </c>
      <c r="AK30" s="56">
        <f t="shared" si="4"/>
        <v>0</v>
      </c>
      <c r="AL30" s="65">
        <f t="shared" si="5"/>
        <v>0</v>
      </c>
      <c r="AM30" s="65">
        <f t="shared" si="6"/>
        <v>0</v>
      </c>
      <c r="AN30" s="62">
        <f t="shared" si="2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/>
      <c r="AO31" s="3"/>
    </row>
    <row r="32" spans="2:41" s="109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f t="shared" si="3"/>
        <v>0</v>
      </c>
      <c r="AK32" s="43">
        <f t="shared" si="4"/>
        <v>0</v>
      </c>
      <c r="AL32" s="74">
        <f t="shared" si="5"/>
        <v>0</v>
      </c>
      <c r="AM32" s="74">
        <f t="shared" si="6"/>
        <v>0</v>
      </c>
      <c r="AN32" s="71">
        <f t="shared" si="2"/>
        <v>0</v>
      </c>
      <c r="AO32" s="3"/>
    </row>
    <row r="33" spans="2:41" s="109" customFormat="1" ht="22.5" customHeight="1">
      <c r="B33" s="118" t="s">
        <v>121</v>
      </c>
      <c r="C33" s="15"/>
      <c r="D33" s="43">
        <v>4.71</v>
      </c>
      <c r="E33" s="43">
        <v>0</v>
      </c>
      <c r="F33" s="43">
        <v>4.71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4.71</v>
      </c>
      <c r="O33" s="57">
        <v>0</v>
      </c>
      <c r="P33" s="69">
        <v>0</v>
      </c>
      <c r="Q33" s="69">
        <v>4.71</v>
      </c>
      <c r="R33" s="69">
        <v>0</v>
      </c>
      <c r="S33" s="70">
        <v>0</v>
      </c>
      <c r="T33" s="43">
        <v>4.71</v>
      </c>
      <c r="U33" s="71">
        <v>0</v>
      </c>
      <c r="V33" s="3"/>
      <c r="W33" s="3"/>
      <c r="X33" s="118" t="s">
        <v>121</v>
      </c>
      <c r="Y33" s="15"/>
      <c r="Z33" s="43">
        <v>4.71</v>
      </c>
      <c r="AA33" s="43">
        <v>0</v>
      </c>
      <c r="AB33" s="72">
        <v>0</v>
      </c>
      <c r="AC33" s="73">
        <v>0</v>
      </c>
      <c r="AD33" s="43">
        <v>4.71</v>
      </c>
      <c r="AE33" s="72">
        <v>3.7830000000000004</v>
      </c>
      <c r="AF33" s="73">
        <v>0.927</v>
      </c>
      <c r="AG33" s="74">
        <v>4.71</v>
      </c>
      <c r="AH33" s="57">
        <v>2.335</v>
      </c>
      <c r="AI33" s="70">
        <v>2.375</v>
      </c>
      <c r="AJ33" s="74">
        <f t="shared" si="3"/>
        <v>2.335</v>
      </c>
      <c r="AK33" s="43">
        <f t="shared" si="4"/>
        <v>2.375</v>
      </c>
      <c r="AL33" s="74">
        <f t="shared" si="5"/>
        <v>0</v>
      </c>
      <c r="AM33" s="74">
        <f t="shared" si="6"/>
        <v>2.335</v>
      </c>
      <c r="AN33" s="71">
        <f t="shared" si="2"/>
        <v>0</v>
      </c>
      <c r="AO33" s="3"/>
    </row>
    <row r="34" spans="2:41" s="109" customFormat="1" ht="22.5" customHeight="1">
      <c r="B34" s="95" t="s">
        <v>122</v>
      </c>
      <c r="C34" s="96"/>
      <c r="D34" s="43">
        <v>10763.059</v>
      </c>
      <c r="E34" s="43">
        <v>0</v>
      </c>
      <c r="F34" s="43">
        <v>10763.059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10763.059</v>
      </c>
      <c r="O34" s="57">
        <v>1.537</v>
      </c>
      <c r="P34" s="69">
        <v>0</v>
      </c>
      <c r="Q34" s="69">
        <v>10739.386</v>
      </c>
      <c r="R34" s="69">
        <v>22.136</v>
      </c>
      <c r="S34" s="70">
        <v>0</v>
      </c>
      <c r="T34" s="43">
        <v>10761.521999999999</v>
      </c>
      <c r="U34" s="71">
        <v>0</v>
      </c>
      <c r="V34" s="3"/>
      <c r="W34" s="3"/>
      <c r="X34" s="95" t="s">
        <v>122</v>
      </c>
      <c r="Y34" s="96"/>
      <c r="Z34" s="43">
        <v>10761.521999999999</v>
      </c>
      <c r="AA34" s="43">
        <v>22.136</v>
      </c>
      <c r="AB34" s="72">
        <v>15.543</v>
      </c>
      <c r="AC34" s="73">
        <v>6.593</v>
      </c>
      <c r="AD34" s="43">
        <v>10739.386</v>
      </c>
      <c r="AE34" s="72">
        <v>9534.465999999999</v>
      </c>
      <c r="AF34" s="73">
        <v>1204.92</v>
      </c>
      <c r="AG34" s="74">
        <v>8273.20976</v>
      </c>
      <c r="AH34" s="57">
        <v>4172.14413</v>
      </c>
      <c r="AI34" s="70">
        <v>4101.06563</v>
      </c>
      <c r="AJ34" s="74">
        <f t="shared" si="3"/>
        <v>4173.68113</v>
      </c>
      <c r="AK34" s="43">
        <f t="shared" si="4"/>
        <v>4123.2016300000005</v>
      </c>
      <c r="AL34" s="74">
        <f t="shared" si="5"/>
        <v>0</v>
      </c>
      <c r="AM34" s="74">
        <f t="shared" si="6"/>
        <v>4173.68113</v>
      </c>
      <c r="AN34" s="71">
        <f t="shared" si="2"/>
        <v>2466.1762400000007</v>
      </c>
      <c r="AO34" s="3"/>
    </row>
    <row r="35" spans="2:41" s="109" customFormat="1" ht="22.5" customHeight="1">
      <c r="B35" s="95" t="s">
        <v>123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V35" s="3"/>
      <c r="W35" s="3"/>
      <c r="X35" s="95" t="s">
        <v>123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f t="shared" si="3"/>
        <v>0</v>
      </c>
      <c r="AK35" s="43">
        <f t="shared" si="4"/>
        <v>0</v>
      </c>
      <c r="AL35" s="74">
        <f t="shared" si="5"/>
        <v>0</v>
      </c>
      <c r="AM35" s="74">
        <f t="shared" si="6"/>
        <v>0</v>
      </c>
      <c r="AN35" s="71">
        <f t="shared" si="2"/>
        <v>0</v>
      </c>
      <c r="AO35" s="3"/>
    </row>
    <row r="36" spans="2:41" s="109" customFormat="1" ht="22.5" customHeight="1" thickBot="1">
      <c r="B36" s="97" t="s">
        <v>124</v>
      </c>
      <c r="C36" s="98"/>
      <c r="D36" s="99">
        <v>238.642</v>
      </c>
      <c r="E36" s="99">
        <v>0</v>
      </c>
      <c r="F36" s="99">
        <v>238.642</v>
      </c>
      <c r="G36" s="99">
        <v>0</v>
      </c>
      <c r="H36" s="99">
        <v>0</v>
      </c>
      <c r="I36" s="100">
        <v>0</v>
      </c>
      <c r="J36" s="101">
        <v>0</v>
      </c>
      <c r="K36" s="101">
        <v>0</v>
      </c>
      <c r="L36" s="101">
        <v>0</v>
      </c>
      <c r="M36" s="102">
        <v>0</v>
      </c>
      <c r="N36" s="99">
        <v>238.642</v>
      </c>
      <c r="O36" s="100">
        <v>0</v>
      </c>
      <c r="P36" s="101">
        <v>0</v>
      </c>
      <c r="Q36" s="101">
        <v>238.642</v>
      </c>
      <c r="R36" s="101">
        <v>0</v>
      </c>
      <c r="S36" s="102">
        <v>0</v>
      </c>
      <c r="T36" s="99">
        <v>238.642</v>
      </c>
      <c r="U36" s="103">
        <v>0</v>
      </c>
      <c r="V36" s="3"/>
      <c r="W36" s="3"/>
      <c r="X36" s="97" t="s">
        <v>124</v>
      </c>
      <c r="Y36" s="98"/>
      <c r="Z36" s="99">
        <v>238.642</v>
      </c>
      <c r="AA36" s="99">
        <v>0</v>
      </c>
      <c r="AB36" s="104">
        <v>0</v>
      </c>
      <c r="AC36" s="105">
        <v>0</v>
      </c>
      <c r="AD36" s="99">
        <v>238.642</v>
      </c>
      <c r="AE36" s="104">
        <v>43.042</v>
      </c>
      <c r="AF36" s="105">
        <v>195.6</v>
      </c>
      <c r="AG36" s="106">
        <v>238.642</v>
      </c>
      <c r="AH36" s="100">
        <v>0</v>
      </c>
      <c r="AI36" s="102">
        <v>238.642</v>
      </c>
      <c r="AJ36" s="106">
        <f t="shared" si="3"/>
        <v>0</v>
      </c>
      <c r="AK36" s="99">
        <f t="shared" si="4"/>
        <v>238.642</v>
      </c>
      <c r="AL36" s="106">
        <f t="shared" si="5"/>
        <v>0</v>
      </c>
      <c r="AM36" s="106">
        <f t="shared" si="6"/>
        <v>0</v>
      </c>
      <c r="AN36" s="103">
        <f t="shared" si="2"/>
        <v>0</v>
      </c>
      <c r="AO36" s="3"/>
    </row>
    <row r="37" ht="13.5" customHeight="1">
      <c r="D37" s="107">
        <v>0</v>
      </c>
    </row>
    <row r="38" spans="3:25" ht="13.5" customHeight="1">
      <c r="C38" s="108"/>
      <c r="Y38" s="108"/>
    </row>
    <row r="39" ht="13.5" customHeight="1"/>
  </sheetData>
  <sheetProtection/>
  <mergeCells count="32">
    <mergeCell ref="AN3:AN4"/>
    <mergeCell ref="Q6:Q8"/>
    <mergeCell ref="R6:R8"/>
    <mergeCell ref="S6:S8"/>
    <mergeCell ref="AB6:AC7"/>
    <mergeCell ref="AE6:AF7"/>
    <mergeCell ref="AH6:AI6"/>
    <mergeCell ref="AH7:AH8"/>
    <mergeCell ref="AI7:AI8"/>
    <mergeCell ref="AJ3:AJ4"/>
    <mergeCell ref="J6:J8"/>
    <mergeCell ref="K6:K8"/>
    <mergeCell ref="L6:L8"/>
    <mergeCell ref="M6:M8"/>
    <mergeCell ref="O6:O8"/>
    <mergeCell ref="P6:P8"/>
    <mergeCell ref="AL3:AL4"/>
    <mergeCell ref="AM3:AM4"/>
    <mergeCell ref="H4:M4"/>
    <mergeCell ref="N4:S4"/>
    <mergeCell ref="AD4:AI4"/>
    <mergeCell ref="AK3:AK4"/>
    <mergeCell ref="B3:C9"/>
    <mergeCell ref="G3:M3"/>
    <mergeCell ref="N3:S3"/>
    <mergeCell ref="X3:Y9"/>
    <mergeCell ref="Z3:Z4"/>
    <mergeCell ref="AA3:AI3"/>
    <mergeCell ref="I5:M5"/>
    <mergeCell ref="O5:S5"/>
    <mergeCell ref="AG5:AI5"/>
    <mergeCell ref="I6:I8"/>
  </mergeCells>
  <printOptions verticalCentered="1"/>
  <pageMargins left="0.5905511811023623" right="0.1968503937007874" top="0.5905511811023623" bottom="0.3937007874015748" header="0.31496062992125984" footer="0.31496062992125984"/>
  <pageSetup horizontalDpi="600" verticalDpi="600" orientation="landscape" paperSize="9" scale="70" r:id="rId1"/>
  <colBreaks count="1" manualBreakCount="1">
    <brk id="2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164</v>
      </c>
      <c r="W1" s="2"/>
      <c r="X1" s="1" t="str">
        <f>B1</f>
        <v>表4-20　廃棄物種類別の処理・処分状況（製造業：はん用機器）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91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92</v>
      </c>
      <c r="AL3" s="194" t="s">
        <v>93</v>
      </c>
      <c r="AM3" s="204" t="s">
        <v>94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41003.729999999996</v>
      </c>
      <c r="E10" s="34">
        <v>4146.257</v>
      </c>
      <c r="F10" s="34">
        <v>36857.473</v>
      </c>
      <c r="G10" s="34">
        <v>9777.6</v>
      </c>
      <c r="H10" s="34">
        <v>1146.29</v>
      </c>
      <c r="I10" s="35">
        <v>973</v>
      </c>
      <c r="J10" s="36">
        <v>0</v>
      </c>
      <c r="K10" s="36">
        <v>173.29000000000002</v>
      </c>
      <c r="L10" s="36">
        <v>0</v>
      </c>
      <c r="M10" s="37">
        <v>0</v>
      </c>
      <c r="N10" s="34">
        <v>27079.872999999992</v>
      </c>
      <c r="O10" s="35">
        <v>6323.521000000001</v>
      </c>
      <c r="P10" s="36">
        <v>0</v>
      </c>
      <c r="Q10" s="36">
        <v>20077.685999999998</v>
      </c>
      <c r="R10" s="36">
        <v>678.666</v>
      </c>
      <c r="S10" s="37">
        <v>0</v>
      </c>
      <c r="T10" s="34">
        <v>20929.641999999993</v>
      </c>
      <c r="U10" s="38">
        <v>0</v>
      </c>
      <c r="V10" s="3"/>
      <c r="W10" s="3"/>
      <c r="X10" s="32" t="s">
        <v>51</v>
      </c>
      <c r="Y10" s="33"/>
      <c r="Z10" s="34">
        <v>20929.641999999993</v>
      </c>
      <c r="AA10" s="34">
        <v>678.666</v>
      </c>
      <c r="AB10" s="35">
        <v>523.1060000000001</v>
      </c>
      <c r="AC10" s="37">
        <v>155.56</v>
      </c>
      <c r="AD10" s="34">
        <v>20250.975999999995</v>
      </c>
      <c r="AE10" s="35">
        <v>18490.862999999994</v>
      </c>
      <c r="AF10" s="37">
        <v>1760.1129999999998</v>
      </c>
      <c r="AG10" s="39">
        <v>18794.355967999996</v>
      </c>
      <c r="AH10" s="35">
        <v>17994.065612000002</v>
      </c>
      <c r="AI10" s="37">
        <v>800.290356</v>
      </c>
      <c r="AJ10" s="39">
        <v>25290.586612</v>
      </c>
      <c r="AK10" s="34">
        <v>1478.9563560000004</v>
      </c>
      <c r="AL10" s="39">
        <v>0</v>
      </c>
      <c r="AM10" s="39">
        <v>29436.843612</v>
      </c>
      <c r="AN10" s="38">
        <f>SUM(AN11:AN36)-AN26</f>
        <v>10087.930031999998</v>
      </c>
      <c r="AO10" s="3"/>
    </row>
    <row r="11" spans="2:41" s="109" customFormat="1" ht="22.5" customHeight="1">
      <c r="B11" s="40" t="s">
        <v>52</v>
      </c>
      <c r="C11" s="41"/>
      <c r="D11" s="42">
        <v>4.61</v>
      </c>
      <c r="E11" s="43">
        <v>0</v>
      </c>
      <c r="F11" s="43">
        <v>4.61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4.61</v>
      </c>
      <c r="O11" s="49">
        <v>0</v>
      </c>
      <c r="P11" s="47">
        <v>0</v>
      </c>
      <c r="Q11" s="47">
        <v>4.61</v>
      </c>
      <c r="R11" s="47">
        <v>0</v>
      </c>
      <c r="S11" s="48">
        <v>0</v>
      </c>
      <c r="T11" s="42">
        <v>4.61</v>
      </c>
      <c r="U11" s="50">
        <v>0</v>
      </c>
      <c r="V11" s="3"/>
      <c r="W11" s="3"/>
      <c r="X11" s="40" t="s">
        <v>52</v>
      </c>
      <c r="Y11" s="41"/>
      <c r="Z11" s="42">
        <v>4.61</v>
      </c>
      <c r="AA11" s="42">
        <v>0</v>
      </c>
      <c r="AB11" s="51">
        <v>0</v>
      </c>
      <c r="AC11" s="52">
        <v>0</v>
      </c>
      <c r="AD11" s="42">
        <v>4.61</v>
      </c>
      <c r="AE11" s="51">
        <v>4.61</v>
      </c>
      <c r="AF11" s="52">
        <v>0</v>
      </c>
      <c r="AG11" s="53">
        <v>4.61</v>
      </c>
      <c r="AH11" s="49">
        <v>0</v>
      </c>
      <c r="AI11" s="48">
        <v>4.61</v>
      </c>
      <c r="AJ11" s="53">
        <v>0</v>
      </c>
      <c r="AK11" s="42">
        <v>4.61</v>
      </c>
      <c r="AL11" s="53">
        <v>0</v>
      </c>
      <c r="AM11" s="53">
        <v>0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10830.475999999999</v>
      </c>
      <c r="E12" s="43">
        <v>0</v>
      </c>
      <c r="F12" s="43">
        <v>10830.475999999999</v>
      </c>
      <c r="G12" s="43">
        <v>8863.1</v>
      </c>
      <c r="H12" s="43">
        <v>1051.79</v>
      </c>
      <c r="I12" s="57">
        <v>973</v>
      </c>
      <c r="J12" s="58">
        <v>0</v>
      </c>
      <c r="K12" s="59">
        <v>78.79</v>
      </c>
      <c r="L12" s="59">
        <v>0</v>
      </c>
      <c r="M12" s="60">
        <v>0</v>
      </c>
      <c r="N12" s="56">
        <v>1967.376</v>
      </c>
      <c r="O12" s="61">
        <v>3</v>
      </c>
      <c r="P12" s="59">
        <v>0</v>
      </c>
      <c r="Q12" s="59">
        <v>1821.076</v>
      </c>
      <c r="R12" s="59">
        <v>143.3</v>
      </c>
      <c r="S12" s="60">
        <v>0</v>
      </c>
      <c r="T12" s="56">
        <v>2043.166</v>
      </c>
      <c r="U12" s="62">
        <v>0</v>
      </c>
      <c r="V12" s="3"/>
      <c r="W12" s="3"/>
      <c r="X12" s="54" t="s">
        <v>53</v>
      </c>
      <c r="Y12" s="55"/>
      <c r="Z12" s="56">
        <v>2043.166</v>
      </c>
      <c r="AA12" s="56">
        <v>143.3</v>
      </c>
      <c r="AB12" s="63">
        <v>0</v>
      </c>
      <c r="AC12" s="64">
        <v>143.3</v>
      </c>
      <c r="AD12" s="56">
        <v>1899.866</v>
      </c>
      <c r="AE12" s="63">
        <v>1436.6209999999999</v>
      </c>
      <c r="AF12" s="64">
        <v>463.245</v>
      </c>
      <c r="AG12" s="65">
        <v>1471.90751</v>
      </c>
      <c r="AH12" s="61">
        <v>1292.88095</v>
      </c>
      <c r="AI12" s="60">
        <v>179.02656000000002</v>
      </c>
      <c r="AJ12" s="65">
        <v>2268.8809499999998</v>
      </c>
      <c r="AK12" s="56">
        <v>322.32656000000003</v>
      </c>
      <c r="AL12" s="65">
        <v>0</v>
      </c>
      <c r="AM12" s="65">
        <v>2268.8809499999998</v>
      </c>
      <c r="AN12" s="62">
        <f aca="true" t="shared" si="0" ref="AN12:AN36">G12-H12+AD12-AG12</f>
        <v>8239.268489999999</v>
      </c>
      <c r="AO12" s="3"/>
    </row>
    <row r="13" spans="2:41" s="109" customFormat="1" ht="22.5" customHeight="1">
      <c r="B13" s="54" t="s">
        <v>54</v>
      </c>
      <c r="C13" s="55"/>
      <c r="D13" s="56">
        <v>2357.3729999999996</v>
      </c>
      <c r="E13" s="43">
        <v>374.5</v>
      </c>
      <c r="F13" s="43">
        <v>1982.873</v>
      </c>
      <c r="G13" s="43">
        <v>911</v>
      </c>
      <c r="H13" s="43">
        <v>91</v>
      </c>
      <c r="I13" s="57">
        <v>0</v>
      </c>
      <c r="J13" s="58">
        <v>0</v>
      </c>
      <c r="K13" s="59">
        <v>91</v>
      </c>
      <c r="L13" s="59">
        <v>0</v>
      </c>
      <c r="M13" s="60">
        <v>0</v>
      </c>
      <c r="N13" s="56">
        <v>1071.873</v>
      </c>
      <c r="O13" s="61">
        <v>218.042</v>
      </c>
      <c r="P13" s="59">
        <v>0</v>
      </c>
      <c r="Q13" s="59">
        <v>853.831</v>
      </c>
      <c r="R13" s="59">
        <v>0</v>
      </c>
      <c r="S13" s="60">
        <v>0</v>
      </c>
      <c r="T13" s="56">
        <v>944.831</v>
      </c>
      <c r="U13" s="62">
        <v>0</v>
      </c>
      <c r="V13" s="3"/>
      <c r="W13" s="3"/>
      <c r="X13" s="54" t="s">
        <v>54</v>
      </c>
      <c r="Y13" s="55"/>
      <c r="Z13" s="56">
        <v>944.831</v>
      </c>
      <c r="AA13" s="56">
        <v>0</v>
      </c>
      <c r="AB13" s="63">
        <v>0</v>
      </c>
      <c r="AC13" s="64">
        <v>0</v>
      </c>
      <c r="AD13" s="56">
        <v>944.831</v>
      </c>
      <c r="AE13" s="63">
        <v>303.556</v>
      </c>
      <c r="AF13" s="64">
        <v>641.275</v>
      </c>
      <c r="AG13" s="65">
        <v>366.30715000000004</v>
      </c>
      <c r="AH13" s="61">
        <v>345.22741</v>
      </c>
      <c r="AI13" s="60">
        <v>21.07974</v>
      </c>
      <c r="AJ13" s="65">
        <v>563.26941</v>
      </c>
      <c r="AK13" s="56">
        <v>21.07974</v>
      </c>
      <c r="AL13" s="65">
        <v>0</v>
      </c>
      <c r="AM13" s="65">
        <v>937.76941</v>
      </c>
      <c r="AN13" s="62">
        <f t="shared" si="0"/>
        <v>1398.52385</v>
      </c>
      <c r="AO13" s="3"/>
    </row>
    <row r="14" spans="2:41" s="109" customFormat="1" ht="22.5" customHeight="1">
      <c r="B14" s="54" t="s">
        <v>55</v>
      </c>
      <c r="C14" s="55"/>
      <c r="D14" s="56">
        <v>87.484</v>
      </c>
      <c r="E14" s="43">
        <v>0</v>
      </c>
      <c r="F14" s="43">
        <v>87.484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87.484</v>
      </c>
      <c r="O14" s="61">
        <v>0</v>
      </c>
      <c r="P14" s="59">
        <v>0</v>
      </c>
      <c r="Q14" s="59">
        <v>87.484</v>
      </c>
      <c r="R14" s="59">
        <v>0</v>
      </c>
      <c r="S14" s="60">
        <v>0</v>
      </c>
      <c r="T14" s="56">
        <v>87.484</v>
      </c>
      <c r="U14" s="62">
        <v>0</v>
      </c>
      <c r="V14" s="3"/>
      <c r="W14" s="3"/>
      <c r="X14" s="54" t="s">
        <v>55</v>
      </c>
      <c r="Y14" s="55"/>
      <c r="Z14" s="56">
        <v>87.484</v>
      </c>
      <c r="AA14" s="56">
        <v>0</v>
      </c>
      <c r="AB14" s="63">
        <v>0</v>
      </c>
      <c r="AC14" s="64">
        <v>0</v>
      </c>
      <c r="AD14" s="56">
        <v>87.484</v>
      </c>
      <c r="AE14" s="63">
        <v>24.88</v>
      </c>
      <c r="AF14" s="64">
        <v>62.604</v>
      </c>
      <c r="AG14" s="65">
        <v>16.70344</v>
      </c>
      <c r="AH14" s="61">
        <v>0.06712</v>
      </c>
      <c r="AI14" s="60">
        <v>16.63632</v>
      </c>
      <c r="AJ14" s="65">
        <v>0.06712</v>
      </c>
      <c r="AK14" s="56">
        <v>16.63632</v>
      </c>
      <c r="AL14" s="65">
        <v>0</v>
      </c>
      <c r="AM14" s="65">
        <v>0.06712</v>
      </c>
      <c r="AN14" s="62">
        <f t="shared" si="0"/>
        <v>70.78056</v>
      </c>
      <c r="AO14" s="3"/>
    </row>
    <row r="15" spans="2:41" s="109" customFormat="1" ht="22.5" customHeight="1">
      <c r="B15" s="54" t="s">
        <v>56</v>
      </c>
      <c r="C15" s="55"/>
      <c r="D15" s="56">
        <v>131.432</v>
      </c>
      <c r="E15" s="43">
        <v>0</v>
      </c>
      <c r="F15" s="43">
        <v>131.432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131.432</v>
      </c>
      <c r="O15" s="61">
        <v>0</v>
      </c>
      <c r="P15" s="59">
        <v>0</v>
      </c>
      <c r="Q15" s="59">
        <v>131.432</v>
      </c>
      <c r="R15" s="59">
        <v>0</v>
      </c>
      <c r="S15" s="60">
        <v>0</v>
      </c>
      <c r="T15" s="56">
        <v>131.432</v>
      </c>
      <c r="U15" s="62">
        <v>0</v>
      </c>
      <c r="V15" s="3"/>
      <c r="W15" s="3"/>
      <c r="X15" s="54" t="s">
        <v>56</v>
      </c>
      <c r="Y15" s="55"/>
      <c r="Z15" s="56">
        <v>131.432</v>
      </c>
      <c r="AA15" s="56">
        <v>0</v>
      </c>
      <c r="AB15" s="63">
        <v>0</v>
      </c>
      <c r="AC15" s="64">
        <v>0</v>
      </c>
      <c r="AD15" s="56">
        <v>131.432</v>
      </c>
      <c r="AE15" s="63">
        <v>46.894999999999996</v>
      </c>
      <c r="AF15" s="64">
        <v>84.537</v>
      </c>
      <c r="AG15" s="65">
        <v>64.046068</v>
      </c>
      <c r="AH15" s="61">
        <v>61.252352</v>
      </c>
      <c r="AI15" s="60">
        <v>2.793716</v>
      </c>
      <c r="AJ15" s="65">
        <v>61.252352</v>
      </c>
      <c r="AK15" s="56">
        <v>2.793716</v>
      </c>
      <c r="AL15" s="65">
        <v>0</v>
      </c>
      <c r="AM15" s="65">
        <v>61.252352</v>
      </c>
      <c r="AN15" s="62">
        <f t="shared" si="0"/>
        <v>67.38593199999998</v>
      </c>
      <c r="AO15" s="3"/>
    </row>
    <row r="16" spans="2:41" s="109" customFormat="1" ht="22.5" customHeight="1">
      <c r="B16" s="54" t="s">
        <v>57</v>
      </c>
      <c r="C16" s="55"/>
      <c r="D16" s="56">
        <v>1742.29</v>
      </c>
      <c r="E16" s="43">
        <v>0</v>
      </c>
      <c r="F16" s="43">
        <v>1742.29</v>
      </c>
      <c r="G16" s="43">
        <v>3.5</v>
      </c>
      <c r="H16" s="43">
        <v>3.5</v>
      </c>
      <c r="I16" s="57">
        <v>0</v>
      </c>
      <c r="J16" s="58">
        <v>0</v>
      </c>
      <c r="K16" s="59">
        <v>3.5</v>
      </c>
      <c r="L16" s="59">
        <v>0</v>
      </c>
      <c r="M16" s="60">
        <v>0</v>
      </c>
      <c r="N16" s="56">
        <v>1738.79</v>
      </c>
      <c r="O16" s="61">
        <v>8.4</v>
      </c>
      <c r="P16" s="59">
        <v>0</v>
      </c>
      <c r="Q16" s="59">
        <v>1369.864</v>
      </c>
      <c r="R16" s="59">
        <v>360.526</v>
      </c>
      <c r="S16" s="60">
        <v>0</v>
      </c>
      <c r="T16" s="56">
        <v>1733.8899999999999</v>
      </c>
      <c r="U16" s="62">
        <v>0</v>
      </c>
      <c r="V16" s="3"/>
      <c r="W16" s="3"/>
      <c r="X16" s="54" t="s">
        <v>57</v>
      </c>
      <c r="Y16" s="55"/>
      <c r="Z16" s="56">
        <v>1733.8899999999999</v>
      </c>
      <c r="AA16" s="56">
        <v>360.526</v>
      </c>
      <c r="AB16" s="63">
        <v>360.526</v>
      </c>
      <c r="AC16" s="64">
        <v>0</v>
      </c>
      <c r="AD16" s="56">
        <v>1373.364</v>
      </c>
      <c r="AE16" s="63">
        <v>1045.396</v>
      </c>
      <c r="AF16" s="64">
        <v>327.96799999999996</v>
      </c>
      <c r="AG16" s="65">
        <v>1190.4263999999998</v>
      </c>
      <c r="AH16" s="61">
        <v>934.608</v>
      </c>
      <c r="AI16" s="60">
        <v>255.81840000000003</v>
      </c>
      <c r="AJ16" s="65">
        <v>943.0079999999999</v>
      </c>
      <c r="AK16" s="56">
        <v>616.3444000000001</v>
      </c>
      <c r="AL16" s="65">
        <v>0</v>
      </c>
      <c r="AM16" s="65">
        <v>943.0079999999999</v>
      </c>
      <c r="AN16" s="62">
        <f t="shared" si="0"/>
        <v>182.9376000000002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1122.266</v>
      </c>
      <c r="E18" s="43">
        <v>0</v>
      </c>
      <c r="F18" s="43">
        <v>1122.266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1122.266</v>
      </c>
      <c r="O18" s="57">
        <v>127.42</v>
      </c>
      <c r="P18" s="69">
        <v>0</v>
      </c>
      <c r="Q18" s="69">
        <v>836.846</v>
      </c>
      <c r="R18" s="69">
        <v>158</v>
      </c>
      <c r="S18" s="70">
        <v>0</v>
      </c>
      <c r="T18" s="43">
        <v>994.846</v>
      </c>
      <c r="U18" s="71">
        <v>0</v>
      </c>
      <c r="V18" s="3"/>
      <c r="W18" s="3"/>
      <c r="X18" s="66" t="s">
        <v>59</v>
      </c>
      <c r="Y18" s="67"/>
      <c r="Z18" s="43">
        <v>994.846</v>
      </c>
      <c r="AA18" s="43">
        <v>158</v>
      </c>
      <c r="AB18" s="72">
        <v>158</v>
      </c>
      <c r="AC18" s="73">
        <v>0</v>
      </c>
      <c r="AD18" s="43">
        <v>836.846</v>
      </c>
      <c r="AE18" s="72">
        <v>772.176</v>
      </c>
      <c r="AF18" s="73">
        <v>64.67</v>
      </c>
      <c r="AG18" s="74">
        <v>732.9604</v>
      </c>
      <c r="AH18" s="57">
        <v>628.3915000000001</v>
      </c>
      <c r="AI18" s="70">
        <v>104.5689</v>
      </c>
      <c r="AJ18" s="74">
        <v>755.8115</v>
      </c>
      <c r="AK18" s="43">
        <v>262.5689</v>
      </c>
      <c r="AL18" s="74">
        <v>0</v>
      </c>
      <c r="AM18" s="74">
        <v>755.8115</v>
      </c>
      <c r="AN18" s="71">
        <f t="shared" si="0"/>
        <v>103.88559999999995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2.202</v>
      </c>
      <c r="E22" s="43">
        <v>0</v>
      </c>
      <c r="F22" s="43">
        <v>2.202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2.202</v>
      </c>
      <c r="O22" s="57">
        <v>0.1</v>
      </c>
      <c r="P22" s="69">
        <v>0</v>
      </c>
      <c r="Q22" s="69">
        <v>2.102</v>
      </c>
      <c r="R22" s="69">
        <v>0</v>
      </c>
      <c r="S22" s="70">
        <v>0</v>
      </c>
      <c r="T22" s="43">
        <v>2.102</v>
      </c>
      <c r="U22" s="71">
        <v>0</v>
      </c>
      <c r="V22" s="3"/>
      <c r="W22" s="3"/>
      <c r="X22" s="66" t="s">
        <v>62</v>
      </c>
      <c r="Y22" s="67"/>
      <c r="Z22" s="43">
        <v>2.102</v>
      </c>
      <c r="AA22" s="43">
        <v>0</v>
      </c>
      <c r="AB22" s="72">
        <v>0</v>
      </c>
      <c r="AC22" s="73">
        <v>0</v>
      </c>
      <c r="AD22" s="43">
        <v>2.102</v>
      </c>
      <c r="AE22" s="72">
        <v>2.08</v>
      </c>
      <c r="AF22" s="73">
        <v>0.022</v>
      </c>
      <c r="AG22" s="74">
        <v>2.102</v>
      </c>
      <c r="AH22" s="57">
        <v>0.542</v>
      </c>
      <c r="AI22" s="70">
        <v>1.56</v>
      </c>
      <c r="AJ22" s="74">
        <v>0.642</v>
      </c>
      <c r="AK22" s="43">
        <v>1.56</v>
      </c>
      <c r="AL22" s="74">
        <v>0</v>
      </c>
      <c r="AM22" s="74">
        <v>0.642</v>
      </c>
      <c r="AN22" s="71">
        <f t="shared" si="0"/>
        <v>0</v>
      </c>
      <c r="AO22" s="3"/>
    </row>
    <row r="23" spans="2:41" s="109" customFormat="1" ht="22.5" customHeight="1">
      <c r="B23" s="66" t="s">
        <v>63</v>
      </c>
      <c r="C23" s="67"/>
      <c r="D23" s="43">
        <v>23950.431</v>
      </c>
      <c r="E23" s="43">
        <v>3770.326</v>
      </c>
      <c r="F23" s="43">
        <v>20180.105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20180.105</v>
      </c>
      <c r="O23" s="57">
        <v>5960.457</v>
      </c>
      <c r="P23" s="69">
        <v>0</v>
      </c>
      <c r="Q23" s="69">
        <v>14219.648</v>
      </c>
      <c r="R23" s="69">
        <v>0</v>
      </c>
      <c r="S23" s="70">
        <v>0</v>
      </c>
      <c r="T23" s="43">
        <v>14219.648</v>
      </c>
      <c r="U23" s="71">
        <v>0</v>
      </c>
      <c r="V23" s="3"/>
      <c r="W23" s="3"/>
      <c r="X23" s="66" t="s">
        <v>63</v>
      </c>
      <c r="Y23" s="67"/>
      <c r="Z23" s="43">
        <v>14219.648</v>
      </c>
      <c r="AA23" s="43">
        <v>0</v>
      </c>
      <c r="AB23" s="72">
        <v>0</v>
      </c>
      <c r="AC23" s="73">
        <v>0</v>
      </c>
      <c r="AD23" s="43">
        <v>14219.648</v>
      </c>
      <c r="AE23" s="72">
        <v>14213.750999999998</v>
      </c>
      <c r="AF23" s="73">
        <v>5.897</v>
      </c>
      <c r="AG23" s="74">
        <v>14219.648</v>
      </c>
      <c r="AH23" s="57">
        <v>14175.728</v>
      </c>
      <c r="AI23" s="70">
        <v>43.92</v>
      </c>
      <c r="AJ23" s="74">
        <v>20136.184999999998</v>
      </c>
      <c r="AK23" s="43">
        <v>43.92</v>
      </c>
      <c r="AL23" s="74">
        <v>0</v>
      </c>
      <c r="AM23" s="74">
        <v>23906.511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190.945</v>
      </c>
      <c r="E24" s="43">
        <v>0</v>
      </c>
      <c r="F24" s="43">
        <v>190.945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190.945</v>
      </c>
      <c r="O24" s="57">
        <v>0.102</v>
      </c>
      <c r="P24" s="69">
        <v>0</v>
      </c>
      <c r="Q24" s="69">
        <v>179.843</v>
      </c>
      <c r="R24" s="69">
        <v>11</v>
      </c>
      <c r="S24" s="70">
        <v>0</v>
      </c>
      <c r="T24" s="43">
        <v>190.843</v>
      </c>
      <c r="U24" s="71">
        <v>0</v>
      </c>
      <c r="V24" s="3"/>
      <c r="W24" s="3"/>
      <c r="X24" s="66" t="s">
        <v>64</v>
      </c>
      <c r="Y24" s="67"/>
      <c r="Z24" s="43">
        <v>190.843</v>
      </c>
      <c r="AA24" s="43">
        <v>11</v>
      </c>
      <c r="AB24" s="72">
        <v>0</v>
      </c>
      <c r="AC24" s="73">
        <v>11</v>
      </c>
      <c r="AD24" s="43">
        <v>179.843</v>
      </c>
      <c r="AE24" s="72">
        <v>171.224</v>
      </c>
      <c r="AF24" s="73">
        <v>8.619</v>
      </c>
      <c r="AG24" s="74">
        <v>179.843</v>
      </c>
      <c r="AH24" s="57">
        <v>151.307</v>
      </c>
      <c r="AI24" s="70">
        <v>28.536</v>
      </c>
      <c r="AJ24" s="74">
        <v>151.409</v>
      </c>
      <c r="AK24" s="43">
        <v>39.536</v>
      </c>
      <c r="AL24" s="74">
        <v>0</v>
      </c>
      <c r="AM24" s="74">
        <v>151.409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341.56</v>
      </c>
      <c r="E25" s="43">
        <v>0</v>
      </c>
      <c r="F25" s="43">
        <v>341.56</v>
      </c>
      <c r="G25" s="43">
        <v>0</v>
      </c>
      <c r="H25" s="43">
        <v>0</v>
      </c>
      <c r="I25" s="57">
        <v>0</v>
      </c>
      <c r="J25" s="58">
        <v>0</v>
      </c>
      <c r="K25" s="59">
        <v>0</v>
      </c>
      <c r="L25" s="59">
        <v>0</v>
      </c>
      <c r="M25" s="60">
        <v>0</v>
      </c>
      <c r="N25" s="56">
        <v>341.56</v>
      </c>
      <c r="O25" s="61">
        <v>6</v>
      </c>
      <c r="P25" s="59">
        <v>0</v>
      </c>
      <c r="Q25" s="59">
        <v>335.56</v>
      </c>
      <c r="R25" s="59">
        <v>0</v>
      </c>
      <c r="S25" s="60">
        <v>0</v>
      </c>
      <c r="T25" s="56">
        <v>335.56</v>
      </c>
      <c r="U25" s="62">
        <v>0</v>
      </c>
      <c r="V25" s="3"/>
      <c r="W25" s="3"/>
      <c r="X25" s="54" t="s">
        <v>65</v>
      </c>
      <c r="Y25" s="55"/>
      <c r="Z25" s="56">
        <v>335.56</v>
      </c>
      <c r="AA25" s="56">
        <v>0</v>
      </c>
      <c r="AB25" s="63">
        <v>0</v>
      </c>
      <c r="AC25" s="64">
        <v>0</v>
      </c>
      <c r="AD25" s="56">
        <v>335.56</v>
      </c>
      <c r="AE25" s="63">
        <v>244</v>
      </c>
      <c r="AF25" s="64">
        <v>91.56</v>
      </c>
      <c r="AG25" s="65">
        <v>335.56</v>
      </c>
      <c r="AH25" s="61">
        <v>335.56</v>
      </c>
      <c r="AI25" s="60">
        <v>0</v>
      </c>
      <c r="AJ25" s="65">
        <v>341.56</v>
      </c>
      <c r="AK25" s="56">
        <v>0</v>
      </c>
      <c r="AL25" s="65">
        <v>0</v>
      </c>
      <c r="AM25" s="65">
        <v>341.56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10.975</v>
      </c>
      <c r="E26" s="56">
        <v>0</v>
      </c>
      <c r="F26" s="56">
        <v>10.975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10.975</v>
      </c>
      <c r="O26" s="61">
        <v>0</v>
      </c>
      <c r="P26" s="59">
        <v>0</v>
      </c>
      <c r="Q26" s="59">
        <v>10.975</v>
      </c>
      <c r="R26" s="59">
        <v>0</v>
      </c>
      <c r="S26" s="60">
        <v>0</v>
      </c>
      <c r="T26" s="56">
        <v>10.975</v>
      </c>
      <c r="U26" s="62">
        <v>0</v>
      </c>
      <c r="V26" s="3"/>
      <c r="W26" s="3"/>
      <c r="X26" s="54" t="s">
        <v>66</v>
      </c>
      <c r="Y26" s="55"/>
      <c r="Z26" s="56">
        <v>10.975</v>
      </c>
      <c r="AA26" s="56">
        <v>0</v>
      </c>
      <c r="AB26" s="63">
        <v>0</v>
      </c>
      <c r="AC26" s="64">
        <v>0</v>
      </c>
      <c r="AD26" s="56">
        <v>10.975</v>
      </c>
      <c r="AE26" s="63">
        <v>8.9</v>
      </c>
      <c r="AF26" s="64">
        <v>2.075</v>
      </c>
      <c r="AG26" s="65">
        <v>10.975</v>
      </c>
      <c r="AH26" s="61">
        <v>2.095</v>
      </c>
      <c r="AI26" s="60">
        <v>8.88</v>
      </c>
      <c r="AJ26" s="65">
        <v>2.095</v>
      </c>
      <c r="AK26" s="56">
        <v>8.88</v>
      </c>
      <c r="AL26" s="65">
        <v>0</v>
      </c>
      <c r="AM26" s="65">
        <v>2.095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V27" s="3"/>
      <c r="W27" s="3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10.975</v>
      </c>
      <c r="E29" s="87">
        <v>0</v>
      </c>
      <c r="F29" s="87">
        <v>10.975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10.975</v>
      </c>
      <c r="O29" s="88">
        <v>0</v>
      </c>
      <c r="P29" s="89">
        <v>0</v>
      </c>
      <c r="Q29" s="89">
        <v>10.975</v>
      </c>
      <c r="R29" s="89">
        <v>0</v>
      </c>
      <c r="S29" s="90">
        <v>0</v>
      </c>
      <c r="T29" s="87">
        <v>10.975</v>
      </c>
      <c r="U29" s="91">
        <v>0</v>
      </c>
      <c r="V29" s="3"/>
      <c r="W29" s="3"/>
      <c r="X29" s="85"/>
      <c r="Y29" s="86" t="s">
        <v>69</v>
      </c>
      <c r="Z29" s="87">
        <v>10.975</v>
      </c>
      <c r="AA29" s="87">
        <v>0</v>
      </c>
      <c r="AB29" s="92">
        <v>0</v>
      </c>
      <c r="AC29" s="93">
        <v>0</v>
      </c>
      <c r="AD29" s="87">
        <v>10.975</v>
      </c>
      <c r="AE29" s="92">
        <v>8.9</v>
      </c>
      <c r="AF29" s="93">
        <v>2.075</v>
      </c>
      <c r="AG29" s="94">
        <v>10.975</v>
      </c>
      <c r="AH29" s="88">
        <v>2.095</v>
      </c>
      <c r="AI29" s="90">
        <v>8.88</v>
      </c>
      <c r="AJ29" s="94">
        <v>2.095</v>
      </c>
      <c r="AK29" s="87">
        <v>8.88</v>
      </c>
      <c r="AL29" s="94">
        <v>0</v>
      </c>
      <c r="AM29" s="94">
        <v>2.095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1.26</v>
      </c>
      <c r="E32" s="43">
        <v>0</v>
      </c>
      <c r="F32" s="43">
        <v>1.26</v>
      </c>
      <c r="G32" s="43">
        <v>0</v>
      </c>
      <c r="H32" s="43">
        <v>0</v>
      </c>
      <c r="I32" s="57">
        <v>0</v>
      </c>
      <c r="J32" s="69">
        <v>0</v>
      </c>
      <c r="K32" s="69">
        <v>0</v>
      </c>
      <c r="L32" s="69">
        <v>0</v>
      </c>
      <c r="M32" s="70">
        <v>0</v>
      </c>
      <c r="N32" s="43">
        <v>1.26</v>
      </c>
      <c r="O32" s="57">
        <v>0</v>
      </c>
      <c r="P32" s="69">
        <v>0</v>
      </c>
      <c r="Q32" s="69">
        <v>0</v>
      </c>
      <c r="R32" s="69">
        <v>1.26</v>
      </c>
      <c r="S32" s="70">
        <v>0</v>
      </c>
      <c r="T32" s="43">
        <v>1.26</v>
      </c>
      <c r="U32" s="71">
        <v>0</v>
      </c>
      <c r="V32" s="3"/>
      <c r="W32" s="3"/>
      <c r="X32" s="54" t="s">
        <v>71</v>
      </c>
      <c r="Y32" s="55"/>
      <c r="Z32" s="43">
        <v>1.26</v>
      </c>
      <c r="AA32" s="43">
        <v>1.26</v>
      </c>
      <c r="AB32" s="72">
        <v>0</v>
      </c>
      <c r="AC32" s="73">
        <v>1.26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1.26</v>
      </c>
      <c r="AL32" s="74">
        <v>0</v>
      </c>
      <c r="AM32" s="74">
        <v>0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3.189</v>
      </c>
      <c r="E33" s="43">
        <v>0</v>
      </c>
      <c r="F33" s="43">
        <v>3.189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3.189</v>
      </c>
      <c r="O33" s="57">
        <v>0</v>
      </c>
      <c r="P33" s="69">
        <v>0</v>
      </c>
      <c r="Q33" s="69">
        <v>3.189</v>
      </c>
      <c r="R33" s="69">
        <v>0</v>
      </c>
      <c r="S33" s="70">
        <v>0</v>
      </c>
      <c r="T33" s="43">
        <v>3.189</v>
      </c>
      <c r="U33" s="71">
        <v>0</v>
      </c>
      <c r="V33" s="3"/>
      <c r="W33" s="3"/>
      <c r="X33" s="118" t="s">
        <v>121</v>
      </c>
      <c r="Y33" s="15"/>
      <c r="Z33" s="43">
        <v>3.189</v>
      </c>
      <c r="AA33" s="43">
        <v>0</v>
      </c>
      <c r="AB33" s="72">
        <v>0</v>
      </c>
      <c r="AC33" s="73">
        <v>0</v>
      </c>
      <c r="AD33" s="43">
        <v>3.189</v>
      </c>
      <c r="AE33" s="72">
        <v>1.053</v>
      </c>
      <c r="AF33" s="73">
        <v>2.136</v>
      </c>
      <c r="AG33" s="74">
        <v>3.15704</v>
      </c>
      <c r="AH33" s="57">
        <v>2.1660399999999997</v>
      </c>
      <c r="AI33" s="70">
        <v>0.991</v>
      </c>
      <c r="AJ33" s="74">
        <v>2.1660399999999997</v>
      </c>
      <c r="AK33" s="43">
        <v>0.991</v>
      </c>
      <c r="AL33" s="74">
        <v>0</v>
      </c>
      <c r="AM33" s="74">
        <v>2.1660399999999997</v>
      </c>
      <c r="AN33" s="71">
        <f t="shared" si="0"/>
        <v>0.03196000000000021</v>
      </c>
      <c r="AO33" s="3"/>
    </row>
    <row r="34" spans="2:41" s="109" customFormat="1" ht="22.5" customHeight="1">
      <c r="B34" s="95" t="s">
        <v>122</v>
      </c>
      <c r="C34" s="96"/>
      <c r="D34" s="43">
        <v>227.04899999999998</v>
      </c>
      <c r="E34" s="43">
        <v>1.431</v>
      </c>
      <c r="F34" s="43">
        <v>225.618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225.618</v>
      </c>
      <c r="O34" s="57">
        <v>0</v>
      </c>
      <c r="P34" s="69">
        <v>0</v>
      </c>
      <c r="Q34" s="69">
        <v>221.038</v>
      </c>
      <c r="R34" s="69">
        <v>4.58</v>
      </c>
      <c r="S34" s="70">
        <v>0</v>
      </c>
      <c r="T34" s="43">
        <v>225.618</v>
      </c>
      <c r="U34" s="71">
        <v>0</v>
      </c>
      <c r="V34" s="3"/>
      <c r="W34" s="3"/>
      <c r="X34" s="95" t="s">
        <v>122</v>
      </c>
      <c r="Y34" s="96"/>
      <c r="Z34" s="43">
        <v>225.618</v>
      </c>
      <c r="AA34" s="43">
        <v>4.58</v>
      </c>
      <c r="AB34" s="72">
        <v>4.58</v>
      </c>
      <c r="AC34" s="73">
        <v>0</v>
      </c>
      <c r="AD34" s="43">
        <v>221.038</v>
      </c>
      <c r="AE34" s="72">
        <v>215.53300000000002</v>
      </c>
      <c r="AF34" s="73">
        <v>5.505</v>
      </c>
      <c r="AG34" s="74">
        <v>196.0892</v>
      </c>
      <c r="AH34" s="57">
        <v>64.23196</v>
      </c>
      <c r="AI34" s="70">
        <v>131.85724</v>
      </c>
      <c r="AJ34" s="74">
        <v>64.23196</v>
      </c>
      <c r="AK34" s="43">
        <v>136.43724</v>
      </c>
      <c r="AL34" s="74">
        <v>0</v>
      </c>
      <c r="AM34" s="74">
        <v>65.66296</v>
      </c>
      <c r="AN34" s="71">
        <f t="shared" si="0"/>
        <v>24.948800000000006</v>
      </c>
      <c r="AO34" s="3"/>
    </row>
    <row r="35" spans="2:41" s="109" customFormat="1" ht="22.5" customHeight="1">
      <c r="B35" s="95" t="s">
        <v>123</v>
      </c>
      <c r="C35" s="96"/>
      <c r="D35" s="43">
        <v>0.188</v>
      </c>
      <c r="E35" s="43">
        <v>0</v>
      </c>
      <c r="F35" s="43">
        <v>0.188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0.188</v>
      </c>
      <c r="O35" s="57">
        <v>0</v>
      </c>
      <c r="P35" s="69">
        <v>0</v>
      </c>
      <c r="Q35" s="69">
        <v>0.188</v>
      </c>
      <c r="R35" s="69">
        <v>0</v>
      </c>
      <c r="S35" s="70">
        <v>0</v>
      </c>
      <c r="T35" s="43">
        <v>0.188</v>
      </c>
      <c r="U35" s="71">
        <v>0</v>
      </c>
      <c r="V35" s="3"/>
      <c r="W35" s="3"/>
      <c r="X35" s="95" t="s">
        <v>123</v>
      </c>
      <c r="Y35" s="96"/>
      <c r="Z35" s="43">
        <v>0.188</v>
      </c>
      <c r="AA35" s="43">
        <v>0</v>
      </c>
      <c r="AB35" s="72">
        <v>0</v>
      </c>
      <c r="AC35" s="73">
        <v>0</v>
      </c>
      <c r="AD35" s="43">
        <v>0.188</v>
      </c>
      <c r="AE35" s="72">
        <v>0.188</v>
      </c>
      <c r="AF35" s="73">
        <v>0</v>
      </c>
      <c r="AG35" s="74">
        <v>0.02076</v>
      </c>
      <c r="AH35" s="57">
        <v>0.00828</v>
      </c>
      <c r="AI35" s="70">
        <v>0.01248</v>
      </c>
      <c r="AJ35" s="74">
        <v>0.00828</v>
      </c>
      <c r="AK35" s="43">
        <v>0.01248</v>
      </c>
      <c r="AL35" s="74">
        <v>0</v>
      </c>
      <c r="AM35" s="74">
        <v>0.00828</v>
      </c>
      <c r="AN35" s="71">
        <f t="shared" si="0"/>
        <v>0.16724</v>
      </c>
      <c r="AO35" s="3"/>
    </row>
    <row r="36" spans="2:41" s="109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K3:AK4"/>
    <mergeCell ref="G3:M3"/>
    <mergeCell ref="N3:S3"/>
    <mergeCell ref="H4:M4"/>
    <mergeCell ref="N4:S4"/>
    <mergeCell ref="Z3:Z4"/>
    <mergeCell ref="S6:S8"/>
    <mergeCell ref="AH6:AI6"/>
    <mergeCell ref="AD4:AI4"/>
    <mergeCell ref="AG5:AI5"/>
    <mergeCell ref="AB6:AC7"/>
    <mergeCell ref="AE6:AF7"/>
    <mergeCell ref="M6:M8"/>
    <mergeCell ref="O6:O8"/>
    <mergeCell ref="AL3:AL4"/>
    <mergeCell ref="AH7:AH8"/>
    <mergeCell ref="AI7:AI8"/>
    <mergeCell ref="AA3:AI3"/>
    <mergeCell ref="O5:S5"/>
    <mergeCell ref="P6:P8"/>
    <mergeCell ref="Q6:Q8"/>
    <mergeCell ref="R6:R8"/>
    <mergeCell ref="AN3:AN4"/>
    <mergeCell ref="I5:M5"/>
    <mergeCell ref="AM3:AM4"/>
    <mergeCell ref="B3:C9"/>
    <mergeCell ref="X3:Y9"/>
    <mergeCell ref="AJ3:AJ4"/>
    <mergeCell ref="I6:I8"/>
    <mergeCell ref="J6:J8"/>
    <mergeCell ref="K6:K8"/>
    <mergeCell ref="L6:L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165</v>
      </c>
      <c r="W1" s="2"/>
      <c r="X1" s="1" t="str">
        <f>B1</f>
        <v>表4-21　廃棄物種類別の処理・処分状況（製造業：生産用機器）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71096.49299999999</v>
      </c>
      <c r="E10" s="34">
        <v>30857.952999999998</v>
      </c>
      <c r="F10" s="34">
        <v>40238.54000000001</v>
      </c>
      <c r="G10" s="34">
        <v>3143.2029999999995</v>
      </c>
      <c r="H10" s="34">
        <v>451.47299999999996</v>
      </c>
      <c r="I10" s="35">
        <v>5.365</v>
      </c>
      <c r="J10" s="36">
        <v>0</v>
      </c>
      <c r="K10" s="36">
        <v>446.10799999999995</v>
      </c>
      <c r="L10" s="36">
        <v>0</v>
      </c>
      <c r="M10" s="37">
        <v>0</v>
      </c>
      <c r="N10" s="34">
        <v>37095.33699999999</v>
      </c>
      <c r="O10" s="35">
        <v>2835.348</v>
      </c>
      <c r="P10" s="36">
        <v>0</v>
      </c>
      <c r="Q10" s="36">
        <v>33469.545</v>
      </c>
      <c r="R10" s="36">
        <v>790.4440000000001</v>
      </c>
      <c r="S10" s="37">
        <v>0</v>
      </c>
      <c r="T10" s="34">
        <v>34706.09699999999</v>
      </c>
      <c r="U10" s="38">
        <v>0</v>
      </c>
      <c r="X10" s="32" t="s">
        <v>51</v>
      </c>
      <c r="Y10" s="33"/>
      <c r="Z10" s="34">
        <v>34706.09699999999</v>
      </c>
      <c r="AA10" s="34">
        <v>790.4440000000001</v>
      </c>
      <c r="AB10" s="35">
        <v>697.8420000000002</v>
      </c>
      <c r="AC10" s="37">
        <v>92.60199999999999</v>
      </c>
      <c r="AD10" s="34">
        <v>33915.65299999999</v>
      </c>
      <c r="AE10" s="35">
        <v>26653.194000000003</v>
      </c>
      <c r="AF10" s="37">
        <v>7262.459</v>
      </c>
      <c r="AG10" s="39">
        <v>23771.870922000006</v>
      </c>
      <c r="AH10" s="35">
        <v>19215.887591000002</v>
      </c>
      <c r="AI10" s="37">
        <v>4555.983330999999</v>
      </c>
      <c r="AJ10" s="39">
        <v>22056.600591</v>
      </c>
      <c r="AK10" s="34">
        <v>5346.427331000002</v>
      </c>
      <c r="AL10" s="39">
        <v>0</v>
      </c>
      <c r="AM10" s="39">
        <v>52914.553590999996</v>
      </c>
      <c r="AN10" s="38">
        <f>SUM(AN11:AN36)-AN26</f>
        <v>12835.512077999992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7565.012000000001</v>
      </c>
      <c r="E12" s="43">
        <v>0</v>
      </c>
      <c r="F12" s="43">
        <v>7565.012000000001</v>
      </c>
      <c r="G12" s="43">
        <v>2479.0679999999998</v>
      </c>
      <c r="H12" s="43">
        <v>228.663</v>
      </c>
      <c r="I12" s="57">
        <v>5.223</v>
      </c>
      <c r="J12" s="58">
        <v>0</v>
      </c>
      <c r="K12" s="59">
        <v>223.44</v>
      </c>
      <c r="L12" s="59">
        <v>0</v>
      </c>
      <c r="M12" s="60">
        <v>0</v>
      </c>
      <c r="N12" s="56">
        <v>5085.944</v>
      </c>
      <c r="O12" s="61">
        <v>2.849</v>
      </c>
      <c r="P12" s="59">
        <v>0</v>
      </c>
      <c r="Q12" s="59">
        <v>4959.55</v>
      </c>
      <c r="R12" s="59">
        <v>123.545</v>
      </c>
      <c r="S12" s="60">
        <v>0</v>
      </c>
      <c r="T12" s="56">
        <v>5306.535000000001</v>
      </c>
      <c r="U12" s="62">
        <v>0</v>
      </c>
      <c r="X12" s="54" t="s">
        <v>53</v>
      </c>
      <c r="Y12" s="55"/>
      <c r="Z12" s="56">
        <v>5306.535000000001</v>
      </c>
      <c r="AA12" s="56">
        <v>123.545</v>
      </c>
      <c r="AB12" s="63">
        <v>50.426</v>
      </c>
      <c r="AC12" s="64">
        <v>73.119</v>
      </c>
      <c r="AD12" s="56">
        <v>5182.990000000001</v>
      </c>
      <c r="AE12" s="63">
        <v>2941.7889999999998</v>
      </c>
      <c r="AF12" s="64">
        <v>2241.201</v>
      </c>
      <c r="AG12" s="65">
        <v>3085.8267600000004</v>
      </c>
      <c r="AH12" s="61">
        <v>1398.55581</v>
      </c>
      <c r="AI12" s="60">
        <v>1687.2709499999999</v>
      </c>
      <c r="AJ12" s="65">
        <v>1406.62781</v>
      </c>
      <c r="AK12" s="56">
        <v>1810.81595</v>
      </c>
      <c r="AL12" s="65">
        <v>0</v>
      </c>
      <c r="AM12" s="65">
        <v>1406.62781</v>
      </c>
      <c r="AN12" s="62">
        <f aca="true" t="shared" si="0" ref="AN12:AN36">G12-H12+AD12-AG12</f>
        <v>4347.5682400000005</v>
      </c>
    </row>
    <row r="13" spans="2:40" s="3" customFormat="1" ht="22.5" customHeight="1">
      <c r="B13" s="54" t="s">
        <v>54</v>
      </c>
      <c r="C13" s="55"/>
      <c r="D13" s="56">
        <v>11169.086000000001</v>
      </c>
      <c r="E13" s="43">
        <v>315.697</v>
      </c>
      <c r="F13" s="43">
        <v>10853.389000000001</v>
      </c>
      <c r="G13" s="43">
        <v>635.47</v>
      </c>
      <c r="H13" s="43">
        <v>195</v>
      </c>
      <c r="I13" s="57">
        <v>0</v>
      </c>
      <c r="J13" s="58">
        <v>0</v>
      </c>
      <c r="K13" s="59">
        <v>195</v>
      </c>
      <c r="L13" s="59">
        <v>0</v>
      </c>
      <c r="M13" s="60">
        <v>0</v>
      </c>
      <c r="N13" s="56">
        <v>10217.91899999999</v>
      </c>
      <c r="O13" s="61">
        <v>115.631</v>
      </c>
      <c r="P13" s="59">
        <v>0</v>
      </c>
      <c r="Q13" s="59">
        <v>10101.646999999999</v>
      </c>
      <c r="R13" s="59">
        <v>0.641</v>
      </c>
      <c r="S13" s="60">
        <v>0</v>
      </c>
      <c r="T13" s="56">
        <v>10297.28799999999</v>
      </c>
      <c r="U13" s="62">
        <v>0</v>
      </c>
      <c r="X13" s="54" t="s">
        <v>54</v>
      </c>
      <c r="Y13" s="55"/>
      <c r="Z13" s="56">
        <v>10297.28799999999</v>
      </c>
      <c r="AA13" s="56">
        <v>0.641</v>
      </c>
      <c r="AB13" s="63">
        <v>0.641</v>
      </c>
      <c r="AC13" s="64">
        <v>0</v>
      </c>
      <c r="AD13" s="56">
        <v>10296.64699999999</v>
      </c>
      <c r="AE13" s="63">
        <v>7629.411999999999</v>
      </c>
      <c r="AF13" s="64">
        <v>2667.235</v>
      </c>
      <c r="AG13" s="65">
        <v>7264.7151699999995</v>
      </c>
      <c r="AH13" s="61">
        <v>7195.607370000001</v>
      </c>
      <c r="AI13" s="60">
        <v>69.1078</v>
      </c>
      <c r="AJ13" s="65">
        <v>7311.238370000001</v>
      </c>
      <c r="AK13" s="56">
        <v>69.7488</v>
      </c>
      <c r="AL13" s="65">
        <v>0</v>
      </c>
      <c r="AM13" s="65">
        <v>7626.935370000001</v>
      </c>
      <c r="AN13" s="62">
        <f t="shared" si="0"/>
        <v>3472.40182999999</v>
      </c>
    </row>
    <row r="14" spans="2:40" s="3" customFormat="1" ht="22.5" customHeight="1">
      <c r="B14" s="54" t="s">
        <v>55</v>
      </c>
      <c r="C14" s="55"/>
      <c r="D14" s="56">
        <v>470.14</v>
      </c>
      <c r="E14" s="43">
        <v>0</v>
      </c>
      <c r="F14" s="43">
        <v>470.14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470.14</v>
      </c>
      <c r="O14" s="61">
        <v>0</v>
      </c>
      <c r="P14" s="59">
        <v>0</v>
      </c>
      <c r="Q14" s="59">
        <v>470.14</v>
      </c>
      <c r="R14" s="59">
        <v>0</v>
      </c>
      <c r="S14" s="60">
        <v>0</v>
      </c>
      <c r="T14" s="56">
        <v>470.14</v>
      </c>
      <c r="U14" s="62">
        <v>0</v>
      </c>
      <c r="X14" s="54" t="s">
        <v>55</v>
      </c>
      <c r="Y14" s="55"/>
      <c r="Z14" s="56">
        <v>470.14</v>
      </c>
      <c r="AA14" s="56">
        <v>0</v>
      </c>
      <c r="AB14" s="63">
        <v>0</v>
      </c>
      <c r="AC14" s="64">
        <v>0</v>
      </c>
      <c r="AD14" s="56">
        <v>470.14</v>
      </c>
      <c r="AE14" s="63">
        <v>424.90099999999995</v>
      </c>
      <c r="AF14" s="64">
        <v>45.239000000000004</v>
      </c>
      <c r="AG14" s="65">
        <v>43.838352</v>
      </c>
      <c r="AH14" s="61">
        <v>8.043944</v>
      </c>
      <c r="AI14" s="60">
        <v>35.794408</v>
      </c>
      <c r="AJ14" s="65">
        <v>8.043944</v>
      </c>
      <c r="AK14" s="56">
        <v>35.794408</v>
      </c>
      <c r="AL14" s="65">
        <v>0</v>
      </c>
      <c r="AM14" s="65">
        <v>8.043944</v>
      </c>
      <c r="AN14" s="62">
        <f t="shared" si="0"/>
        <v>426.301648</v>
      </c>
    </row>
    <row r="15" spans="2:40" s="3" customFormat="1" ht="22.5" customHeight="1">
      <c r="B15" s="54" t="s">
        <v>56</v>
      </c>
      <c r="C15" s="55"/>
      <c r="D15" s="56">
        <v>491.73600000000005</v>
      </c>
      <c r="E15" s="43">
        <v>0</v>
      </c>
      <c r="F15" s="43">
        <v>491.73600000000005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491.73600000000005</v>
      </c>
      <c r="O15" s="61">
        <v>0</v>
      </c>
      <c r="P15" s="59">
        <v>0</v>
      </c>
      <c r="Q15" s="59">
        <v>491.73600000000005</v>
      </c>
      <c r="R15" s="59">
        <v>0</v>
      </c>
      <c r="S15" s="60">
        <v>0</v>
      </c>
      <c r="T15" s="56">
        <v>491.73600000000005</v>
      </c>
      <c r="U15" s="62">
        <v>0</v>
      </c>
      <c r="X15" s="54" t="s">
        <v>56</v>
      </c>
      <c r="Y15" s="55"/>
      <c r="Z15" s="56">
        <v>491.73600000000005</v>
      </c>
      <c r="AA15" s="56">
        <v>0</v>
      </c>
      <c r="AB15" s="63">
        <v>0</v>
      </c>
      <c r="AC15" s="64">
        <v>0</v>
      </c>
      <c r="AD15" s="56">
        <v>491.73600000000005</v>
      </c>
      <c r="AE15" s="63">
        <v>83.57400000000001</v>
      </c>
      <c r="AF15" s="64">
        <v>408.162</v>
      </c>
      <c r="AG15" s="65">
        <v>88.29716</v>
      </c>
      <c r="AH15" s="61">
        <v>84.72327200000001</v>
      </c>
      <c r="AI15" s="60">
        <v>3.5738879999999997</v>
      </c>
      <c r="AJ15" s="65">
        <v>84.72327200000001</v>
      </c>
      <c r="AK15" s="56">
        <v>3.5738879999999997</v>
      </c>
      <c r="AL15" s="65">
        <v>0</v>
      </c>
      <c r="AM15" s="65">
        <v>84.72327200000001</v>
      </c>
      <c r="AN15" s="62">
        <f t="shared" si="0"/>
        <v>403.43884</v>
      </c>
    </row>
    <row r="16" spans="2:40" s="3" customFormat="1" ht="22.5" customHeight="1">
      <c r="B16" s="54" t="s">
        <v>57</v>
      </c>
      <c r="C16" s="55"/>
      <c r="D16" s="56">
        <v>7084.0289999999995</v>
      </c>
      <c r="E16" s="43">
        <v>53.027</v>
      </c>
      <c r="F16" s="43">
        <v>7031.0019999999995</v>
      </c>
      <c r="G16" s="43">
        <v>2.053</v>
      </c>
      <c r="H16" s="43">
        <v>1.246</v>
      </c>
      <c r="I16" s="57">
        <v>0</v>
      </c>
      <c r="J16" s="58">
        <v>0</v>
      </c>
      <c r="K16" s="59">
        <v>1.246</v>
      </c>
      <c r="L16" s="59">
        <v>0</v>
      </c>
      <c r="M16" s="60">
        <v>0</v>
      </c>
      <c r="N16" s="56">
        <v>7028.9490000000005</v>
      </c>
      <c r="O16" s="61">
        <v>105.062</v>
      </c>
      <c r="P16" s="59">
        <v>0</v>
      </c>
      <c r="Q16" s="59">
        <v>6490.9169999999995</v>
      </c>
      <c r="R16" s="59">
        <v>432.97</v>
      </c>
      <c r="S16" s="60">
        <v>0</v>
      </c>
      <c r="T16" s="56">
        <v>6925.133</v>
      </c>
      <c r="U16" s="62">
        <v>0</v>
      </c>
      <c r="X16" s="54" t="s">
        <v>57</v>
      </c>
      <c r="Y16" s="55"/>
      <c r="Z16" s="56">
        <v>6925.133</v>
      </c>
      <c r="AA16" s="56">
        <v>432.97</v>
      </c>
      <c r="AB16" s="63">
        <v>432.97</v>
      </c>
      <c r="AC16" s="64">
        <v>0</v>
      </c>
      <c r="AD16" s="56">
        <v>6492.1630000000005</v>
      </c>
      <c r="AE16" s="63">
        <v>5717.977</v>
      </c>
      <c r="AF16" s="64">
        <v>774.186</v>
      </c>
      <c r="AG16" s="65">
        <v>2559.1513</v>
      </c>
      <c r="AH16" s="61">
        <v>1497.64382</v>
      </c>
      <c r="AI16" s="60">
        <v>1061.50748</v>
      </c>
      <c r="AJ16" s="65">
        <v>1602.70582</v>
      </c>
      <c r="AK16" s="56">
        <v>1494.47748</v>
      </c>
      <c r="AL16" s="65">
        <v>0</v>
      </c>
      <c r="AM16" s="65">
        <v>1655.73282</v>
      </c>
      <c r="AN16" s="62">
        <f t="shared" si="0"/>
        <v>3933.8187000000003</v>
      </c>
    </row>
    <row r="17" spans="2:40" s="3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3638.879</v>
      </c>
      <c r="E18" s="43">
        <v>0</v>
      </c>
      <c r="F18" s="43">
        <v>3638.879</v>
      </c>
      <c r="G18" s="43">
        <v>9.14</v>
      </c>
      <c r="H18" s="43">
        <v>9.14</v>
      </c>
      <c r="I18" s="57">
        <v>0</v>
      </c>
      <c r="J18" s="68">
        <v>0</v>
      </c>
      <c r="K18" s="69">
        <v>9.14</v>
      </c>
      <c r="L18" s="69">
        <v>0</v>
      </c>
      <c r="M18" s="70">
        <v>0</v>
      </c>
      <c r="N18" s="43">
        <v>3629.7389999999996</v>
      </c>
      <c r="O18" s="57">
        <v>142.678</v>
      </c>
      <c r="P18" s="69">
        <v>0</v>
      </c>
      <c r="Q18" s="69">
        <v>3430.7259999999997</v>
      </c>
      <c r="R18" s="69">
        <v>56.335</v>
      </c>
      <c r="S18" s="70">
        <v>0</v>
      </c>
      <c r="T18" s="43">
        <v>3496.201</v>
      </c>
      <c r="U18" s="71">
        <v>0</v>
      </c>
      <c r="X18" s="66" t="s">
        <v>59</v>
      </c>
      <c r="Y18" s="67"/>
      <c r="Z18" s="43">
        <v>3496.201</v>
      </c>
      <c r="AA18" s="43">
        <v>56.335</v>
      </c>
      <c r="AB18" s="72">
        <v>56.335</v>
      </c>
      <c r="AC18" s="73">
        <v>0</v>
      </c>
      <c r="AD18" s="43">
        <v>3439.866</v>
      </c>
      <c r="AE18" s="72">
        <v>2640.419</v>
      </c>
      <c r="AF18" s="73">
        <v>799.447</v>
      </c>
      <c r="AG18" s="74">
        <v>3193.81565</v>
      </c>
      <c r="AH18" s="57">
        <v>2211.342625</v>
      </c>
      <c r="AI18" s="70">
        <v>982.473025</v>
      </c>
      <c r="AJ18" s="74">
        <v>2354.020625</v>
      </c>
      <c r="AK18" s="43">
        <v>1038.808025</v>
      </c>
      <c r="AL18" s="74">
        <v>0</v>
      </c>
      <c r="AM18" s="74">
        <v>2354.020625</v>
      </c>
      <c r="AN18" s="71">
        <f t="shared" si="0"/>
        <v>246.05034999999998</v>
      </c>
    </row>
    <row r="19" spans="2:40" s="3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1.353</v>
      </c>
      <c r="E22" s="43">
        <v>0</v>
      </c>
      <c r="F22" s="43">
        <v>1.353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1.353</v>
      </c>
      <c r="O22" s="57">
        <v>0</v>
      </c>
      <c r="P22" s="69">
        <v>0</v>
      </c>
      <c r="Q22" s="69">
        <v>0.119</v>
      </c>
      <c r="R22" s="69">
        <v>1.234</v>
      </c>
      <c r="S22" s="70">
        <v>0</v>
      </c>
      <c r="T22" s="43">
        <v>1.353</v>
      </c>
      <c r="U22" s="71">
        <v>0</v>
      </c>
      <c r="X22" s="66" t="s">
        <v>62</v>
      </c>
      <c r="Y22" s="67"/>
      <c r="Z22" s="43">
        <v>1.353</v>
      </c>
      <c r="AA22" s="43">
        <v>1.234</v>
      </c>
      <c r="AB22" s="72">
        <v>1.234</v>
      </c>
      <c r="AC22" s="73">
        <v>0</v>
      </c>
      <c r="AD22" s="43">
        <v>0.119</v>
      </c>
      <c r="AE22" s="72">
        <v>0.119</v>
      </c>
      <c r="AF22" s="73">
        <v>0</v>
      </c>
      <c r="AG22" s="74">
        <v>0.119</v>
      </c>
      <c r="AH22" s="57">
        <v>0.119</v>
      </c>
      <c r="AI22" s="70">
        <v>0</v>
      </c>
      <c r="AJ22" s="74">
        <v>0.119</v>
      </c>
      <c r="AK22" s="43">
        <v>1.234</v>
      </c>
      <c r="AL22" s="74">
        <v>0</v>
      </c>
      <c r="AM22" s="74">
        <v>0.119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37761.78</v>
      </c>
      <c r="E23" s="43">
        <v>30294.947</v>
      </c>
      <c r="F23" s="43">
        <v>7466.8330000000005</v>
      </c>
      <c r="G23" s="43">
        <v>0.19</v>
      </c>
      <c r="H23" s="43">
        <v>0.142</v>
      </c>
      <c r="I23" s="57">
        <v>0.142</v>
      </c>
      <c r="J23" s="68">
        <v>0</v>
      </c>
      <c r="K23" s="69">
        <v>0</v>
      </c>
      <c r="L23" s="69">
        <v>0</v>
      </c>
      <c r="M23" s="70">
        <v>0</v>
      </c>
      <c r="N23" s="43">
        <v>7466.643</v>
      </c>
      <c r="O23" s="57">
        <v>2456.012</v>
      </c>
      <c r="P23" s="69">
        <v>0</v>
      </c>
      <c r="Q23" s="69">
        <v>4948.485000000001</v>
      </c>
      <c r="R23" s="69">
        <v>62.146</v>
      </c>
      <c r="S23" s="70">
        <v>0</v>
      </c>
      <c r="T23" s="43">
        <v>5010.630999999999</v>
      </c>
      <c r="U23" s="71">
        <v>0</v>
      </c>
      <c r="X23" s="66" t="s">
        <v>63</v>
      </c>
      <c r="Y23" s="67"/>
      <c r="Z23" s="43">
        <v>5010.630999999999</v>
      </c>
      <c r="AA23" s="43">
        <v>62.146</v>
      </c>
      <c r="AB23" s="72">
        <v>47.456</v>
      </c>
      <c r="AC23" s="73">
        <v>14.69</v>
      </c>
      <c r="AD23" s="43">
        <v>4948.485000000001</v>
      </c>
      <c r="AE23" s="72">
        <v>4889.617</v>
      </c>
      <c r="AF23" s="73">
        <v>58.868</v>
      </c>
      <c r="AG23" s="74">
        <v>4948.485000000001</v>
      </c>
      <c r="AH23" s="57">
        <v>4833.488</v>
      </c>
      <c r="AI23" s="70">
        <v>114.997</v>
      </c>
      <c r="AJ23" s="74">
        <v>7289.642</v>
      </c>
      <c r="AK23" s="43">
        <v>177.143</v>
      </c>
      <c r="AL23" s="74">
        <v>0</v>
      </c>
      <c r="AM23" s="74">
        <v>37584.589</v>
      </c>
      <c r="AN23" s="71">
        <f t="shared" si="0"/>
        <v>0.047999999999774445</v>
      </c>
    </row>
    <row r="24" spans="2:40" s="3" customFormat="1" ht="22.5" customHeight="1">
      <c r="B24" s="66" t="s">
        <v>64</v>
      </c>
      <c r="C24" s="67"/>
      <c r="D24" s="43">
        <v>672.5540000000001</v>
      </c>
      <c r="E24" s="43">
        <v>33.815</v>
      </c>
      <c r="F24" s="43">
        <v>638.739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638.739</v>
      </c>
      <c r="O24" s="57">
        <v>1.246</v>
      </c>
      <c r="P24" s="69">
        <v>0</v>
      </c>
      <c r="Q24" s="69">
        <v>632.1930000000001</v>
      </c>
      <c r="R24" s="69">
        <v>5.3</v>
      </c>
      <c r="S24" s="70">
        <v>0</v>
      </c>
      <c r="T24" s="43">
        <v>637.493</v>
      </c>
      <c r="U24" s="71">
        <v>0</v>
      </c>
      <c r="X24" s="66" t="s">
        <v>64</v>
      </c>
      <c r="Y24" s="67"/>
      <c r="Z24" s="43">
        <v>637.493</v>
      </c>
      <c r="AA24" s="43">
        <v>5.3</v>
      </c>
      <c r="AB24" s="72">
        <v>1.88</v>
      </c>
      <c r="AC24" s="73">
        <v>3.42</v>
      </c>
      <c r="AD24" s="43">
        <v>632.1930000000001</v>
      </c>
      <c r="AE24" s="72">
        <v>597.3249999999999</v>
      </c>
      <c r="AF24" s="73">
        <v>34.867999999999995</v>
      </c>
      <c r="AG24" s="74">
        <v>632.1930000000001</v>
      </c>
      <c r="AH24" s="57">
        <v>604.65553</v>
      </c>
      <c r="AI24" s="70">
        <v>27.537470000000003</v>
      </c>
      <c r="AJ24" s="74">
        <v>605.90153</v>
      </c>
      <c r="AK24" s="43">
        <v>32.83747</v>
      </c>
      <c r="AL24" s="74">
        <v>0</v>
      </c>
      <c r="AM24" s="74">
        <v>639.7165299999999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>
        <v>1076.794</v>
      </c>
      <c r="E25" s="43">
        <v>153.804</v>
      </c>
      <c r="F25" s="43">
        <v>922.99</v>
      </c>
      <c r="G25" s="43">
        <v>0</v>
      </c>
      <c r="H25" s="43">
        <v>0</v>
      </c>
      <c r="I25" s="57">
        <v>0</v>
      </c>
      <c r="J25" s="58">
        <v>0</v>
      </c>
      <c r="K25" s="59">
        <v>0</v>
      </c>
      <c r="L25" s="59">
        <v>0</v>
      </c>
      <c r="M25" s="60">
        <v>0</v>
      </c>
      <c r="N25" s="56">
        <v>922.99</v>
      </c>
      <c r="O25" s="61">
        <v>0</v>
      </c>
      <c r="P25" s="59">
        <v>0</v>
      </c>
      <c r="Q25" s="59">
        <v>831.99</v>
      </c>
      <c r="R25" s="59">
        <v>91</v>
      </c>
      <c r="S25" s="60">
        <v>0</v>
      </c>
      <c r="T25" s="56">
        <v>922.99</v>
      </c>
      <c r="U25" s="62">
        <v>0</v>
      </c>
      <c r="X25" s="54" t="s">
        <v>65</v>
      </c>
      <c r="Y25" s="55"/>
      <c r="Z25" s="56">
        <v>922.99</v>
      </c>
      <c r="AA25" s="56">
        <v>91</v>
      </c>
      <c r="AB25" s="63">
        <v>91</v>
      </c>
      <c r="AC25" s="64">
        <v>0</v>
      </c>
      <c r="AD25" s="56">
        <v>831.99</v>
      </c>
      <c r="AE25" s="63">
        <v>704.2</v>
      </c>
      <c r="AF25" s="64">
        <v>127.79</v>
      </c>
      <c r="AG25" s="65">
        <v>831.99</v>
      </c>
      <c r="AH25" s="61">
        <v>831.99</v>
      </c>
      <c r="AI25" s="60">
        <v>0</v>
      </c>
      <c r="AJ25" s="65">
        <v>831.99</v>
      </c>
      <c r="AK25" s="56">
        <v>91</v>
      </c>
      <c r="AL25" s="65">
        <v>0</v>
      </c>
      <c r="AM25" s="65">
        <v>985.794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29.209</v>
      </c>
      <c r="E26" s="56">
        <v>0</v>
      </c>
      <c r="F26" s="56">
        <v>29.209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29.209</v>
      </c>
      <c r="O26" s="61">
        <v>0</v>
      </c>
      <c r="P26" s="59">
        <v>0</v>
      </c>
      <c r="Q26" s="59">
        <v>21.974999999999998</v>
      </c>
      <c r="R26" s="59">
        <v>7.234</v>
      </c>
      <c r="S26" s="60">
        <v>0</v>
      </c>
      <c r="T26" s="56">
        <v>29.209</v>
      </c>
      <c r="U26" s="62">
        <v>0</v>
      </c>
      <c r="X26" s="54" t="s">
        <v>66</v>
      </c>
      <c r="Y26" s="55"/>
      <c r="Z26" s="56">
        <v>29.209</v>
      </c>
      <c r="AA26" s="56">
        <v>7.234</v>
      </c>
      <c r="AB26" s="63">
        <v>6.214</v>
      </c>
      <c r="AC26" s="64">
        <v>1.02</v>
      </c>
      <c r="AD26" s="56">
        <v>21.974999999999998</v>
      </c>
      <c r="AE26" s="63">
        <v>21.974999999999998</v>
      </c>
      <c r="AF26" s="64">
        <v>0</v>
      </c>
      <c r="AG26" s="65">
        <v>21.974999999999998</v>
      </c>
      <c r="AH26" s="61">
        <v>0</v>
      </c>
      <c r="AI26" s="60">
        <v>21.974999999999998</v>
      </c>
      <c r="AJ26" s="65">
        <v>0</v>
      </c>
      <c r="AK26" s="56">
        <v>29.208999999999996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>
        <v>0.703</v>
      </c>
      <c r="E27" s="77">
        <v>0</v>
      </c>
      <c r="F27" s="77">
        <v>0.703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0.703</v>
      </c>
      <c r="O27" s="78">
        <v>0</v>
      </c>
      <c r="P27" s="79">
        <v>0</v>
      </c>
      <c r="Q27" s="79">
        <v>0.703</v>
      </c>
      <c r="R27" s="79">
        <v>0</v>
      </c>
      <c r="S27" s="80">
        <v>0</v>
      </c>
      <c r="T27" s="77">
        <v>0.703</v>
      </c>
      <c r="U27" s="81">
        <v>0</v>
      </c>
      <c r="X27" s="75"/>
      <c r="Y27" s="76" t="s">
        <v>67</v>
      </c>
      <c r="Z27" s="77">
        <v>0.703</v>
      </c>
      <c r="AA27" s="77">
        <v>0</v>
      </c>
      <c r="AB27" s="82">
        <v>0</v>
      </c>
      <c r="AC27" s="83">
        <v>0</v>
      </c>
      <c r="AD27" s="77">
        <v>0.703</v>
      </c>
      <c r="AE27" s="82">
        <v>0.703</v>
      </c>
      <c r="AF27" s="83">
        <v>0</v>
      </c>
      <c r="AG27" s="84">
        <v>0.703</v>
      </c>
      <c r="AH27" s="78">
        <v>0</v>
      </c>
      <c r="AI27" s="80">
        <v>0.703</v>
      </c>
      <c r="AJ27" s="84">
        <v>0</v>
      </c>
      <c r="AK27" s="77">
        <v>0.703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28.506</v>
      </c>
      <c r="E29" s="87">
        <v>0</v>
      </c>
      <c r="F29" s="87">
        <v>28.506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28.506</v>
      </c>
      <c r="O29" s="88">
        <v>0</v>
      </c>
      <c r="P29" s="89">
        <v>0</v>
      </c>
      <c r="Q29" s="89">
        <v>21.272</v>
      </c>
      <c r="R29" s="89">
        <v>7.234</v>
      </c>
      <c r="S29" s="90">
        <v>0</v>
      </c>
      <c r="T29" s="87">
        <v>28.506</v>
      </c>
      <c r="U29" s="91">
        <v>0</v>
      </c>
      <c r="X29" s="85"/>
      <c r="Y29" s="86" t="s">
        <v>69</v>
      </c>
      <c r="Z29" s="87">
        <v>28.506</v>
      </c>
      <c r="AA29" s="87">
        <v>7.234</v>
      </c>
      <c r="AB29" s="92">
        <v>6.214</v>
      </c>
      <c r="AC29" s="93">
        <v>1.02</v>
      </c>
      <c r="AD29" s="87">
        <v>21.272</v>
      </c>
      <c r="AE29" s="92">
        <v>21.272</v>
      </c>
      <c r="AF29" s="93">
        <v>0</v>
      </c>
      <c r="AG29" s="94">
        <v>21.272</v>
      </c>
      <c r="AH29" s="88">
        <v>0</v>
      </c>
      <c r="AI29" s="90">
        <v>21.272</v>
      </c>
      <c r="AJ29" s="94">
        <v>0</v>
      </c>
      <c r="AK29" s="87">
        <v>28.506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>
        <v>47.74</v>
      </c>
      <c r="E32" s="43">
        <v>0</v>
      </c>
      <c r="F32" s="43">
        <v>47.74</v>
      </c>
      <c r="G32" s="43">
        <v>0</v>
      </c>
      <c r="H32" s="43">
        <v>0</v>
      </c>
      <c r="I32" s="57">
        <v>0</v>
      </c>
      <c r="J32" s="69">
        <v>0</v>
      </c>
      <c r="K32" s="69">
        <v>0</v>
      </c>
      <c r="L32" s="69">
        <v>0</v>
      </c>
      <c r="M32" s="70">
        <v>0</v>
      </c>
      <c r="N32" s="43">
        <v>47.74</v>
      </c>
      <c r="O32" s="57">
        <v>0</v>
      </c>
      <c r="P32" s="69">
        <v>0</v>
      </c>
      <c r="Q32" s="69">
        <v>47.74</v>
      </c>
      <c r="R32" s="69">
        <v>0</v>
      </c>
      <c r="S32" s="70">
        <v>0</v>
      </c>
      <c r="T32" s="43">
        <v>47.74</v>
      </c>
      <c r="U32" s="71">
        <v>0</v>
      </c>
      <c r="X32" s="54" t="s">
        <v>71</v>
      </c>
      <c r="Y32" s="55"/>
      <c r="Z32" s="43">
        <v>47.74</v>
      </c>
      <c r="AA32" s="43">
        <v>0</v>
      </c>
      <c r="AB32" s="72">
        <v>0</v>
      </c>
      <c r="AC32" s="73">
        <v>0</v>
      </c>
      <c r="AD32" s="43">
        <v>47.74</v>
      </c>
      <c r="AE32" s="72">
        <v>0</v>
      </c>
      <c r="AF32" s="73">
        <v>47.74</v>
      </c>
      <c r="AG32" s="74">
        <v>47.74</v>
      </c>
      <c r="AH32" s="57">
        <v>47.74</v>
      </c>
      <c r="AI32" s="70">
        <v>0</v>
      </c>
      <c r="AJ32" s="74">
        <v>47.74</v>
      </c>
      <c r="AK32" s="43">
        <v>0</v>
      </c>
      <c r="AL32" s="74">
        <v>0</v>
      </c>
      <c r="AM32" s="74">
        <v>47.74</v>
      </c>
      <c r="AN32" s="71">
        <f t="shared" si="0"/>
        <v>0</v>
      </c>
    </row>
    <row r="33" spans="2:40" s="3" customFormat="1" ht="22.5" customHeight="1">
      <c r="B33" s="118" t="s">
        <v>121</v>
      </c>
      <c r="C33" s="15"/>
      <c r="D33" s="43">
        <v>5.209</v>
      </c>
      <c r="E33" s="43">
        <v>0</v>
      </c>
      <c r="F33" s="43">
        <v>5.209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5.209</v>
      </c>
      <c r="O33" s="57">
        <v>0</v>
      </c>
      <c r="P33" s="69">
        <v>0</v>
      </c>
      <c r="Q33" s="69">
        <v>5.017</v>
      </c>
      <c r="R33" s="69">
        <v>0.192</v>
      </c>
      <c r="S33" s="70">
        <v>0</v>
      </c>
      <c r="T33" s="43">
        <v>5.209</v>
      </c>
      <c r="U33" s="71">
        <v>0</v>
      </c>
      <c r="X33" s="118" t="s">
        <v>121</v>
      </c>
      <c r="Y33" s="15"/>
      <c r="Z33" s="43">
        <v>5.209</v>
      </c>
      <c r="AA33" s="43">
        <v>0.192</v>
      </c>
      <c r="AB33" s="72">
        <v>0.19</v>
      </c>
      <c r="AC33" s="73">
        <v>0.002</v>
      </c>
      <c r="AD33" s="43">
        <v>5.017</v>
      </c>
      <c r="AE33" s="72">
        <v>2.934</v>
      </c>
      <c r="AF33" s="73">
        <v>2.083</v>
      </c>
      <c r="AG33" s="74">
        <v>4.87835</v>
      </c>
      <c r="AH33" s="57">
        <v>3.1559399999999997</v>
      </c>
      <c r="AI33" s="70">
        <v>1.72241</v>
      </c>
      <c r="AJ33" s="74">
        <v>3.1559399999999997</v>
      </c>
      <c r="AK33" s="43">
        <v>1.91441</v>
      </c>
      <c r="AL33" s="74">
        <v>0</v>
      </c>
      <c r="AM33" s="74">
        <v>3.1559399999999997</v>
      </c>
      <c r="AN33" s="71">
        <f t="shared" si="0"/>
        <v>0.13865000000000016</v>
      </c>
    </row>
    <row r="34" spans="2:40" s="3" customFormat="1" ht="22.5" customHeight="1">
      <c r="B34" s="95" t="s">
        <v>122</v>
      </c>
      <c r="C34" s="96"/>
      <c r="D34" s="43">
        <v>1082.9470000000001</v>
      </c>
      <c r="E34" s="43">
        <v>6.663</v>
      </c>
      <c r="F34" s="43">
        <v>1076.284</v>
      </c>
      <c r="G34" s="43">
        <v>17.282</v>
      </c>
      <c r="H34" s="43">
        <v>17.282</v>
      </c>
      <c r="I34" s="57">
        <v>0</v>
      </c>
      <c r="J34" s="69">
        <v>0</v>
      </c>
      <c r="K34" s="69">
        <v>17.282</v>
      </c>
      <c r="L34" s="69">
        <v>0</v>
      </c>
      <c r="M34" s="70">
        <v>0</v>
      </c>
      <c r="N34" s="43">
        <v>1059.002</v>
      </c>
      <c r="O34" s="57">
        <v>11.87</v>
      </c>
      <c r="P34" s="69">
        <v>0</v>
      </c>
      <c r="Q34" s="69">
        <v>1037.289</v>
      </c>
      <c r="R34" s="69">
        <v>9.843</v>
      </c>
      <c r="S34" s="70">
        <v>0</v>
      </c>
      <c r="T34" s="43">
        <v>1064.414</v>
      </c>
      <c r="U34" s="71">
        <v>0</v>
      </c>
      <c r="X34" s="95" t="s">
        <v>122</v>
      </c>
      <c r="Y34" s="96"/>
      <c r="Z34" s="43">
        <v>1064.414</v>
      </c>
      <c r="AA34" s="43">
        <v>9.843</v>
      </c>
      <c r="AB34" s="72">
        <v>9.496</v>
      </c>
      <c r="AC34" s="73">
        <v>0.347</v>
      </c>
      <c r="AD34" s="43">
        <v>1054.571</v>
      </c>
      <c r="AE34" s="72">
        <v>998.931</v>
      </c>
      <c r="AF34" s="73">
        <v>55.64</v>
      </c>
      <c r="AG34" s="74">
        <v>1048.84402</v>
      </c>
      <c r="AH34" s="57">
        <v>498.82228</v>
      </c>
      <c r="AI34" s="70">
        <v>550.02174</v>
      </c>
      <c r="AJ34" s="74">
        <v>510.69228</v>
      </c>
      <c r="AK34" s="43">
        <v>559.86474</v>
      </c>
      <c r="AL34" s="74">
        <v>0</v>
      </c>
      <c r="AM34" s="74">
        <v>517.35528</v>
      </c>
      <c r="AN34" s="71">
        <f t="shared" si="0"/>
        <v>5.726979999999912</v>
      </c>
    </row>
    <row r="35" spans="2:40" s="3" customFormat="1" ht="22.5" customHeight="1">
      <c r="B35" s="95" t="s">
        <v>123</v>
      </c>
      <c r="C35" s="96"/>
      <c r="D35" s="43">
        <v>0.021</v>
      </c>
      <c r="E35" s="43">
        <v>0</v>
      </c>
      <c r="F35" s="43">
        <v>0.021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0.021</v>
      </c>
      <c r="O35" s="57">
        <v>0</v>
      </c>
      <c r="P35" s="69">
        <v>0</v>
      </c>
      <c r="Q35" s="69">
        <v>0.021</v>
      </c>
      <c r="R35" s="69">
        <v>0</v>
      </c>
      <c r="S35" s="70">
        <v>0</v>
      </c>
      <c r="T35" s="43">
        <v>0.021</v>
      </c>
      <c r="U35" s="71">
        <v>0</v>
      </c>
      <c r="X35" s="95" t="s">
        <v>123</v>
      </c>
      <c r="Y35" s="96"/>
      <c r="Z35" s="43">
        <v>0.021</v>
      </c>
      <c r="AA35" s="43">
        <v>0</v>
      </c>
      <c r="AB35" s="72">
        <v>0</v>
      </c>
      <c r="AC35" s="73">
        <v>0</v>
      </c>
      <c r="AD35" s="43">
        <v>0.021</v>
      </c>
      <c r="AE35" s="72">
        <v>0.021</v>
      </c>
      <c r="AF35" s="73">
        <v>0</v>
      </c>
      <c r="AG35" s="74">
        <v>0.00216</v>
      </c>
      <c r="AH35" s="57">
        <v>0</v>
      </c>
      <c r="AI35" s="70">
        <v>0.00216</v>
      </c>
      <c r="AJ35" s="74">
        <v>0</v>
      </c>
      <c r="AK35" s="43">
        <v>0.00216</v>
      </c>
      <c r="AL35" s="74">
        <v>0</v>
      </c>
      <c r="AM35" s="74">
        <v>0</v>
      </c>
      <c r="AN35" s="71">
        <f t="shared" si="0"/>
        <v>0.018840000000000003</v>
      </c>
    </row>
    <row r="36" spans="2:40" s="3" customFormat="1" ht="22.5" customHeight="1" thickBot="1">
      <c r="B36" s="97" t="s">
        <v>124</v>
      </c>
      <c r="C36" s="98"/>
      <c r="D36" s="99">
        <v>0.004</v>
      </c>
      <c r="E36" s="99">
        <v>0</v>
      </c>
      <c r="F36" s="99">
        <v>0.004</v>
      </c>
      <c r="G36" s="99">
        <v>0</v>
      </c>
      <c r="H36" s="99">
        <v>0</v>
      </c>
      <c r="I36" s="100">
        <v>0</v>
      </c>
      <c r="J36" s="101">
        <v>0</v>
      </c>
      <c r="K36" s="101">
        <v>0</v>
      </c>
      <c r="L36" s="101">
        <v>0</v>
      </c>
      <c r="M36" s="102">
        <v>0</v>
      </c>
      <c r="N36" s="99">
        <v>0.004</v>
      </c>
      <c r="O36" s="100">
        <v>0</v>
      </c>
      <c r="P36" s="101">
        <v>0</v>
      </c>
      <c r="Q36" s="101">
        <v>0</v>
      </c>
      <c r="R36" s="101">
        <v>0.004</v>
      </c>
      <c r="S36" s="102">
        <v>0</v>
      </c>
      <c r="T36" s="99">
        <v>0.004</v>
      </c>
      <c r="U36" s="103">
        <v>0</v>
      </c>
      <c r="X36" s="97" t="s">
        <v>124</v>
      </c>
      <c r="Y36" s="98"/>
      <c r="Z36" s="99">
        <v>0.004</v>
      </c>
      <c r="AA36" s="99">
        <v>0.004</v>
      </c>
      <c r="AB36" s="104">
        <v>0</v>
      </c>
      <c r="AC36" s="105">
        <v>0.004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0.004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166</v>
      </c>
      <c r="W1" s="2"/>
      <c r="X1" s="1" t="str">
        <f>B1</f>
        <v>表4-22　廃棄物種類別の処理・処分状況（製造業：業務用機器）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7066.329</v>
      </c>
      <c r="E10" s="34">
        <v>1702.804</v>
      </c>
      <c r="F10" s="34">
        <v>5363.525</v>
      </c>
      <c r="G10" s="34">
        <v>63.331</v>
      </c>
      <c r="H10" s="34">
        <v>6.333</v>
      </c>
      <c r="I10" s="35">
        <v>0</v>
      </c>
      <c r="J10" s="36">
        <v>0</v>
      </c>
      <c r="K10" s="36">
        <v>0</v>
      </c>
      <c r="L10" s="36">
        <v>6.333</v>
      </c>
      <c r="M10" s="37">
        <v>0</v>
      </c>
      <c r="N10" s="34">
        <v>5300.1939999999995</v>
      </c>
      <c r="O10" s="35">
        <v>10.084</v>
      </c>
      <c r="P10" s="36">
        <v>0</v>
      </c>
      <c r="Q10" s="36">
        <v>5198.6849999999995</v>
      </c>
      <c r="R10" s="36">
        <v>91.425</v>
      </c>
      <c r="S10" s="37">
        <v>0</v>
      </c>
      <c r="T10" s="34">
        <v>5296.442999999999</v>
      </c>
      <c r="U10" s="38">
        <v>0</v>
      </c>
      <c r="V10" s="3"/>
      <c r="W10" s="3"/>
      <c r="X10" s="32" t="s">
        <v>51</v>
      </c>
      <c r="Y10" s="33"/>
      <c r="Z10" s="34">
        <v>5296.442999999999</v>
      </c>
      <c r="AA10" s="34">
        <v>97.758</v>
      </c>
      <c r="AB10" s="35">
        <v>10.426</v>
      </c>
      <c r="AC10" s="37">
        <v>87.33200000000001</v>
      </c>
      <c r="AD10" s="34">
        <v>5198.6849999999995</v>
      </c>
      <c r="AE10" s="35">
        <v>4537.758</v>
      </c>
      <c r="AF10" s="37">
        <v>660.9269999999999</v>
      </c>
      <c r="AG10" s="39">
        <v>4061.581186</v>
      </c>
      <c r="AH10" s="35">
        <v>3017.2946479999996</v>
      </c>
      <c r="AI10" s="37">
        <v>1044.2865379999998</v>
      </c>
      <c r="AJ10" s="39">
        <v>3027.378648</v>
      </c>
      <c r="AK10" s="34">
        <v>1142.044538</v>
      </c>
      <c r="AL10" s="39">
        <v>0</v>
      </c>
      <c r="AM10" s="39">
        <v>4730.182647999999</v>
      </c>
      <c r="AN10" s="38">
        <f>SUM(AN11:AN36)-AN26</f>
        <v>1194.101814</v>
      </c>
      <c r="AO10" s="3"/>
    </row>
    <row r="11" spans="2:41" s="109" customFormat="1" ht="22.5" customHeight="1">
      <c r="B11" s="40" t="s">
        <v>52</v>
      </c>
      <c r="C11" s="41"/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V11" s="3"/>
      <c r="W11" s="3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157.691</v>
      </c>
      <c r="E12" s="43">
        <v>0</v>
      </c>
      <c r="F12" s="43">
        <v>157.691</v>
      </c>
      <c r="G12" s="43">
        <v>63.331</v>
      </c>
      <c r="H12" s="43">
        <v>6.333</v>
      </c>
      <c r="I12" s="57">
        <v>0</v>
      </c>
      <c r="J12" s="58">
        <v>0</v>
      </c>
      <c r="K12" s="59">
        <v>0</v>
      </c>
      <c r="L12" s="59">
        <v>6.333</v>
      </c>
      <c r="M12" s="60">
        <v>0</v>
      </c>
      <c r="N12" s="56">
        <v>94.36</v>
      </c>
      <c r="O12" s="61">
        <v>0</v>
      </c>
      <c r="P12" s="59">
        <v>0</v>
      </c>
      <c r="Q12" s="59">
        <v>82.322</v>
      </c>
      <c r="R12" s="59">
        <v>12.038</v>
      </c>
      <c r="S12" s="60">
        <v>0</v>
      </c>
      <c r="T12" s="56">
        <v>100.693</v>
      </c>
      <c r="U12" s="62">
        <v>0</v>
      </c>
      <c r="V12" s="3"/>
      <c r="W12" s="3"/>
      <c r="X12" s="54" t="s">
        <v>53</v>
      </c>
      <c r="Y12" s="55"/>
      <c r="Z12" s="56">
        <v>100.693</v>
      </c>
      <c r="AA12" s="56">
        <v>18.371</v>
      </c>
      <c r="AB12" s="63">
        <v>6.333</v>
      </c>
      <c r="AC12" s="64">
        <v>12.038</v>
      </c>
      <c r="AD12" s="56">
        <v>82.322</v>
      </c>
      <c r="AE12" s="63">
        <v>46.974999999999994</v>
      </c>
      <c r="AF12" s="64">
        <v>35.347</v>
      </c>
      <c r="AG12" s="65">
        <v>58.21445</v>
      </c>
      <c r="AH12" s="61">
        <v>11.511700000000001</v>
      </c>
      <c r="AI12" s="60">
        <v>46.70275</v>
      </c>
      <c r="AJ12" s="65">
        <v>11.511700000000001</v>
      </c>
      <c r="AK12" s="56">
        <v>65.07375</v>
      </c>
      <c r="AL12" s="65">
        <v>0</v>
      </c>
      <c r="AM12" s="65">
        <v>11.511700000000001</v>
      </c>
      <c r="AN12" s="62">
        <f aca="true" t="shared" si="0" ref="AN12:AN36">G12-H12+AD12-AG12</f>
        <v>81.10555</v>
      </c>
      <c r="AO12" s="3"/>
    </row>
    <row r="13" spans="2:41" s="109" customFormat="1" ht="22.5" customHeight="1">
      <c r="B13" s="54" t="s">
        <v>54</v>
      </c>
      <c r="C13" s="55"/>
      <c r="D13" s="56">
        <v>347.57099999999997</v>
      </c>
      <c r="E13" s="43">
        <v>10.877</v>
      </c>
      <c r="F13" s="43">
        <v>336.69399999999996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336.69399999999996</v>
      </c>
      <c r="O13" s="61">
        <v>8.317</v>
      </c>
      <c r="P13" s="59">
        <v>0</v>
      </c>
      <c r="Q13" s="59">
        <v>328.377</v>
      </c>
      <c r="R13" s="59">
        <v>0</v>
      </c>
      <c r="S13" s="60">
        <v>0</v>
      </c>
      <c r="T13" s="56">
        <v>328.377</v>
      </c>
      <c r="U13" s="62">
        <v>0</v>
      </c>
      <c r="V13" s="3"/>
      <c r="W13" s="3"/>
      <c r="X13" s="54" t="s">
        <v>54</v>
      </c>
      <c r="Y13" s="55"/>
      <c r="Z13" s="56">
        <v>328.377</v>
      </c>
      <c r="AA13" s="56">
        <v>0</v>
      </c>
      <c r="AB13" s="63">
        <v>0</v>
      </c>
      <c r="AC13" s="64">
        <v>0</v>
      </c>
      <c r="AD13" s="56">
        <v>328.377</v>
      </c>
      <c r="AE13" s="63">
        <v>169.444</v>
      </c>
      <c r="AF13" s="64">
        <v>158.933</v>
      </c>
      <c r="AG13" s="65">
        <v>157.69120999999998</v>
      </c>
      <c r="AH13" s="61">
        <v>157.00675999999999</v>
      </c>
      <c r="AI13" s="60">
        <v>0.68445</v>
      </c>
      <c r="AJ13" s="65">
        <v>165.32376</v>
      </c>
      <c r="AK13" s="56">
        <v>0.68445</v>
      </c>
      <c r="AL13" s="65">
        <v>0</v>
      </c>
      <c r="AM13" s="65">
        <v>176.20076</v>
      </c>
      <c r="AN13" s="62">
        <f t="shared" si="0"/>
        <v>170.68579000000003</v>
      </c>
      <c r="AO13" s="3"/>
    </row>
    <row r="14" spans="2:41" s="109" customFormat="1" ht="22.5" customHeight="1">
      <c r="B14" s="54" t="s">
        <v>55</v>
      </c>
      <c r="C14" s="55"/>
      <c r="D14" s="56">
        <v>11.055</v>
      </c>
      <c r="E14" s="43">
        <v>0</v>
      </c>
      <c r="F14" s="43">
        <v>11.055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11.055</v>
      </c>
      <c r="O14" s="61">
        <v>0</v>
      </c>
      <c r="P14" s="59">
        <v>0</v>
      </c>
      <c r="Q14" s="59">
        <v>11.055</v>
      </c>
      <c r="R14" s="59">
        <v>0</v>
      </c>
      <c r="S14" s="60">
        <v>0</v>
      </c>
      <c r="T14" s="56">
        <v>11.055</v>
      </c>
      <c r="U14" s="62">
        <v>0</v>
      </c>
      <c r="V14" s="3"/>
      <c r="W14" s="3"/>
      <c r="X14" s="54" t="s">
        <v>55</v>
      </c>
      <c r="Y14" s="55"/>
      <c r="Z14" s="56">
        <v>11.055</v>
      </c>
      <c r="AA14" s="56">
        <v>0</v>
      </c>
      <c r="AB14" s="63">
        <v>0</v>
      </c>
      <c r="AC14" s="64">
        <v>0</v>
      </c>
      <c r="AD14" s="56">
        <v>11.055</v>
      </c>
      <c r="AE14" s="63">
        <v>0.471</v>
      </c>
      <c r="AF14" s="64">
        <v>10.584</v>
      </c>
      <c r="AG14" s="65">
        <v>2.8353</v>
      </c>
      <c r="AH14" s="61">
        <v>1.3843</v>
      </c>
      <c r="AI14" s="60">
        <v>1.451</v>
      </c>
      <c r="AJ14" s="65">
        <v>1.3843</v>
      </c>
      <c r="AK14" s="56">
        <v>1.451</v>
      </c>
      <c r="AL14" s="65">
        <v>0</v>
      </c>
      <c r="AM14" s="65">
        <v>1.3843</v>
      </c>
      <c r="AN14" s="62">
        <f t="shared" si="0"/>
        <v>8.2197</v>
      </c>
      <c r="AO14" s="3"/>
    </row>
    <row r="15" spans="2:41" s="109" customFormat="1" ht="22.5" customHeight="1">
      <c r="B15" s="54" t="s">
        <v>56</v>
      </c>
      <c r="C15" s="55"/>
      <c r="D15" s="56">
        <v>89.227</v>
      </c>
      <c r="E15" s="43">
        <v>0</v>
      </c>
      <c r="F15" s="43">
        <v>89.227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89.227</v>
      </c>
      <c r="O15" s="61">
        <v>0</v>
      </c>
      <c r="P15" s="59">
        <v>0</v>
      </c>
      <c r="Q15" s="59">
        <v>89.227</v>
      </c>
      <c r="R15" s="59">
        <v>0</v>
      </c>
      <c r="S15" s="60">
        <v>0</v>
      </c>
      <c r="T15" s="56">
        <v>89.227</v>
      </c>
      <c r="U15" s="62">
        <v>0</v>
      </c>
      <c r="V15" s="3"/>
      <c r="W15" s="3"/>
      <c r="X15" s="54" t="s">
        <v>56</v>
      </c>
      <c r="Y15" s="55"/>
      <c r="Z15" s="56">
        <v>89.227</v>
      </c>
      <c r="AA15" s="56">
        <v>0</v>
      </c>
      <c r="AB15" s="63">
        <v>0</v>
      </c>
      <c r="AC15" s="64">
        <v>0</v>
      </c>
      <c r="AD15" s="56">
        <v>89.227</v>
      </c>
      <c r="AE15" s="63">
        <v>3.507</v>
      </c>
      <c r="AF15" s="64">
        <v>85.72</v>
      </c>
      <c r="AG15" s="65">
        <v>4.433896</v>
      </c>
      <c r="AH15" s="61">
        <v>4.3648679999999995</v>
      </c>
      <c r="AI15" s="60">
        <v>0.069028</v>
      </c>
      <c r="AJ15" s="65">
        <v>4.3648679999999995</v>
      </c>
      <c r="AK15" s="56">
        <v>0.069028</v>
      </c>
      <c r="AL15" s="65">
        <v>0</v>
      </c>
      <c r="AM15" s="65">
        <v>4.3648679999999995</v>
      </c>
      <c r="AN15" s="62">
        <f t="shared" si="0"/>
        <v>84.793104</v>
      </c>
      <c r="AO15" s="3"/>
    </row>
    <row r="16" spans="2:41" s="109" customFormat="1" ht="22.5" customHeight="1">
      <c r="B16" s="54" t="s">
        <v>57</v>
      </c>
      <c r="C16" s="55"/>
      <c r="D16" s="56">
        <v>1223.387</v>
      </c>
      <c r="E16" s="43">
        <v>149.43</v>
      </c>
      <c r="F16" s="43">
        <v>1073.9569999999999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1073.9569999999999</v>
      </c>
      <c r="O16" s="61">
        <v>1.662</v>
      </c>
      <c r="P16" s="59">
        <v>0</v>
      </c>
      <c r="Q16" s="59">
        <v>1072.0749999999998</v>
      </c>
      <c r="R16" s="59">
        <v>0.22</v>
      </c>
      <c r="S16" s="60">
        <v>0</v>
      </c>
      <c r="T16" s="56">
        <v>1072.295</v>
      </c>
      <c r="U16" s="62">
        <v>0</v>
      </c>
      <c r="V16" s="3"/>
      <c r="W16" s="3"/>
      <c r="X16" s="54" t="s">
        <v>57</v>
      </c>
      <c r="Y16" s="55"/>
      <c r="Z16" s="56">
        <v>1072.295</v>
      </c>
      <c r="AA16" s="56">
        <v>0.22</v>
      </c>
      <c r="AB16" s="63">
        <v>0.22</v>
      </c>
      <c r="AC16" s="64">
        <v>0</v>
      </c>
      <c r="AD16" s="56">
        <v>1072.0749999999998</v>
      </c>
      <c r="AE16" s="63">
        <v>972.573</v>
      </c>
      <c r="AF16" s="64">
        <v>99.50200000000001</v>
      </c>
      <c r="AG16" s="65">
        <v>744.2995</v>
      </c>
      <c r="AH16" s="61">
        <v>347.02209999999997</v>
      </c>
      <c r="AI16" s="60">
        <v>397.27740000000006</v>
      </c>
      <c r="AJ16" s="65">
        <v>348.68409999999994</v>
      </c>
      <c r="AK16" s="56">
        <v>397.4974000000001</v>
      </c>
      <c r="AL16" s="65">
        <v>0</v>
      </c>
      <c r="AM16" s="65">
        <v>498.11409999999995</v>
      </c>
      <c r="AN16" s="62">
        <f t="shared" si="0"/>
        <v>327.77549999999985</v>
      </c>
      <c r="AO16" s="3"/>
    </row>
    <row r="17" spans="2:41" s="109" customFormat="1" ht="22.5" customHeight="1">
      <c r="B17" s="66" t="s">
        <v>58</v>
      </c>
      <c r="C17" s="67"/>
      <c r="D17" s="43"/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568.336</v>
      </c>
      <c r="E18" s="43">
        <v>7.642</v>
      </c>
      <c r="F18" s="43">
        <v>560.694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560.694</v>
      </c>
      <c r="O18" s="57">
        <v>0</v>
      </c>
      <c r="P18" s="69">
        <v>0</v>
      </c>
      <c r="Q18" s="69">
        <v>485.455</v>
      </c>
      <c r="R18" s="69">
        <v>75.239</v>
      </c>
      <c r="S18" s="70">
        <v>0</v>
      </c>
      <c r="T18" s="43">
        <v>560.694</v>
      </c>
      <c r="U18" s="71">
        <v>0</v>
      </c>
      <c r="V18" s="3"/>
      <c r="W18" s="3"/>
      <c r="X18" s="66" t="s">
        <v>59</v>
      </c>
      <c r="Y18" s="67"/>
      <c r="Z18" s="43">
        <v>560.694</v>
      </c>
      <c r="AA18" s="43">
        <v>75.239</v>
      </c>
      <c r="AB18" s="72">
        <v>0</v>
      </c>
      <c r="AC18" s="73">
        <v>75.239</v>
      </c>
      <c r="AD18" s="43">
        <v>485.455</v>
      </c>
      <c r="AE18" s="72">
        <v>462.87</v>
      </c>
      <c r="AF18" s="73">
        <v>22.585</v>
      </c>
      <c r="AG18" s="74">
        <v>449.73295</v>
      </c>
      <c r="AH18" s="57">
        <v>443.164</v>
      </c>
      <c r="AI18" s="70">
        <v>6.56895</v>
      </c>
      <c r="AJ18" s="74">
        <v>443.164</v>
      </c>
      <c r="AK18" s="43">
        <v>81.80795</v>
      </c>
      <c r="AL18" s="74">
        <v>0</v>
      </c>
      <c r="AM18" s="74">
        <v>450.806</v>
      </c>
      <c r="AN18" s="71">
        <f t="shared" si="0"/>
        <v>35.72204999999997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0.016</v>
      </c>
      <c r="E22" s="43">
        <v>0</v>
      </c>
      <c r="F22" s="43">
        <v>0.016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0.016</v>
      </c>
      <c r="O22" s="57">
        <v>0</v>
      </c>
      <c r="P22" s="69">
        <v>0</v>
      </c>
      <c r="Q22" s="69">
        <v>0</v>
      </c>
      <c r="R22" s="69">
        <v>0.016</v>
      </c>
      <c r="S22" s="70">
        <v>0</v>
      </c>
      <c r="T22" s="43">
        <v>0.016</v>
      </c>
      <c r="U22" s="71">
        <v>0</v>
      </c>
      <c r="V22" s="3"/>
      <c r="W22" s="3"/>
      <c r="X22" s="66" t="s">
        <v>62</v>
      </c>
      <c r="Y22" s="67"/>
      <c r="Z22" s="43">
        <v>0.016</v>
      </c>
      <c r="AA22" s="43">
        <v>0.016</v>
      </c>
      <c r="AB22" s="72">
        <v>0.016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0.016</v>
      </c>
      <c r="AL22" s="74">
        <v>0</v>
      </c>
      <c r="AM22" s="74">
        <v>0</v>
      </c>
      <c r="AN22" s="71">
        <f t="shared" si="0"/>
        <v>0</v>
      </c>
      <c r="AO22" s="3"/>
    </row>
    <row r="23" spans="2:41" s="109" customFormat="1" ht="22.5" customHeight="1">
      <c r="B23" s="66" t="s">
        <v>63</v>
      </c>
      <c r="C23" s="67"/>
      <c r="D23" s="43">
        <v>1763.577</v>
      </c>
      <c r="E23" s="43">
        <v>1533.861</v>
      </c>
      <c r="F23" s="43">
        <v>229.71599999999998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229.71599999999998</v>
      </c>
      <c r="O23" s="57">
        <v>0</v>
      </c>
      <c r="P23" s="69">
        <v>0</v>
      </c>
      <c r="Q23" s="69">
        <v>229.62699999999998</v>
      </c>
      <c r="R23" s="69">
        <v>0.089</v>
      </c>
      <c r="S23" s="70">
        <v>0</v>
      </c>
      <c r="T23" s="43">
        <v>229.71599999999998</v>
      </c>
      <c r="U23" s="71">
        <v>0</v>
      </c>
      <c r="V23" s="3"/>
      <c r="W23" s="3"/>
      <c r="X23" s="66" t="s">
        <v>63</v>
      </c>
      <c r="Y23" s="67"/>
      <c r="Z23" s="43">
        <v>229.71599999999998</v>
      </c>
      <c r="AA23" s="43">
        <v>0.089</v>
      </c>
      <c r="AB23" s="72">
        <v>0.089</v>
      </c>
      <c r="AC23" s="73">
        <v>0</v>
      </c>
      <c r="AD23" s="43">
        <v>229.62699999999998</v>
      </c>
      <c r="AE23" s="72">
        <v>206.77100000000002</v>
      </c>
      <c r="AF23" s="73">
        <v>22.855999999999998</v>
      </c>
      <c r="AG23" s="74">
        <v>229.62699999999998</v>
      </c>
      <c r="AH23" s="57">
        <v>221.43599999999998</v>
      </c>
      <c r="AI23" s="70">
        <v>8.191</v>
      </c>
      <c r="AJ23" s="74">
        <v>221.43599999999998</v>
      </c>
      <c r="AK23" s="43">
        <v>8.280000000000001</v>
      </c>
      <c r="AL23" s="74">
        <v>0</v>
      </c>
      <c r="AM23" s="74">
        <v>1755.297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24.784999999999997</v>
      </c>
      <c r="E24" s="43">
        <v>0</v>
      </c>
      <c r="F24" s="43">
        <v>24.784999999999997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24.784999999999997</v>
      </c>
      <c r="O24" s="57">
        <v>0</v>
      </c>
      <c r="P24" s="69">
        <v>0</v>
      </c>
      <c r="Q24" s="69">
        <v>20.962</v>
      </c>
      <c r="R24" s="69">
        <v>3.823</v>
      </c>
      <c r="S24" s="70">
        <v>0</v>
      </c>
      <c r="T24" s="43">
        <v>24.784999999999997</v>
      </c>
      <c r="U24" s="71">
        <v>0</v>
      </c>
      <c r="V24" s="3"/>
      <c r="W24" s="3"/>
      <c r="X24" s="66" t="s">
        <v>64</v>
      </c>
      <c r="Y24" s="67"/>
      <c r="Z24" s="43">
        <v>24.784999999999997</v>
      </c>
      <c r="AA24" s="43">
        <v>3.823</v>
      </c>
      <c r="AB24" s="72">
        <v>3.768</v>
      </c>
      <c r="AC24" s="73">
        <v>0.055</v>
      </c>
      <c r="AD24" s="43">
        <v>20.962</v>
      </c>
      <c r="AE24" s="72">
        <v>7.014</v>
      </c>
      <c r="AF24" s="73">
        <v>13.948</v>
      </c>
      <c r="AG24" s="74">
        <v>20.962</v>
      </c>
      <c r="AH24" s="57">
        <v>13.093</v>
      </c>
      <c r="AI24" s="70">
        <v>7.869</v>
      </c>
      <c r="AJ24" s="74">
        <v>13.093</v>
      </c>
      <c r="AK24" s="43">
        <v>11.692</v>
      </c>
      <c r="AL24" s="74">
        <v>0</v>
      </c>
      <c r="AM24" s="74">
        <v>13.093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1635.4679999999998</v>
      </c>
      <c r="E25" s="43">
        <v>0</v>
      </c>
      <c r="F25" s="43">
        <v>1635.4679999999998</v>
      </c>
      <c r="G25" s="43">
        <v>0</v>
      </c>
      <c r="H25" s="43">
        <v>0</v>
      </c>
      <c r="I25" s="57">
        <v>0</v>
      </c>
      <c r="J25" s="58">
        <v>0</v>
      </c>
      <c r="K25" s="59">
        <v>0</v>
      </c>
      <c r="L25" s="59">
        <v>0</v>
      </c>
      <c r="M25" s="60">
        <v>0</v>
      </c>
      <c r="N25" s="56">
        <v>1635.4679999999998</v>
      </c>
      <c r="O25" s="61">
        <v>0</v>
      </c>
      <c r="P25" s="59">
        <v>0</v>
      </c>
      <c r="Q25" s="59">
        <v>1635.4679999999998</v>
      </c>
      <c r="R25" s="59">
        <v>0</v>
      </c>
      <c r="S25" s="60">
        <v>0</v>
      </c>
      <c r="T25" s="56">
        <v>1635.4679999999998</v>
      </c>
      <c r="U25" s="62">
        <v>0</v>
      </c>
      <c r="V25" s="3"/>
      <c r="W25" s="3"/>
      <c r="X25" s="54" t="s">
        <v>65</v>
      </c>
      <c r="Y25" s="55"/>
      <c r="Z25" s="56">
        <v>1635.4679999999998</v>
      </c>
      <c r="AA25" s="56">
        <v>0</v>
      </c>
      <c r="AB25" s="63">
        <v>0</v>
      </c>
      <c r="AC25" s="64">
        <v>0</v>
      </c>
      <c r="AD25" s="56">
        <v>1635.4679999999998</v>
      </c>
      <c r="AE25" s="63">
        <v>1575.277</v>
      </c>
      <c r="AF25" s="64">
        <v>60.191</v>
      </c>
      <c r="AG25" s="65">
        <v>1635.4679999999998</v>
      </c>
      <c r="AH25" s="61">
        <v>1635.4679999999998</v>
      </c>
      <c r="AI25" s="60">
        <v>0</v>
      </c>
      <c r="AJ25" s="65">
        <v>1635.4679999999998</v>
      </c>
      <c r="AK25" s="56">
        <v>0</v>
      </c>
      <c r="AL25" s="65">
        <v>0</v>
      </c>
      <c r="AM25" s="65">
        <v>1635.4679999999998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V26" s="3"/>
      <c r="W26" s="3"/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V27" s="3"/>
      <c r="W27" s="3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V29" s="3"/>
      <c r="W29" s="3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3.178</v>
      </c>
      <c r="E33" s="43">
        <v>0</v>
      </c>
      <c r="F33" s="43">
        <v>3.178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3.178</v>
      </c>
      <c r="O33" s="57">
        <v>0.105</v>
      </c>
      <c r="P33" s="69">
        <v>0</v>
      </c>
      <c r="Q33" s="69">
        <v>3.073</v>
      </c>
      <c r="R33" s="69">
        <v>0</v>
      </c>
      <c r="S33" s="70">
        <v>0</v>
      </c>
      <c r="T33" s="43">
        <v>3.073</v>
      </c>
      <c r="U33" s="71">
        <v>0</v>
      </c>
      <c r="V33" s="3"/>
      <c r="W33" s="3"/>
      <c r="X33" s="118" t="s">
        <v>121</v>
      </c>
      <c r="Y33" s="15"/>
      <c r="Z33" s="43">
        <v>3.073</v>
      </c>
      <c r="AA33" s="43">
        <v>0</v>
      </c>
      <c r="AB33" s="72">
        <v>0</v>
      </c>
      <c r="AC33" s="73">
        <v>0</v>
      </c>
      <c r="AD33" s="43">
        <v>3.073</v>
      </c>
      <c r="AE33" s="72">
        <v>0.06</v>
      </c>
      <c r="AF33" s="73">
        <v>3.013</v>
      </c>
      <c r="AG33" s="74">
        <v>3.073</v>
      </c>
      <c r="AH33" s="57">
        <v>3.064</v>
      </c>
      <c r="AI33" s="70">
        <v>0.009</v>
      </c>
      <c r="AJ33" s="74">
        <v>3.169</v>
      </c>
      <c r="AK33" s="43">
        <v>0.009</v>
      </c>
      <c r="AL33" s="74">
        <v>0</v>
      </c>
      <c r="AM33" s="74">
        <v>3.169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1242.038</v>
      </c>
      <c r="E34" s="43">
        <v>0.994</v>
      </c>
      <c r="F34" s="43">
        <v>1241.044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1241.044</v>
      </c>
      <c r="O34" s="57">
        <v>0</v>
      </c>
      <c r="P34" s="69">
        <v>0</v>
      </c>
      <c r="Q34" s="69">
        <v>1241.044</v>
      </c>
      <c r="R34" s="69">
        <v>0</v>
      </c>
      <c r="S34" s="70">
        <v>0</v>
      </c>
      <c r="T34" s="43">
        <v>1241.044</v>
      </c>
      <c r="U34" s="71">
        <v>0</v>
      </c>
      <c r="V34" s="3"/>
      <c r="W34" s="3"/>
      <c r="X34" s="95" t="s">
        <v>122</v>
      </c>
      <c r="Y34" s="96"/>
      <c r="Z34" s="43">
        <v>1241.044</v>
      </c>
      <c r="AA34" s="43">
        <v>0</v>
      </c>
      <c r="AB34" s="72">
        <v>0</v>
      </c>
      <c r="AC34" s="73">
        <v>0</v>
      </c>
      <c r="AD34" s="43">
        <v>1241.044</v>
      </c>
      <c r="AE34" s="72">
        <v>1092.796</v>
      </c>
      <c r="AF34" s="73">
        <v>148.248</v>
      </c>
      <c r="AG34" s="74">
        <v>755.24388</v>
      </c>
      <c r="AH34" s="57">
        <v>179.77992</v>
      </c>
      <c r="AI34" s="70">
        <v>575.4639599999999</v>
      </c>
      <c r="AJ34" s="74">
        <v>179.77992</v>
      </c>
      <c r="AK34" s="43">
        <v>575.4639599999999</v>
      </c>
      <c r="AL34" s="74">
        <v>0</v>
      </c>
      <c r="AM34" s="74">
        <v>180.77392</v>
      </c>
      <c r="AN34" s="71">
        <f t="shared" si="0"/>
        <v>485.8001200000001</v>
      </c>
      <c r="AO34" s="3"/>
    </row>
    <row r="35" spans="2:41" s="109" customFormat="1" ht="22.5" customHeight="1">
      <c r="B35" s="95" t="s">
        <v>123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V35" s="3"/>
      <c r="W35" s="3"/>
      <c r="X35" s="95" t="s">
        <v>123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  <c r="AO35" s="3"/>
    </row>
    <row r="36" spans="2:41" s="109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167</v>
      </c>
      <c r="W1" s="2"/>
      <c r="X1" s="1" t="str">
        <f>B1</f>
        <v>表4-23　廃棄物種類別の処理・処分状況（製造業：電子部品）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f>SUM(D11:D36)-D26</f>
        <v>46184.83499999999</v>
      </c>
      <c r="E10" s="34">
        <f aca="true" t="shared" si="0" ref="E10:U10">SUM(E11:E36)-E26</f>
        <v>540.346</v>
      </c>
      <c r="F10" s="34">
        <f t="shared" si="0"/>
        <v>45644.489</v>
      </c>
      <c r="G10" s="34">
        <f t="shared" si="0"/>
        <v>441.168</v>
      </c>
      <c r="H10" s="34">
        <f t="shared" si="0"/>
        <v>90.361</v>
      </c>
      <c r="I10" s="35">
        <f t="shared" si="0"/>
        <v>86.878</v>
      </c>
      <c r="J10" s="36">
        <f t="shared" si="0"/>
        <v>0</v>
      </c>
      <c r="K10" s="36">
        <f t="shared" si="0"/>
        <v>3.483</v>
      </c>
      <c r="L10" s="36">
        <f t="shared" si="0"/>
        <v>0</v>
      </c>
      <c r="M10" s="37">
        <f t="shared" si="0"/>
        <v>0</v>
      </c>
      <c r="N10" s="34">
        <f t="shared" si="0"/>
        <v>45203.321</v>
      </c>
      <c r="O10" s="35">
        <f t="shared" si="0"/>
        <v>53.75899999999999</v>
      </c>
      <c r="P10" s="36">
        <f t="shared" si="0"/>
        <v>0</v>
      </c>
      <c r="Q10" s="36">
        <f t="shared" si="0"/>
        <v>45128.307</v>
      </c>
      <c r="R10" s="36">
        <f t="shared" si="0"/>
        <v>21.255000000000003</v>
      </c>
      <c r="S10" s="37">
        <f t="shared" si="0"/>
        <v>0</v>
      </c>
      <c r="T10" s="34">
        <f t="shared" si="0"/>
        <v>45153.045</v>
      </c>
      <c r="U10" s="38">
        <f t="shared" si="0"/>
        <v>0</v>
      </c>
      <c r="V10" s="3"/>
      <c r="W10" s="3"/>
      <c r="X10" s="32" t="s">
        <v>51</v>
      </c>
      <c r="Y10" s="33"/>
      <c r="Z10" s="34">
        <f aca="true" t="shared" si="1" ref="Z10:AM10">SUM(Z11:Z36)-Z26</f>
        <v>45153.045</v>
      </c>
      <c r="AA10" s="34">
        <f t="shared" si="1"/>
        <v>21.255000000000003</v>
      </c>
      <c r="AB10" s="35">
        <f t="shared" si="1"/>
        <v>9.81</v>
      </c>
      <c r="AC10" s="37">
        <f t="shared" si="1"/>
        <v>11.445</v>
      </c>
      <c r="AD10" s="34">
        <f t="shared" si="1"/>
        <v>45131.79</v>
      </c>
      <c r="AE10" s="35">
        <f t="shared" si="1"/>
        <v>15926.714999999998</v>
      </c>
      <c r="AF10" s="37">
        <f t="shared" si="1"/>
        <v>29205.075</v>
      </c>
      <c r="AG10" s="39">
        <f t="shared" si="1"/>
        <v>10868.628654000002</v>
      </c>
      <c r="AH10" s="35">
        <f t="shared" si="1"/>
        <v>9944.62058156</v>
      </c>
      <c r="AI10" s="37">
        <f t="shared" si="1"/>
        <v>924.0080724399998</v>
      </c>
      <c r="AJ10" s="39">
        <f t="shared" si="1"/>
        <v>10085.257581560001</v>
      </c>
      <c r="AK10" s="34">
        <f t="shared" si="1"/>
        <v>945.2630724399999</v>
      </c>
      <c r="AL10" s="39">
        <f t="shared" si="1"/>
        <v>0</v>
      </c>
      <c r="AM10" s="39">
        <f t="shared" si="1"/>
        <v>10625.60358156</v>
      </c>
      <c r="AN10" s="38">
        <f>SUM(AN11:AN36)-AN26</f>
        <v>34613.968346</v>
      </c>
      <c r="AO10" s="3"/>
    </row>
    <row r="11" spans="2:41" s="109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V11" s="3"/>
      <c r="W11" s="3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f>I11+O11+AH11</f>
        <v>0</v>
      </c>
      <c r="AK11" s="42">
        <f>U11+AA11+AI11</f>
        <v>0</v>
      </c>
      <c r="AL11" s="53">
        <f>M11+S11</f>
        <v>0</v>
      </c>
      <c r="AM11" s="53">
        <f>E11+AJ11</f>
        <v>0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9335.128999999999</v>
      </c>
      <c r="E12" s="43">
        <v>0</v>
      </c>
      <c r="F12" s="43">
        <v>9335.128999999999</v>
      </c>
      <c r="G12" s="43">
        <v>441.168</v>
      </c>
      <c r="H12" s="43">
        <v>90.361</v>
      </c>
      <c r="I12" s="57">
        <v>86.878</v>
      </c>
      <c r="J12" s="58">
        <v>0</v>
      </c>
      <c r="K12" s="59">
        <v>3.483</v>
      </c>
      <c r="L12" s="59">
        <v>0</v>
      </c>
      <c r="M12" s="60">
        <v>0</v>
      </c>
      <c r="N12" s="56">
        <v>8893.961</v>
      </c>
      <c r="O12" s="61">
        <v>0</v>
      </c>
      <c r="P12" s="59">
        <v>0</v>
      </c>
      <c r="Q12" s="59">
        <v>8893.961</v>
      </c>
      <c r="R12" s="59">
        <v>0</v>
      </c>
      <c r="S12" s="60">
        <v>0</v>
      </c>
      <c r="T12" s="56">
        <v>8897.444</v>
      </c>
      <c r="U12" s="62">
        <v>0</v>
      </c>
      <c r="V12" s="3"/>
      <c r="W12" s="3"/>
      <c r="X12" s="54" t="s">
        <v>53</v>
      </c>
      <c r="Y12" s="55"/>
      <c r="Z12" s="56">
        <v>8897.444</v>
      </c>
      <c r="AA12" s="56">
        <v>0</v>
      </c>
      <c r="AB12" s="63">
        <v>0</v>
      </c>
      <c r="AC12" s="64">
        <v>0</v>
      </c>
      <c r="AD12" s="56">
        <v>8897.444</v>
      </c>
      <c r="AE12" s="63">
        <v>182.518</v>
      </c>
      <c r="AF12" s="64">
        <v>8714.926</v>
      </c>
      <c r="AG12" s="65">
        <v>3545.94705</v>
      </c>
      <c r="AH12" s="61">
        <v>3426.81755</v>
      </c>
      <c r="AI12" s="60">
        <v>119.1295</v>
      </c>
      <c r="AJ12" s="65">
        <f aca="true" t="shared" si="2" ref="AJ12:AJ36">I12+O12+AH12</f>
        <v>3513.6955500000004</v>
      </c>
      <c r="AK12" s="56">
        <f aca="true" t="shared" si="3" ref="AK12:AK36">U12+AA12+AI12</f>
        <v>119.1295</v>
      </c>
      <c r="AL12" s="65">
        <f aca="true" t="shared" si="4" ref="AL12:AL36">M12+S12</f>
        <v>0</v>
      </c>
      <c r="AM12" s="65">
        <f aca="true" t="shared" si="5" ref="AM12:AM36">E12+AJ12</f>
        <v>3513.6955500000004</v>
      </c>
      <c r="AN12" s="62">
        <f aca="true" t="shared" si="6" ref="AN12:AN36">G12-H12+AD12-AG12</f>
        <v>5702.3039499999995</v>
      </c>
      <c r="AO12" s="3"/>
    </row>
    <row r="13" spans="2:41" s="109" customFormat="1" ht="22.5" customHeight="1">
      <c r="B13" s="54" t="s">
        <v>54</v>
      </c>
      <c r="C13" s="55"/>
      <c r="D13" s="56">
        <v>232.462</v>
      </c>
      <c r="E13" s="43">
        <v>3.165</v>
      </c>
      <c r="F13" s="43">
        <v>229.297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229.297</v>
      </c>
      <c r="O13" s="61">
        <v>0</v>
      </c>
      <c r="P13" s="59">
        <v>0</v>
      </c>
      <c r="Q13" s="59">
        <v>229.297</v>
      </c>
      <c r="R13" s="59">
        <v>0</v>
      </c>
      <c r="S13" s="60">
        <v>0</v>
      </c>
      <c r="T13" s="56">
        <v>229.297</v>
      </c>
      <c r="U13" s="62">
        <v>0</v>
      </c>
      <c r="V13" s="3"/>
      <c r="W13" s="3"/>
      <c r="X13" s="54" t="s">
        <v>54</v>
      </c>
      <c r="Y13" s="55"/>
      <c r="Z13" s="56">
        <v>229.297</v>
      </c>
      <c r="AA13" s="56">
        <v>0</v>
      </c>
      <c r="AB13" s="63">
        <v>0</v>
      </c>
      <c r="AC13" s="64">
        <v>0</v>
      </c>
      <c r="AD13" s="56">
        <v>229.297</v>
      </c>
      <c r="AE13" s="63">
        <v>45.543</v>
      </c>
      <c r="AF13" s="64">
        <v>183.754</v>
      </c>
      <c r="AG13" s="65">
        <v>110.91747</v>
      </c>
      <c r="AH13" s="61">
        <v>109.8633988</v>
      </c>
      <c r="AI13" s="60">
        <v>1.0540712</v>
      </c>
      <c r="AJ13" s="65">
        <f t="shared" si="2"/>
        <v>109.8633988</v>
      </c>
      <c r="AK13" s="56">
        <f t="shared" si="3"/>
        <v>1.0540712</v>
      </c>
      <c r="AL13" s="65">
        <f t="shared" si="4"/>
        <v>0</v>
      </c>
      <c r="AM13" s="65">
        <f t="shared" si="5"/>
        <v>113.0283988</v>
      </c>
      <c r="AN13" s="62">
        <f t="shared" si="6"/>
        <v>118.37953</v>
      </c>
      <c r="AO13" s="3"/>
    </row>
    <row r="14" spans="2:41" s="109" customFormat="1" ht="22.5" customHeight="1">
      <c r="B14" s="54" t="s">
        <v>55</v>
      </c>
      <c r="C14" s="55"/>
      <c r="D14" s="56">
        <v>8864.383</v>
      </c>
      <c r="E14" s="43">
        <v>65.4</v>
      </c>
      <c r="F14" s="43">
        <v>8798.983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8798.983</v>
      </c>
      <c r="O14" s="61">
        <v>0</v>
      </c>
      <c r="P14" s="59">
        <v>0</v>
      </c>
      <c r="Q14" s="59">
        <v>8798.983</v>
      </c>
      <c r="R14" s="59">
        <v>0</v>
      </c>
      <c r="S14" s="60">
        <v>0</v>
      </c>
      <c r="T14" s="56">
        <v>8798.983</v>
      </c>
      <c r="U14" s="62">
        <v>0</v>
      </c>
      <c r="V14" s="3"/>
      <c r="W14" s="3"/>
      <c r="X14" s="54" t="s">
        <v>55</v>
      </c>
      <c r="Y14" s="55"/>
      <c r="Z14" s="56">
        <v>8798.983</v>
      </c>
      <c r="AA14" s="56">
        <v>0</v>
      </c>
      <c r="AB14" s="63">
        <v>0</v>
      </c>
      <c r="AC14" s="64">
        <v>0</v>
      </c>
      <c r="AD14" s="56">
        <v>8798.983</v>
      </c>
      <c r="AE14" s="63">
        <v>8768.873</v>
      </c>
      <c r="AF14" s="64">
        <v>30.110000000000003</v>
      </c>
      <c r="AG14" s="65">
        <v>866.1801080000001</v>
      </c>
      <c r="AH14" s="61">
        <v>797.8630280000001</v>
      </c>
      <c r="AI14" s="60">
        <v>68.31708</v>
      </c>
      <c r="AJ14" s="65">
        <f t="shared" si="2"/>
        <v>797.8630280000001</v>
      </c>
      <c r="AK14" s="56">
        <f t="shared" si="3"/>
        <v>68.31708</v>
      </c>
      <c r="AL14" s="65">
        <f t="shared" si="4"/>
        <v>0</v>
      </c>
      <c r="AM14" s="65">
        <f t="shared" si="5"/>
        <v>863.2630280000001</v>
      </c>
      <c r="AN14" s="62">
        <f t="shared" si="6"/>
        <v>7932.802892</v>
      </c>
      <c r="AO14" s="3"/>
    </row>
    <row r="15" spans="2:41" s="109" customFormat="1" ht="22.5" customHeight="1">
      <c r="B15" s="54" t="s">
        <v>56</v>
      </c>
      <c r="C15" s="55"/>
      <c r="D15" s="56">
        <v>22899.028</v>
      </c>
      <c r="E15" s="43">
        <v>298</v>
      </c>
      <c r="F15" s="43">
        <v>22601.028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22601.028</v>
      </c>
      <c r="O15" s="61">
        <v>0</v>
      </c>
      <c r="P15" s="59">
        <v>0</v>
      </c>
      <c r="Q15" s="59">
        <v>22601.028</v>
      </c>
      <c r="R15" s="59">
        <v>0</v>
      </c>
      <c r="S15" s="60">
        <v>0</v>
      </c>
      <c r="T15" s="56">
        <v>22601.028</v>
      </c>
      <c r="U15" s="62">
        <v>0</v>
      </c>
      <c r="V15" s="3"/>
      <c r="W15" s="3"/>
      <c r="X15" s="54" t="s">
        <v>56</v>
      </c>
      <c r="Y15" s="55"/>
      <c r="Z15" s="56">
        <v>22601.028</v>
      </c>
      <c r="AA15" s="56">
        <v>0</v>
      </c>
      <c r="AB15" s="63">
        <v>0</v>
      </c>
      <c r="AC15" s="64">
        <v>0</v>
      </c>
      <c r="AD15" s="56">
        <v>22601.028</v>
      </c>
      <c r="AE15" s="63">
        <v>2904.3030000000003</v>
      </c>
      <c r="AF15" s="64">
        <v>19696.725000000002</v>
      </c>
      <c r="AG15" s="65">
        <v>1911.267896</v>
      </c>
      <c r="AH15" s="61">
        <v>1833.94774476</v>
      </c>
      <c r="AI15" s="60">
        <v>77.32015124</v>
      </c>
      <c r="AJ15" s="65">
        <f t="shared" si="2"/>
        <v>1833.94774476</v>
      </c>
      <c r="AK15" s="56">
        <f t="shared" si="3"/>
        <v>77.32015124</v>
      </c>
      <c r="AL15" s="65">
        <f t="shared" si="4"/>
        <v>0</v>
      </c>
      <c r="AM15" s="65">
        <f t="shared" si="5"/>
        <v>2131.94774476</v>
      </c>
      <c r="AN15" s="62">
        <f t="shared" si="6"/>
        <v>20689.760103999997</v>
      </c>
      <c r="AO15" s="3"/>
    </row>
    <row r="16" spans="2:41" s="109" customFormat="1" ht="22.5" customHeight="1">
      <c r="B16" s="54" t="s">
        <v>57</v>
      </c>
      <c r="C16" s="55"/>
      <c r="D16" s="56">
        <v>779.2139999999999</v>
      </c>
      <c r="E16" s="43">
        <v>6.003</v>
      </c>
      <c r="F16" s="43">
        <v>773.211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773.211</v>
      </c>
      <c r="O16" s="61">
        <v>1.439</v>
      </c>
      <c r="P16" s="59">
        <v>0</v>
      </c>
      <c r="Q16" s="59">
        <v>758.692</v>
      </c>
      <c r="R16" s="59">
        <v>13.08</v>
      </c>
      <c r="S16" s="60">
        <v>0</v>
      </c>
      <c r="T16" s="56">
        <v>771.7719999999999</v>
      </c>
      <c r="U16" s="62">
        <v>0</v>
      </c>
      <c r="V16" s="3"/>
      <c r="W16" s="3"/>
      <c r="X16" s="54" t="s">
        <v>57</v>
      </c>
      <c r="Y16" s="55"/>
      <c r="Z16" s="56">
        <v>771.7719999999999</v>
      </c>
      <c r="AA16" s="56">
        <v>13.08</v>
      </c>
      <c r="AB16" s="63">
        <v>1.635</v>
      </c>
      <c r="AC16" s="64">
        <v>11.445</v>
      </c>
      <c r="AD16" s="56">
        <v>758.692</v>
      </c>
      <c r="AE16" s="63">
        <v>494.79499999999996</v>
      </c>
      <c r="AF16" s="64">
        <v>263.897</v>
      </c>
      <c r="AG16" s="65">
        <v>591.2434000000001</v>
      </c>
      <c r="AH16" s="61">
        <v>56.5522</v>
      </c>
      <c r="AI16" s="60">
        <v>534.6912</v>
      </c>
      <c r="AJ16" s="65">
        <f t="shared" si="2"/>
        <v>57.9912</v>
      </c>
      <c r="AK16" s="56">
        <f t="shared" si="3"/>
        <v>547.7712</v>
      </c>
      <c r="AL16" s="65">
        <f t="shared" si="4"/>
        <v>0</v>
      </c>
      <c r="AM16" s="65">
        <f t="shared" si="5"/>
        <v>63.9942</v>
      </c>
      <c r="AN16" s="62">
        <f t="shared" si="6"/>
        <v>167.44859999999994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f t="shared" si="2"/>
        <v>0</v>
      </c>
      <c r="AK17" s="43">
        <f t="shared" si="3"/>
        <v>0</v>
      </c>
      <c r="AL17" s="74">
        <f t="shared" si="4"/>
        <v>0</v>
      </c>
      <c r="AM17" s="74">
        <f t="shared" si="5"/>
        <v>0</v>
      </c>
      <c r="AN17" s="71">
        <f t="shared" si="6"/>
        <v>0</v>
      </c>
      <c r="AO17" s="3"/>
    </row>
    <row r="18" spans="2:41" s="109" customFormat="1" ht="22.5" customHeight="1">
      <c r="B18" s="66" t="s">
        <v>59</v>
      </c>
      <c r="C18" s="67"/>
      <c r="D18" s="43">
        <v>55.219</v>
      </c>
      <c r="E18" s="43">
        <v>0</v>
      </c>
      <c r="F18" s="43">
        <v>55.219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55.219</v>
      </c>
      <c r="O18" s="57">
        <v>0</v>
      </c>
      <c r="P18" s="69">
        <v>0</v>
      </c>
      <c r="Q18" s="69">
        <v>53.584</v>
      </c>
      <c r="R18" s="69">
        <v>1.635</v>
      </c>
      <c r="S18" s="70">
        <v>0</v>
      </c>
      <c r="T18" s="43">
        <v>55.219</v>
      </c>
      <c r="U18" s="71">
        <v>0</v>
      </c>
      <c r="V18" s="3"/>
      <c r="W18" s="3"/>
      <c r="X18" s="66" t="s">
        <v>59</v>
      </c>
      <c r="Y18" s="67"/>
      <c r="Z18" s="43">
        <v>55.219</v>
      </c>
      <c r="AA18" s="43">
        <v>1.635</v>
      </c>
      <c r="AB18" s="72">
        <v>1.635</v>
      </c>
      <c r="AC18" s="73">
        <v>0</v>
      </c>
      <c r="AD18" s="43">
        <v>53.584</v>
      </c>
      <c r="AE18" s="72">
        <v>53.584</v>
      </c>
      <c r="AF18" s="73">
        <v>0</v>
      </c>
      <c r="AG18" s="74">
        <v>50.31073</v>
      </c>
      <c r="AH18" s="57">
        <v>41.517</v>
      </c>
      <c r="AI18" s="70">
        <v>8.79373</v>
      </c>
      <c r="AJ18" s="74">
        <f t="shared" si="2"/>
        <v>41.517</v>
      </c>
      <c r="AK18" s="43">
        <f t="shared" si="3"/>
        <v>10.42873</v>
      </c>
      <c r="AL18" s="74">
        <f t="shared" si="4"/>
        <v>0</v>
      </c>
      <c r="AM18" s="74">
        <f t="shared" si="5"/>
        <v>41.517</v>
      </c>
      <c r="AN18" s="71">
        <f t="shared" si="6"/>
        <v>3.2732700000000037</v>
      </c>
      <c r="AO18" s="3"/>
    </row>
    <row r="19" spans="2:41" s="109" customFormat="1" ht="22.5" customHeight="1">
      <c r="B19" s="66" t="s">
        <v>60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f t="shared" si="2"/>
        <v>0</v>
      </c>
      <c r="AK19" s="43">
        <f t="shared" si="3"/>
        <v>0</v>
      </c>
      <c r="AL19" s="74">
        <f t="shared" si="4"/>
        <v>0</v>
      </c>
      <c r="AM19" s="74">
        <f t="shared" si="5"/>
        <v>0</v>
      </c>
      <c r="AN19" s="71">
        <f t="shared" si="6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f t="shared" si="2"/>
        <v>0</v>
      </c>
      <c r="AK20" s="43">
        <f t="shared" si="3"/>
        <v>0</v>
      </c>
      <c r="AL20" s="74">
        <f t="shared" si="4"/>
        <v>0</v>
      </c>
      <c r="AM20" s="74">
        <f t="shared" si="5"/>
        <v>0</v>
      </c>
      <c r="AN20" s="71">
        <f t="shared" si="6"/>
        <v>0</v>
      </c>
      <c r="AO20" s="3"/>
    </row>
    <row r="21" spans="2:41" s="109" customFormat="1" ht="22.5" customHeight="1">
      <c r="B21" s="66" t="s">
        <v>131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131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f t="shared" si="2"/>
        <v>0</v>
      </c>
      <c r="AK21" s="43">
        <f t="shared" si="3"/>
        <v>0</v>
      </c>
      <c r="AL21" s="74">
        <f t="shared" si="4"/>
        <v>0</v>
      </c>
      <c r="AM21" s="74">
        <f t="shared" si="5"/>
        <v>0</v>
      </c>
      <c r="AN21" s="71">
        <f t="shared" si="6"/>
        <v>0</v>
      </c>
      <c r="AO21" s="3"/>
    </row>
    <row r="22" spans="2:41" s="109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V22" s="3"/>
      <c r="W22" s="3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f t="shared" si="2"/>
        <v>0</v>
      </c>
      <c r="AK22" s="43">
        <f t="shared" si="3"/>
        <v>0</v>
      </c>
      <c r="AL22" s="74">
        <f t="shared" si="4"/>
        <v>0</v>
      </c>
      <c r="AM22" s="74">
        <f t="shared" si="5"/>
        <v>0</v>
      </c>
      <c r="AN22" s="71">
        <f t="shared" si="6"/>
        <v>0</v>
      </c>
      <c r="AO22" s="3"/>
    </row>
    <row r="23" spans="2:41" s="109" customFormat="1" ht="22.5" customHeight="1">
      <c r="B23" s="66" t="s">
        <v>63</v>
      </c>
      <c r="C23" s="67"/>
      <c r="D23" s="43">
        <v>520.246</v>
      </c>
      <c r="E23" s="43">
        <v>167.778</v>
      </c>
      <c r="F23" s="43">
        <v>352.468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352.468</v>
      </c>
      <c r="O23" s="57">
        <v>52.31999999999999</v>
      </c>
      <c r="P23" s="69">
        <v>0</v>
      </c>
      <c r="Q23" s="69">
        <v>298.513</v>
      </c>
      <c r="R23" s="69">
        <v>1.635</v>
      </c>
      <c r="S23" s="70">
        <v>0</v>
      </c>
      <c r="T23" s="43">
        <v>300.148</v>
      </c>
      <c r="U23" s="71">
        <v>0</v>
      </c>
      <c r="V23" s="3"/>
      <c r="W23" s="3"/>
      <c r="X23" s="66" t="s">
        <v>63</v>
      </c>
      <c r="Y23" s="67"/>
      <c r="Z23" s="43">
        <v>300.148</v>
      </c>
      <c r="AA23" s="43">
        <v>1.635</v>
      </c>
      <c r="AB23" s="72">
        <v>1.635</v>
      </c>
      <c r="AC23" s="73">
        <v>0</v>
      </c>
      <c r="AD23" s="43">
        <v>298.513</v>
      </c>
      <c r="AE23" s="72">
        <v>31.354</v>
      </c>
      <c r="AF23" s="73">
        <v>267.159</v>
      </c>
      <c r="AG23" s="74">
        <v>298.513</v>
      </c>
      <c r="AH23" s="57">
        <v>298.513</v>
      </c>
      <c r="AI23" s="70">
        <v>0</v>
      </c>
      <c r="AJ23" s="74">
        <f t="shared" si="2"/>
        <v>350.83299999999997</v>
      </c>
      <c r="AK23" s="43">
        <f t="shared" si="3"/>
        <v>1.635</v>
      </c>
      <c r="AL23" s="74">
        <f t="shared" si="4"/>
        <v>0</v>
      </c>
      <c r="AM23" s="74">
        <f t="shared" si="5"/>
        <v>518.611</v>
      </c>
      <c r="AN23" s="71">
        <f t="shared" si="6"/>
        <v>0</v>
      </c>
      <c r="AO23" s="3"/>
    </row>
    <row r="24" spans="2:41" s="109" customFormat="1" ht="22.5" customHeight="1">
      <c r="B24" s="66" t="s">
        <v>64</v>
      </c>
      <c r="C24" s="67"/>
      <c r="D24" s="43">
        <v>3302.015</v>
      </c>
      <c r="E24" s="43">
        <v>0</v>
      </c>
      <c r="F24" s="43">
        <v>3302.015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3302.015</v>
      </c>
      <c r="O24" s="57">
        <v>0</v>
      </c>
      <c r="P24" s="69">
        <v>0</v>
      </c>
      <c r="Q24" s="69">
        <v>3302.015</v>
      </c>
      <c r="R24" s="69">
        <v>0</v>
      </c>
      <c r="S24" s="70">
        <v>0</v>
      </c>
      <c r="T24" s="43">
        <v>3302.015</v>
      </c>
      <c r="U24" s="71">
        <v>0</v>
      </c>
      <c r="V24" s="3"/>
      <c r="W24" s="3"/>
      <c r="X24" s="66" t="s">
        <v>64</v>
      </c>
      <c r="Y24" s="67"/>
      <c r="Z24" s="43">
        <v>3302.015</v>
      </c>
      <c r="AA24" s="43">
        <v>0</v>
      </c>
      <c r="AB24" s="72">
        <v>0</v>
      </c>
      <c r="AC24" s="73">
        <v>0</v>
      </c>
      <c r="AD24" s="43">
        <v>3302.015</v>
      </c>
      <c r="AE24" s="72">
        <v>3274.969</v>
      </c>
      <c r="AF24" s="73">
        <v>27.046</v>
      </c>
      <c r="AG24" s="74">
        <v>3302.015</v>
      </c>
      <c r="AH24" s="57">
        <v>3296.864</v>
      </c>
      <c r="AI24" s="70">
        <v>5.151</v>
      </c>
      <c r="AJ24" s="74">
        <f t="shared" si="2"/>
        <v>3296.864</v>
      </c>
      <c r="AK24" s="43">
        <f t="shared" si="3"/>
        <v>5.151</v>
      </c>
      <c r="AL24" s="74">
        <f t="shared" si="4"/>
        <v>0</v>
      </c>
      <c r="AM24" s="74">
        <f t="shared" si="5"/>
        <v>3296.864</v>
      </c>
      <c r="AN24" s="71">
        <f t="shared" si="6"/>
        <v>0</v>
      </c>
      <c r="AO24" s="3"/>
    </row>
    <row r="25" spans="2:41" s="109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f t="shared" si="2"/>
        <v>0</v>
      </c>
      <c r="AK25" s="56">
        <f t="shared" si="3"/>
        <v>0</v>
      </c>
      <c r="AL25" s="65">
        <f t="shared" si="4"/>
        <v>0</v>
      </c>
      <c r="AM25" s="65">
        <f t="shared" si="5"/>
        <v>0</v>
      </c>
      <c r="AN25" s="62">
        <f t="shared" si="6"/>
        <v>0</v>
      </c>
      <c r="AO25" s="3"/>
    </row>
    <row r="26" spans="2:41" s="109" customFormat="1" ht="22.5" customHeight="1">
      <c r="B26" s="54" t="s">
        <v>66</v>
      </c>
      <c r="C26" s="55"/>
      <c r="D26" s="56">
        <f>SUM(D27:D29)</f>
        <v>8.502</v>
      </c>
      <c r="E26" s="56">
        <f aca="true" t="shared" si="7" ref="E26:U26">SUM(E27:E29)</f>
        <v>0</v>
      </c>
      <c r="F26" s="56">
        <f t="shared" si="7"/>
        <v>8.502</v>
      </c>
      <c r="G26" s="56">
        <f t="shared" si="7"/>
        <v>0</v>
      </c>
      <c r="H26" s="56">
        <f t="shared" si="7"/>
        <v>0</v>
      </c>
      <c r="I26" s="61">
        <f t="shared" si="7"/>
        <v>0</v>
      </c>
      <c r="J26" s="59">
        <f t="shared" si="7"/>
        <v>0</v>
      </c>
      <c r="K26" s="59">
        <f t="shared" si="7"/>
        <v>0</v>
      </c>
      <c r="L26" s="59">
        <f t="shared" si="7"/>
        <v>0</v>
      </c>
      <c r="M26" s="60">
        <f t="shared" si="7"/>
        <v>0</v>
      </c>
      <c r="N26" s="56">
        <f t="shared" si="7"/>
        <v>8.502</v>
      </c>
      <c r="O26" s="61">
        <f t="shared" si="7"/>
        <v>0</v>
      </c>
      <c r="P26" s="59">
        <f t="shared" si="7"/>
        <v>0</v>
      </c>
      <c r="Q26" s="59">
        <f t="shared" si="7"/>
        <v>8.502</v>
      </c>
      <c r="R26" s="59">
        <f t="shared" si="7"/>
        <v>0</v>
      </c>
      <c r="S26" s="60">
        <f t="shared" si="7"/>
        <v>0</v>
      </c>
      <c r="T26" s="56">
        <f t="shared" si="7"/>
        <v>8.502</v>
      </c>
      <c r="U26" s="62">
        <f t="shared" si="7"/>
        <v>0</v>
      </c>
      <c r="V26" s="3"/>
      <c r="W26" s="3"/>
      <c r="X26" s="54" t="s">
        <v>66</v>
      </c>
      <c r="Y26" s="55"/>
      <c r="Z26" s="56">
        <f aca="true" t="shared" si="8" ref="Z26:AI26">SUM(Z27:Z29)</f>
        <v>8.502</v>
      </c>
      <c r="AA26" s="56">
        <f t="shared" si="8"/>
        <v>0</v>
      </c>
      <c r="AB26" s="63">
        <f t="shared" si="8"/>
        <v>0</v>
      </c>
      <c r="AC26" s="64">
        <f t="shared" si="8"/>
        <v>0</v>
      </c>
      <c r="AD26" s="56">
        <f t="shared" si="8"/>
        <v>8.502</v>
      </c>
      <c r="AE26" s="63">
        <f t="shared" si="8"/>
        <v>8.502</v>
      </c>
      <c r="AF26" s="64">
        <f t="shared" si="8"/>
        <v>0</v>
      </c>
      <c r="AG26" s="65">
        <f t="shared" si="8"/>
        <v>8.502</v>
      </c>
      <c r="AH26" s="61">
        <f t="shared" si="8"/>
        <v>0</v>
      </c>
      <c r="AI26" s="60">
        <f t="shared" si="8"/>
        <v>8.502</v>
      </c>
      <c r="AJ26" s="65">
        <f t="shared" si="2"/>
        <v>0</v>
      </c>
      <c r="AK26" s="56">
        <f t="shared" si="3"/>
        <v>8.502</v>
      </c>
      <c r="AL26" s="65">
        <f t="shared" si="4"/>
        <v>0</v>
      </c>
      <c r="AM26" s="65">
        <f t="shared" si="5"/>
        <v>0</v>
      </c>
      <c r="AN26" s="62">
        <f t="shared" si="6"/>
        <v>0</v>
      </c>
      <c r="AO26" s="3"/>
    </row>
    <row r="27" spans="2:41" s="109" customFormat="1" ht="22.5" customHeight="1">
      <c r="B27" s="75"/>
      <c r="C27" s="76" t="s">
        <v>67</v>
      </c>
      <c r="D27" s="77">
        <v>8.502</v>
      </c>
      <c r="E27" s="77">
        <v>0</v>
      </c>
      <c r="F27" s="77">
        <v>8.502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8.502</v>
      </c>
      <c r="O27" s="78">
        <v>0</v>
      </c>
      <c r="P27" s="79">
        <v>0</v>
      </c>
      <c r="Q27" s="79">
        <v>8.502</v>
      </c>
      <c r="R27" s="79">
        <v>0</v>
      </c>
      <c r="S27" s="80">
        <v>0</v>
      </c>
      <c r="T27" s="77">
        <v>8.502</v>
      </c>
      <c r="U27" s="81">
        <v>0</v>
      </c>
      <c r="V27" s="3"/>
      <c r="W27" s="3"/>
      <c r="X27" s="75"/>
      <c r="Y27" s="76" t="s">
        <v>67</v>
      </c>
      <c r="Z27" s="77">
        <v>8.502</v>
      </c>
      <c r="AA27" s="77">
        <v>0</v>
      </c>
      <c r="AB27" s="82">
        <v>0</v>
      </c>
      <c r="AC27" s="83">
        <v>0</v>
      </c>
      <c r="AD27" s="77">
        <v>8.502</v>
      </c>
      <c r="AE27" s="82">
        <v>8.502</v>
      </c>
      <c r="AF27" s="83">
        <v>0</v>
      </c>
      <c r="AG27" s="84">
        <v>8.502</v>
      </c>
      <c r="AH27" s="78">
        <v>0</v>
      </c>
      <c r="AI27" s="80">
        <v>8.502</v>
      </c>
      <c r="AJ27" s="84">
        <f t="shared" si="2"/>
        <v>0</v>
      </c>
      <c r="AK27" s="77">
        <f t="shared" si="3"/>
        <v>8.502</v>
      </c>
      <c r="AL27" s="84">
        <f t="shared" si="4"/>
        <v>0</v>
      </c>
      <c r="AM27" s="84">
        <f t="shared" si="5"/>
        <v>0</v>
      </c>
      <c r="AN27" s="81">
        <f t="shared" si="6"/>
        <v>0</v>
      </c>
      <c r="AO27" s="3"/>
    </row>
    <row r="28" spans="2:41" s="109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f t="shared" si="2"/>
        <v>0</v>
      </c>
      <c r="AK28" s="77">
        <f t="shared" si="3"/>
        <v>0</v>
      </c>
      <c r="AL28" s="84">
        <f t="shared" si="4"/>
        <v>0</v>
      </c>
      <c r="AM28" s="84">
        <f t="shared" si="5"/>
        <v>0</v>
      </c>
      <c r="AN28" s="81">
        <f t="shared" si="6"/>
        <v>0</v>
      </c>
      <c r="AO28" s="3"/>
    </row>
    <row r="29" spans="2:41" s="109" customFormat="1" ht="22.5" customHeight="1">
      <c r="B29" s="85"/>
      <c r="C29" s="86" t="s">
        <v>69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8">
        <v>0</v>
      </c>
      <c r="J29" s="89"/>
      <c r="K29" s="89">
        <v>0</v>
      </c>
      <c r="L29" s="89">
        <v>0</v>
      </c>
      <c r="M29" s="90">
        <v>0</v>
      </c>
      <c r="N29" s="87">
        <v>0</v>
      </c>
      <c r="O29" s="88">
        <v>0</v>
      </c>
      <c r="P29" s="89"/>
      <c r="Q29" s="89">
        <v>0</v>
      </c>
      <c r="R29" s="89">
        <v>0</v>
      </c>
      <c r="S29" s="90">
        <v>0</v>
      </c>
      <c r="T29" s="87">
        <v>0</v>
      </c>
      <c r="U29" s="91"/>
      <c r="V29" s="3"/>
      <c r="W29" s="3"/>
      <c r="X29" s="85"/>
      <c r="Y29" s="86" t="s">
        <v>69</v>
      </c>
      <c r="Z29" s="87">
        <v>0</v>
      </c>
      <c r="AA29" s="87">
        <v>0</v>
      </c>
      <c r="AB29" s="92">
        <v>0</v>
      </c>
      <c r="AC29" s="93">
        <v>0</v>
      </c>
      <c r="AD29" s="87">
        <v>0</v>
      </c>
      <c r="AE29" s="92">
        <v>0</v>
      </c>
      <c r="AF29" s="93">
        <v>0</v>
      </c>
      <c r="AG29" s="94">
        <v>0</v>
      </c>
      <c r="AH29" s="88">
        <v>0</v>
      </c>
      <c r="AI29" s="90">
        <v>0</v>
      </c>
      <c r="AJ29" s="94">
        <f t="shared" si="2"/>
        <v>0</v>
      </c>
      <c r="AK29" s="87">
        <f t="shared" si="3"/>
        <v>0</v>
      </c>
      <c r="AL29" s="94">
        <f t="shared" si="4"/>
        <v>0</v>
      </c>
      <c r="AM29" s="94">
        <f t="shared" si="5"/>
        <v>0</v>
      </c>
      <c r="AN29" s="91">
        <f t="shared" si="6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f t="shared" si="2"/>
        <v>0</v>
      </c>
      <c r="AK30" s="56">
        <f t="shared" si="3"/>
        <v>0</v>
      </c>
      <c r="AL30" s="65">
        <f t="shared" si="4"/>
        <v>0</v>
      </c>
      <c r="AM30" s="65">
        <f t="shared" si="5"/>
        <v>0</v>
      </c>
      <c r="AN30" s="62">
        <f t="shared" si="6"/>
        <v>0</v>
      </c>
      <c r="AO30" s="3"/>
    </row>
    <row r="31" spans="2:41" s="109" customFormat="1" ht="22.5" customHeight="1">
      <c r="B31" s="66" t="s">
        <v>132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132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6"/>
        <v>0</v>
      </c>
      <c r="AO31" s="3"/>
    </row>
    <row r="32" spans="2:41" s="109" customFormat="1" ht="22.5" customHeight="1">
      <c r="B32" s="54" t="s">
        <v>71</v>
      </c>
      <c r="C32" s="55"/>
      <c r="D32" s="43">
        <v>27</v>
      </c>
      <c r="E32" s="43">
        <v>0</v>
      </c>
      <c r="F32" s="43">
        <v>27</v>
      </c>
      <c r="G32" s="43">
        <v>0</v>
      </c>
      <c r="H32" s="43">
        <v>0</v>
      </c>
      <c r="I32" s="57">
        <v>0</v>
      </c>
      <c r="J32" s="69">
        <v>0</v>
      </c>
      <c r="K32" s="69">
        <v>0</v>
      </c>
      <c r="L32" s="69">
        <v>0</v>
      </c>
      <c r="M32" s="70">
        <v>0</v>
      </c>
      <c r="N32" s="43">
        <v>27</v>
      </c>
      <c r="O32" s="57">
        <v>0</v>
      </c>
      <c r="P32" s="69">
        <v>0</v>
      </c>
      <c r="Q32" s="69">
        <v>27</v>
      </c>
      <c r="R32" s="69">
        <v>0</v>
      </c>
      <c r="S32" s="70">
        <v>0</v>
      </c>
      <c r="T32" s="43">
        <v>27</v>
      </c>
      <c r="U32" s="71">
        <v>0</v>
      </c>
      <c r="V32" s="3"/>
      <c r="W32" s="3"/>
      <c r="X32" s="54" t="s">
        <v>71</v>
      </c>
      <c r="Y32" s="55"/>
      <c r="Z32" s="43">
        <v>27</v>
      </c>
      <c r="AA32" s="43">
        <v>0</v>
      </c>
      <c r="AB32" s="72">
        <v>0</v>
      </c>
      <c r="AC32" s="73">
        <v>0</v>
      </c>
      <c r="AD32" s="43">
        <v>27</v>
      </c>
      <c r="AE32" s="72">
        <v>27</v>
      </c>
      <c r="AF32" s="73">
        <v>0</v>
      </c>
      <c r="AG32" s="74">
        <v>27</v>
      </c>
      <c r="AH32" s="57">
        <v>27</v>
      </c>
      <c r="AI32" s="70">
        <v>0</v>
      </c>
      <c r="AJ32" s="74">
        <f t="shared" si="2"/>
        <v>27</v>
      </c>
      <c r="AK32" s="43">
        <f t="shared" si="3"/>
        <v>0</v>
      </c>
      <c r="AL32" s="74">
        <f t="shared" si="4"/>
        <v>0</v>
      </c>
      <c r="AM32" s="74">
        <f t="shared" si="5"/>
        <v>27</v>
      </c>
      <c r="AN32" s="71">
        <f t="shared" si="6"/>
        <v>0</v>
      </c>
      <c r="AO32" s="3"/>
    </row>
    <row r="33" spans="2:41" s="109" customFormat="1" ht="22.5" customHeight="1">
      <c r="B33" s="118" t="s">
        <v>133</v>
      </c>
      <c r="C33" s="15"/>
      <c r="D33" s="43">
        <v>0.405</v>
      </c>
      <c r="E33" s="43">
        <v>0</v>
      </c>
      <c r="F33" s="43">
        <v>0.405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0.405</v>
      </c>
      <c r="O33" s="57">
        <v>0</v>
      </c>
      <c r="P33" s="69">
        <v>0</v>
      </c>
      <c r="Q33" s="69">
        <v>0.405</v>
      </c>
      <c r="R33" s="69">
        <v>0</v>
      </c>
      <c r="S33" s="70">
        <v>0</v>
      </c>
      <c r="T33" s="43">
        <v>0.405</v>
      </c>
      <c r="U33" s="71">
        <v>0</v>
      </c>
      <c r="V33" s="3"/>
      <c r="W33" s="3"/>
      <c r="X33" s="118" t="s">
        <v>133</v>
      </c>
      <c r="Y33" s="15"/>
      <c r="Z33" s="43">
        <v>0.405</v>
      </c>
      <c r="AA33" s="43">
        <v>0</v>
      </c>
      <c r="AB33" s="72">
        <v>0</v>
      </c>
      <c r="AC33" s="73">
        <v>0</v>
      </c>
      <c r="AD33" s="43">
        <v>0.405</v>
      </c>
      <c r="AE33" s="72">
        <v>0.099</v>
      </c>
      <c r="AF33" s="73">
        <v>0.306</v>
      </c>
      <c r="AG33" s="74">
        <v>0.405</v>
      </c>
      <c r="AH33" s="57">
        <v>0.106</v>
      </c>
      <c r="AI33" s="70">
        <v>0.299</v>
      </c>
      <c r="AJ33" s="74">
        <f t="shared" si="2"/>
        <v>0.106</v>
      </c>
      <c r="AK33" s="43">
        <f t="shared" si="3"/>
        <v>0.299</v>
      </c>
      <c r="AL33" s="74">
        <f t="shared" si="4"/>
        <v>0</v>
      </c>
      <c r="AM33" s="74">
        <f t="shared" si="5"/>
        <v>0.106</v>
      </c>
      <c r="AN33" s="71">
        <f t="shared" si="6"/>
        <v>0</v>
      </c>
      <c r="AO33" s="3"/>
    </row>
    <row r="34" spans="2:41" s="109" customFormat="1" ht="22.5" customHeight="1">
      <c r="B34" s="95" t="s">
        <v>134</v>
      </c>
      <c r="C34" s="96"/>
      <c r="D34" s="43">
        <v>161.232</v>
      </c>
      <c r="E34" s="43">
        <v>0</v>
      </c>
      <c r="F34" s="43">
        <v>161.232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161.232</v>
      </c>
      <c r="O34" s="57">
        <v>0</v>
      </c>
      <c r="P34" s="69">
        <v>0</v>
      </c>
      <c r="Q34" s="69">
        <v>156.327</v>
      </c>
      <c r="R34" s="69">
        <v>4.905</v>
      </c>
      <c r="S34" s="70">
        <v>0</v>
      </c>
      <c r="T34" s="43">
        <v>161.232</v>
      </c>
      <c r="U34" s="71">
        <v>0</v>
      </c>
      <c r="V34" s="3"/>
      <c r="W34" s="3"/>
      <c r="X34" s="95" t="s">
        <v>134</v>
      </c>
      <c r="Y34" s="96"/>
      <c r="Z34" s="43">
        <v>161.232</v>
      </c>
      <c r="AA34" s="43">
        <v>4.905</v>
      </c>
      <c r="AB34" s="72">
        <v>4.905</v>
      </c>
      <c r="AC34" s="73">
        <v>0</v>
      </c>
      <c r="AD34" s="43">
        <v>156.327</v>
      </c>
      <c r="AE34" s="72">
        <v>135.175</v>
      </c>
      <c r="AF34" s="73">
        <v>21.151999999999997</v>
      </c>
      <c r="AG34" s="74">
        <v>156.327</v>
      </c>
      <c r="AH34" s="57">
        <v>55.576660000000004</v>
      </c>
      <c r="AI34" s="70">
        <v>100.75034</v>
      </c>
      <c r="AJ34" s="74">
        <f t="shared" si="2"/>
        <v>55.576660000000004</v>
      </c>
      <c r="AK34" s="43">
        <f t="shared" si="3"/>
        <v>105.65534</v>
      </c>
      <c r="AL34" s="74">
        <f t="shared" si="4"/>
        <v>0</v>
      </c>
      <c r="AM34" s="74">
        <f t="shared" si="5"/>
        <v>55.576660000000004</v>
      </c>
      <c r="AN34" s="71">
        <f t="shared" si="6"/>
        <v>0</v>
      </c>
      <c r="AO34" s="3"/>
    </row>
    <row r="35" spans="2:41" s="109" customFormat="1" ht="22.5" customHeight="1">
      <c r="B35" s="95" t="s">
        <v>135</v>
      </c>
      <c r="C35" s="96"/>
      <c r="D35" s="43"/>
      <c r="E35" s="43"/>
      <c r="F35" s="43"/>
      <c r="G35" s="43"/>
      <c r="H35" s="43"/>
      <c r="I35" s="57"/>
      <c r="J35" s="69"/>
      <c r="K35" s="69"/>
      <c r="L35" s="69"/>
      <c r="M35" s="70"/>
      <c r="N35" s="43"/>
      <c r="O35" s="57"/>
      <c r="P35" s="69"/>
      <c r="Q35" s="69"/>
      <c r="R35" s="69"/>
      <c r="S35" s="70"/>
      <c r="T35" s="43"/>
      <c r="U35" s="71"/>
      <c r="V35" s="3"/>
      <c r="W35" s="3"/>
      <c r="X35" s="95" t="s">
        <v>135</v>
      </c>
      <c r="Y35" s="96"/>
      <c r="Z35" s="43"/>
      <c r="AA35" s="43"/>
      <c r="AB35" s="72"/>
      <c r="AC35" s="73"/>
      <c r="AD35" s="43"/>
      <c r="AE35" s="72"/>
      <c r="AF35" s="73"/>
      <c r="AG35" s="74"/>
      <c r="AH35" s="57"/>
      <c r="AI35" s="70"/>
      <c r="AJ35" s="74">
        <f t="shared" si="2"/>
        <v>0</v>
      </c>
      <c r="AK35" s="43">
        <f t="shared" si="3"/>
        <v>0</v>
      </c>
      <c r="AL35" s="74">
        <f t="shared" si="4"/>
        <v>0</v>
      </c>
      <c r="AM35" s="74">
        <f t="shared" si="5"/>
        <v>0</v>
      </c>
      <c r="AN35" s="71">
        <f t="shared" si="6"/>
        <v>0</v>
      </c>
      <c r="AO35" s="3"/>
    </row>
    <row r="36" spans="2:41" s="109" customFormat="1" ht="22.5" customHeight="1" thickBot="1">
      <c r="B36" s="97" t="s">
        <v>136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136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f t="shared" si="2"/>
        <v>0</v>
      </c>
      <c r="AK36" s="99">
        <f t="shared" si="3"/>
        <v>0</v>
      </c>
      <c r="AL36" s="106">
        <f t="shared" si="4"/>
        <v>0</v>
      </c>
      <c r="AM36" s="106">
        <f t="shared" si="5"/>
        <v>0</v>
      </c>
      <c r="AN36" s="103">
        <f t="shared" si="6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168</v>
      </c>
      <c r="W1" s="2"/>
      <c r="X1" s="1" t="str">
        <f>B1</f>
        <v>表4-24　廃棄物種類別の処理・処分状況（製造業：電気機器）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17200.600000000002</v>
      </c>
      <c r="E10" s="34">
        <v>6429.682</v>
      </c>
      <c r="F10" s="34">
        <v>10770.918</v>
      </c>
      <c r="G10" s="34">
        <v>85</v>
      </c>
      <c r="H10" s="34">
        <v>17</v>
      </c>
      <c r="I10" s="35">
        <v>0</v>
      </c>
      <c r="J10" s="36">
        <v>0</v>
      </c>
      <c r="K10" s="36">
        <v>17</v>
      </c>
      <c r="L10" s="36">
        <v>0</v>
      </c>
      <c r="M10" s="37">
        <v>0</v>
      </c>
      <c r="N10" s="34">
        <v>10685.918</v>
      </c>
      <c r="O10" s="35">
        <v>910.4979999999999</v>
      </c>
      <c r="P10" s="36">
        <v>0</v>
      </c>
      <c r="Q10" s="36">
        <v>9756.574</v>
      </c>
      <c r="R10" s="36">
        <v>18.816000000000003</v>
      </c>
      <c r="S10" s="37">
        <v>0.03</v>
      </c>
      <c r="T10" s="34">
        <v>9792.42</v>
      </c>
      <c r="U10" s="38">
        <v>0</v>
      </c>
      <c r="X10" s="32" t="s">
        <v>51</v>
      </c>
      <c r="Y10" s="33"/>
      <c r="Z10" s="34">
        <v>9792.39</v>
      </c>
      <c r="AA10" s="34">
        <v>18.816000000000003</v>
      </c>
      <c r="AB10" s="35">
        <v>18.816000000000003</v>
      </c>
      <c r="AC10" s="37">
        <v>0</v>
      </c>
      <c r="AD10" s="34">
        <v>9773.574</v>
      </c>
      <c r="AE10" s="35">
        <v>7394.201</v>
      </c>
      <c r="AF10" s="37">
        <v>2379.373</v>
      </c>
      <c r="AG10" s="39">
        <v>7728.543413999999</v>
      </c>
      <c r="AH10" s="35">
        <v>5522.657730000001</v>
      </c>
      <c r="AI10" s="37">
        <v>2205.885684</v>
      </c>
      <c r="AJ10" s="39">
        <v>6433.15573</v>
      </c>
      <c r="AK10" s="34">
        <v>2224.7016839999997</v>
      </c>
      <c r="AL10" s="39">
        <v>0.03</v>
      </c>
      <c r="AM10" s="39">
        <v>12862.837730000001</v>
      </c>
      <c r="AN10" s="38">
        <f>SUM(AN11:AN36)-AN26</f>
        <v>2113.0305860000003</v>
      </c>
    </row>
    <row r="11" spans="2:40" s="3" customFormat="1" ht="22.5" customHeight="1">
      <c r="B11" s="40" t="s">
        <v>52</v>
      </c>
      <c r="C11" s="41"/>
      <c r="D11" s="42">
        <v>18.969</v>
      </c>
      <c r="E11" s="43">
        <v>0</v>
      </c>
      <c r="F11" s="43">
        <v>18.969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18.969</v>
      </c>
      <c r="O11" s="49">
        <v>0</v>
      </c>
      <c r="P11" s="47">
        <v>0</v>
      </c>
      <c r="Q11" s="47">
        <v>18.969</v>
      </c>
      <c r="R11" s="47">
        <v>0</v>
      </c>
      <c r="S11" s="48">
        <v>0</v>
      </c>
      <c r="T11" s="42">
        <v>18.969</v>
      </c>
      <c r="U11" s="50">
        <v>0</v>
      </c>
      <c r="X11" s="40" t="s">
        <v>52</v>
      </c>
      <c r="Y11" s="41"/>
      <c r="Z11" s="42">
        <v>18.969</v>
      </c>
      <c r="AA11" s="42">
        <v>0</v>
      </c>
      <c r="AB11" s="51">
        <v>0</v>
      </c>
      <c r="AC11" s="52">
        <v>0</v>
      </c>
      <c r="AD11" s="42">
        <v>18.969</v>
      </c>
      <c r="AE11" s="51">
        <v>18.969</v>
      </c>
      <c r="AF11" s="52">
        <v>0</v>
      </c>
      <c r="AG11" s="53">
        <v>18.969</v>
      </c>
      <c r="AH11" s="49">
        <v>15.175</v>
      </c>
      <c r="AI11" s="48">
        <v>3.794</v>
      </c>
      <c r="AJ11" s="53">
        <v>15.175</v>
      </c>
      <c r="AK11" s="42">
        <v>3.794</v>
      </c>
      <c r="AL11" s="53">
        <v>0</v>
      </c>
      <c r="AM11" s="53">
        <v>15.175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1303.604</v>
      </c>
      <c r="E12" s="43">
        <v>0</v>
      </c>
      <c r="F12" s="43">
        <v>1303.604</v>
      </c>
      <c r="G12" s="43">
        <v>85</v>
      </c>
      <c r="H12" s="43">
        <v>17</v>
      </c>
      <c r="I12" s="57">
        <v>0</v>
      </c>
      <c r="J12" s="58">
        <v>0</v>
      </c>
      <c r="K12" s="59">
        <v>17</v>
      </c>
      <c r="L12" s="59">
        <v>0</v>
      </c>
      <c r="M12" s="60">
        <v>0</v>
      </c>
      <c r="N12" s="56">
        <v>1218.604</v>
      </c>
      <c r="O12" s="61">
        <v>0</v>
      </c>
      <c r="P12" s="59">
        <v>0</v>
      </c>
      <c r="Q12" s="59">
        <v>1218.604</v>
      </c>
      <c r="R12" s="59">
        <v>0</v>
      </c>
      <c r="S12" s="60">
        <v>0</v>
      </c>
      <c r="T12" s="56">
        <v>1235.604</v>
      </c>
      <c r="U12" s="62">
        <v>0</v>
      </c>
      <c r="X12" s="54" t="s">
        <v>53</v>
      </c>
      <c r="Y12" s="55"/>
      <c r="Z12" s="56">
        <v>1235.604</v>
      </c>
      <c r="AA12" s="56">
        <v>0</v>
      </c>
      <c r="AB12" s="63">
        <v>0</v>
      </c>
      <c r="AC12" s="64">
        <v>0</v>
      </c>
      <c r="AD12" s="56">
        <v>1235.604</v>
      </c>
      <c r="AE12" s="63">
        <v>847.595</v>
      </c>
      <c r="AF12" s="64">
        <v>388.009</v>
      </c>
      <c r="AG12" s="65">
        <v>664.64958</v>
      </c>
      <c r="AH12" s="61">
        <v>408.86705</v>
      </c>
      <c r="AI12" s="60">
        <v>255.78253</v>
      </c>
      <c r="AJ12" s="65">
        <v>408.86705</v>
      </c>
      <c r="AK12" s="56">
        <v>255.78253</v>
      </c>
      <c r="AL12" s="65">
        <v>0</v>
      </c>
      <c r="AM12" s="65">
        <v>408.86705</v>
      </c>
      <c r="AN12" s="62">
        <f aca="true" t="shared" si="0" ref="AN12:AN36">G12-H12+AD12-AG12</f>
        <v>638.95442</v>
      </c>
    </row>
    <row r="13" spans="2:40" s="3" customFormat="1" ht="22.5" customHeight="1">
      <c r="B13" s="54" t="s">
        <v>54</v>
      </c>
      <c r="C13" s="55"/>
      <c r="D13" s="56">
        <v>2167.687</v>
      </c>
      <c r="E13" s="43">
        <v>1700</v>
      </c>
      <c r="F13" s="43">
        <v>467.687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467.687</v>
      </c>
      <c r="O13" s="61">
        <v>14.568</v>
      </c>
      <c r="P13" s="59">
        <v>0</v>
      </c>
      <c r="Q13" s="59">
        <v>453.119</v>
      </c>
      <c r="R13" s="59">
        <v>0</v>
      </c>
      <c r="S13" s="60">
        <v>0</v>
      </c>
      <c r="T13" s="56">
        <v>453.119</v>
      </c>
      <c r="U13" s="62">
        <v>0</v>
      </c>
      <c r="X13" s="54" t="s">
        <v>54</v>
      </c>
      <c r="Y13" s="55"/>
      <c r="Z13" s="56">
        <v>453.119</v>
      </c>
      <c r="AA13" s="56">
        <v>0</v>
      </c>
      <c r="AB13" s="63">
        <v>0</v>
      </c>
      <c r="AC13" s="64">
        <v>0</v>
      </c>
      <c r="AD13" s="56">
        <v>453.119</v>
      </c>
      <c r="AE13" s="63">
        <v>231.971</v>
      </c>
      <c r="AF13" s="64">
        <v>221.148</v>
      </c>
      <c r="AG13" s="65">
        <v>266.46055</v>
      </c>
      <c r="AH13" s="61">
        <v>264.15675</v>
      </c>
      <c r="AI13" s="60">
        <v>2.3038</v>
      </c>
      <c r="AJ13" s="65">
        <v>278.72475</v>
      </c>
      <c r="AK13" s="56">
        <v>2.3038</v>
      </c>
      <c r="AL13" s="65">
        <v>0</v>
      </c>
      <c r="AM13" s="65">
        <v>1978.7247499999999</v>
      </c>
      <c r="AN13" s="62">
        <f t="shared" si="0"/>
        <v>186.65845000000002</v>
      </c>
    </row>
    <row r="14" spans="2:40" s="3" customFormat="1" ht="22.5" customHeight="1">
      <c r="B14" s="54" t="s">
        <v>55</v>
      </c>
      <c r="C14" s="55"/>
      <c r="D14" s="56">
        <v>499.725</v>
      </c>
      <c r="E14" s="43">
        <v>0</v>
      </c>
      <c r="F14" s="43">
        <v>499.725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499.725</v>
      </c>
      <c r="O14" s="61">
        <v>76</v>
      </c>
      <c r="P14" s="59">
        <v>0</v>
      </c>
      <c r="Q14" s="59">
        <v>423.725</v>
      </c>
      <c r="R14" s="59">
        <v>0</v>
      </c>
      <c r="S14" s="60">
        <v>0</v>
      </c>
      <c r="T14" s="56">
        <v>423.725</v>
      </c>
      <c r="U14" s="62">
        <v>0</v>
      </c>
      <c r="X14" s="54" t="s">
        <v>55</v>
      </c>
      <c r="Y14" s="55"/>
      <c r="Z14" s="56">
        <v>423.725</v>
      </c>
      <c r="AA14" s="56">
        <v>0</v>
      </c>
      <c r="AB14" s="63">
        <v>0</v>
      </c>
      <c r="AC14" s="64">
        <v>0</v>
      </c>
      <c r="AD14" s="56">
        <v>423.725</v>
      </c>
      <c r="AE14" s="63">
        <v>316.488</v>
      </c>
      <c r="AF14" s="64">
        <v>107.23700000000001</v>
      </c>
      <c r="AG14" s="65">
        <v>41.4377</v>
      </c>
      <c r="AH14" s="61">
        <v>36.1096</v>
      </c>
      <c r="AI14" s="60">
        <v>5.3281</v>
      </c>
      <c r="AJ14" s="65">
        <v>112.1096</v>
      </c>
      <c r="AK14" s="56">
        <v>5.3281</v>
      </c>
      <c r="AL14" s="65">
        <v>0</v>
      </c>
      <c r="AM14" s="65">
        <v>112.1096</v>
      </c>
      <c r="AN14" s="62">
        <f t="shared" si="0"/>
        <v>382.2873</v>
      </c>
    </row>
    <row r="15" spans="2:40" s="3" customFormat="1" ht="22.5" customHeight="1">
      <c r="B15" s="54" t="s">
        <v>56</v>
      </c>
      <c r="C15" s="55"/>
      <c r="D15" s="56">
        <v>358.214</v>
      </c>
      <c r="E15" s="43">
        <v>0</v>
      </c>
      <c r="F15" s="43">
        <v>358.214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358.214</v>
      </c>
      <c r="O15" s="61">
        <v>0</v>
      </c>
      <c r="P15" s="59">
        <v>0</v>
      </c>
      <c r="Q15" s="59">
        <v>358.214</v>
      </c>
      <c r="R15" s="59">
        <v>0</v>
      </c>
      <c r="S15" s="60">
        <v>0</v>
      </c>
      <c r="T15" s="56">
        <v>358.214</v>
      </c>
      <c r="U15" s="62">
        <v>0</v>
      </c>
      <c r="X15" s="54" t="s">
        <v>56</v>
      </c>
      <c r="Y15" s="55"/>
      <c r="Z15" s="56">
        <v>358.214</v>
      </c>
      <c r="AA15" s="56">
        <v>0</v>
      </c>
      <c r="AB15" s="63">
        <v>0</v>
      </c>
      <c r="AC15" s="64">
        <v>0</v>
      </c>
      <c r="AD15" s="56">
        <v>358.214</v>
      </c>
      <c r="AE15" s="63">
        <v>245.925</v>
      </c>
      <c r="AF15" s="64">
        <v>112.289</v>
      </c>
      <c r="AG15" s="65">
        <v>54.420384</v>
      </c>
      <c r="AH15" s="61">
        <v>46.7039</v>
      </c>
      <c r="AI15" s="60">
        <v>7.7164839999999995</v>
      </c>
      <c r="AJ15" s="65">
        <v>46.7039</v>
      </c>
      <c r="AK15" s="56">
        <v>7.7164839999999995</v>
      </c>
      <c r="AL15" s="65">
        <v>0</v>
      </c>
      <c r="AM15" s="65">
        <v>46.7039</v>
      </c>
      <c r="AN15" s="62">
        <f t="shared" si="0"/>
        <v>303.793616</v>
      </c>
    </row>
    <row r="16" spans="2:40" s="3" customFormat="1" ht="22.5" customHeight="1">
      <c r="B16" s="54" t="s">
        <v>57</v>
      </c>
      <c r="C16" s="55"/>
      <c r="D16" s="56">
        <v>3549.21</v>
      </c>
      <c r="E16" s="43">
        <v>75.116</v>
      </c>
      <c r="F16" s="43">
        <v>3474.094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3474.094</v>
      </c>
      <c r="O16" s="61">
        <v>71.519</v>
      </c>
      <c r="P16" s="59">
        <v>0</v>
      </c>
      <c r="Q16" s="59">
        <v>3392.075</v>
      </c>
      <c r="R16" s="59">
        <v>10.47</v>
      </c>
      <c r="S16" s="60">
        <v>0.03</v>
      </c>
      <c r="T16" s="56">
        <v>3402.575</v>
      </c>
      <c r="U16" s="62">
        <v>0</v>
      </c>
      <c r="X16" s="54" t="s">
        <v>57</v>
      </c>
      <c r="Y16" s="55"/>
      <c r="Z16" s="56">
        <v>3402.545</v>
      </c>
      <c r="AA16" s="56">
        <v>10.47</v>
      </c>
      <c r="AB16" s="63">
        <v>10.47</v>
      </c>
      <c r="AC16" s="64">
        <v>0</v>
      </c>
      <c r="AD16" s="56">
        <v>3392.075</v>
      </c>
      <c r="AE16" s="63">
        <v>3132.9429999999998</v>
      </c>
      <c r="AF16" s="64">
        <v>259.132</v>
      </c>
      <c r="AG16" s="65">
        <v>2954.4653</v>
      </c>
      <c r="AH16" s="61">
        <v>1931.3195</v>
      </c>
      <c r="AI16" s="60">
        <v>1023.1458</v>
      </c>
      <c r="AJ16" s="65">
        <v>2002.8385</v>
      </c>
      <c r="AK16" s="56">
        <v>1033.6158</v>
      </c>
      <c r="AL16" s="65">
        <v>0.03</v>
      </c>
      <c r="AM16" s="65">
        <v>2077.9545000000003</v>
      </c>
      <c r="AN16" s="62">
        <f t="shared" si="0"/>
        <v>437.6097</v>
      </c>
    </row>
    <row r="17" spans="2:40" s="3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1326.303</v>
      </c>
      <c r="E18" s="43">
        <v>0</v>
      </c>
      <c r="F18" s="43">
        <v>1326.303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1326.303</v>
      </c>
      <c r="O18" s="57">
        <v>57.179</v>
      </c>
      <c r="P18" s="69">
        <v>0</v>
      </c>
      <c r="Q18" s="69">
        <v>1260.778</v>
      </c>
      <c r="R18" s="69">
        <v>8.346</v>
      </c>
      <c r="S18" s="70">
        <v>0</v>
      </c>
      <c r="T18" s="43">
        <v>1269.124</v>
      </c>
      <c r="U18" s="71">
        <v>0</v>
      </c>
      <c r="X18" s="66" t="s">
        <v>59</v>
      </c>
      <c r="Y18" s="67"/>
      <c r="Z18" s="43">
        <v>1269.124</v>
      </c>
      <c r="AA18" s="43">
        <v>8.346</v>
      </c>
      <c r="AB18" s="72">
        <v>8.346</v>
      </c>
      <c r="AC18" s="73">
        <v>0</v>
      </c>
      <c r="AD18" s="43">
        <v>1260.778</v>
      </c>
      <c r="AE18" s="72">
        <v>1155.207</v>
      </c>
      <c r="AF18" s="73">
        <v>105.571</v>
      </c>
      <c r="AG18" s="74">
        <v>1246.2999</v>
      </c>
      <c r="AH18" s="57">
        <v>1124.094</v>
      </c>
      <c r="AI18" s="70">
        <v>122.2059</v>
      </c>
      <c r="AJ18" s="74">
        <v>1181.2730000000001</v>
      </c>
      <c r="AK18" s="43">
        <v>130.5519</v>
      </c>
      <c r="AL18" s="74">
        <v>0</v>
      </c>
      <c r="AM18" s="74">
        <v>1181.2730000000001</v>
      </c>
      <c r="AN18" s="71">
        <f t="shared" si="0"/>
        <v>14.47810000000004</v>
      </c>
    </row>
    <row r="19" spans="2:40" s="3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4.268</v>
      </c>
      <c r="E22" s="43">
        <v>0</v>
      </c>
      <c r="F22" s="43">
        <v>4.268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4.268</v>
      </c>
      <c r="O22" s="57">
        <v>0</v>
      </c>
      <c r="P22" s="69">
        <v>0</v>
      </c>
      <c r="Q22" s="69">
        <v>4.268</v>
      </c>
      <c r="R22" s="69">
        <v>0</v>
      </c>
      <c r="S22" s="70">
        <v>0</v>
      </c>
      <c r="T22" s="43">
        <v>4.268</v>
      </c>
      <c r="U22" s="71">
        <v>0</v>
      </c>
      <c r="X22" s="66" t="s">
        <v>62</v>
      </c>
      <c r="Y22" s="67"/>
      <c r="Z22" s="43">
        <v>4.268</v>
      </c>
      <c r="AA22" s="43">
        <v>0</v>
      </c>
      <c r="AB22" s="72">
        <v>0</v>
      </c>
      <c r="AC22" s="73">
        <v>0</v>
      </c>
      <c r="AD22" s="43">
        <v>4.268</v>
      </c>
      <c r="AE22" s="72">
        <v>3.643</v>
      </c>
      <c r="AF22" s="73">
        <v>0.625</v>
      </c>
      <c r="AG22" s="74">
        <v>4.268</v>
      </c>
      <c r="AH22" s="57">
        <v>3.795</v>
      </c>
      <c r="AI22" s="70">
        <v>0.473</v>
      </c>
      <c r="AJ22" s="74">
        <v>3.795</v>
      </c>
      <c r="AK22" s="43">
        <v>0.473</v>
      </c>
      <c r="AL22" s="74">
        <v>0</v>
      </c>
      <c r="AM22" s="74">
        <v>3.795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5742.086</v>
      </c>
      <c r="E23" s="43">
        <v>4336.91</v>
      </c>
      <c r="F23" s="43">
        <v>1405.176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1405.176</v>
      </c>
      <c r="O23" s="57">
        <v>691.232</v>
      </c>
      <c r="P23" s="69">
        <v>0</v>
      </c>
      <c r="Q23" s="69">
        <v>713.944</v>
      </c>
      <c r="R23" s="69">
        <v>0</v>
      </c>
      <c r="S23" s="70">
        <v>0</v>
      </c>
      <c r="T23" s="43">
        <v>713.944</v>
      </c>
      <c r="U23" s="71">
        <v>0</v>
      </c>
      <c r="X23" s="66" t="s">
        <v>63</v>
      </c>
      <c r="Y23" s="67"/>
      <c r="Z23" s="43">
        <v>713.944</v>
      </c>
      <c r="AA23" s="43">
        <v>0</v>
      </c>
      <c r="AB23" s="72">
        <v>0</v>
      </c>
      <c r="AC23" s="73">
        <v>0</v>
      </c>
      <c r="AD23" s="43">
        <v>713.944</v>
      </c>
      <c r="AE23" s="72">
        <v>435.371</v>
      </c>
      <c r="AF23" s="73">
        <v>278.573</v>
      </c>
      <c r="AG23" s="74">
        <v>713.944</v>
      </c>
      <c r="AH23" s="57">
        <v>535.857</v>
      </c>
      <c r="AI23" s="70">
        <v>178.087</v>
      </c>
      <c r="AJ23" s="74">
        <v>1227.089</v>
      </c>
      <c r="AK23" s="43">
        <v>178.087</v>
      </c>
      <c r="AL23" s="74">
        <v>0</v>
      </c>
      <c r="AM23" s="74">
        <v>5563.999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273.7</v>
      </c>
      <c r="E24" s="43">
        <v>0</v>
      </c>
      <c r="F24" s="43">
        <v>273.7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273.7</v>
      </c>
      <c r="O24" s="57">
        <v>0</v>
      </c>
      <c r="P24" s="69">
        <v>0</v>
      </c>
      <c r="Q24" s="69">
        <v>273.7</v>
      </c>
      <c r="R24" s="69">
        <v>0</v>
      </c>
      <c r="S24" s="70">
        <v>0</v>
      </c>
      <c r="T24" s="43">
        <v>273.7</v>
      </c>
      <c r="U24" s="71">
        <v>0</v>
      </c>
      <c r="X24" s="66" t="s">
        <v>64</v>
      </c>
      <c r="Y24" s="67"/>
      <c r="Z24" s="43">
        <v>273.7</v>
      </c>
      <c r="AA24" s="43">
        <v>0</v>
      </c>
      <c r="AB24" s="72">
        <v>0</v>
      </c>
      <c r="AC24" s="73">
        <v>0</v>
      </c>
      <c r="AD24" s="43">
        <v>273.7</v>
      </c>
      <c r="AE24" s="72">
        <v>167.306</v>
      </c>
      <c r="AF24" s="73">
        <v>106.39399999999999</v>
      </c>
      <c r="AG24" s="74">
        <v>273.7</v>
      </c>
      <c r="AH24" s="57">
        <v>247.596</v>
      </c>
      <c r="AI24" s="70">
        <v>26.104</v>
      </c>
      <c r="AJ24" s="74">
        <v>247.596</v>
      </c>
      <c r="AK24" s="43">
        <v>26.104</v>
      </c>
      <c r="AL24" s="74">
        <v>0</v>
      </c>
      <c r="AM24" s="74">
        <v>247.596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>
        <v>169.96</v>
      </c>
      <c r="E25" s="43">
        <v>0</v>
      </c>
      <c r="F25" s="43">
        <v>169.96</v>
      </c>
      <c r="G25" s="43">
        <v>0</v>
      </c>
      <c r="H25" s="43">
        <v>0</v>
      </c>
      <c r="I25" s="57">
        <v>0</v>
      </c>
      <c r="J25" s="58">
        <v>0</v>
      </c>
      <c r="K25" s="59">
        <v>0</v>
      </c>
      <c r="L25" s="59">
        <v>0</v>
      </c>
      <c r="M25" s="60">
        <v>0</v>
      </c>
      <c r="N25" s="56">
        <v>169.96</v>
      </c>
      <c r="O25" s="61">
        <v>0</v>
      </c>
      <c r="P25" s="59">
        <v>0</v>
      </c>
      <c r="Q25" s="59">
        <v>169.96</v>
      </c>
      <c r="R25" s="59">
        <v>0</v>
      </c>
      <c r="S25" s="60">
        <v>0</v>
      </c>
      <c r="T25" s="56">
        <v>169.96</v>
      </c>
      <c r="U25" s="62">
        <v>0</v>
      </c>
      <c r="X25" s="54" t="s">
        <v>65</v>
      </c>
      <c r="Y25" s="55"/>
      <c r="Z25" s="56">
        <v>169.96</v>
      </c>
      <c r="AA25" s="56">
        <v>0</v>
      </c>
      <c r="AB25" s="63">
        <v>0</v>
      </c>
      <c r="AC25" s="64">
        <v>0</v>
      </c>
      <c r="AD25" s="56">
        <v>169.96</v>
      </c>
      <c r="AE25" s="63">
        <v>169.96</v>
      </c>
      <c r="AF25" s="64">
        <v>0</v>
      </c>
      <c r="AG25" s="65">
        <v>169.96</v>
      </c>
      <c r="AH25" s="61">
        <v>0</v>
      </c>
      <c r="AI25" s="60">
        <v>169.96</v>
      </c>
      <c r="AJ25" s="65">
        <v>0</v>
      </c>
      <c r="AK25" s="56">
        <v>169.96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347.75</v>
      </c>
      <c r="E26" s="56">
        <v>0</v>
      </c>
      <c r="F26" s="56">
        <v>347.75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347.75</v>
      </c>
      <c r="O26" s="61">
        <v>0</v>
      </c>
      <c r="P26" s="59">
        <v>0</v>
      </c>
      <c r="Q26" s="59">
        <v>347.75</v>
      </c>
      <c r="R26" s="59">
        <v>0</v>
      </c>
      <c r="S26" s="60">
        <v>0</v>
      </c>
      <c r="T26" s="56">
        <v>347.75</v>
      </c>
      <c r="U26" s="62">
        <v>0</v>
      </c>
      <c r="X26" s="54" t="s">
        <v>66</v>
      </c>
      <c r="Y26" s="55"/>
      <c r="Z26" s="56">
        <v>347.75</v>
      </c>
      <c r="AA26" s="56">
        <v>0</v>
      </c>
      <c r="AB26" s="63">
        <v>0</v>
      </c>
      <c r="AC26" s="64">
        <v>0</v>
      </c>
      <c r="AD26" s="56">
        <v>347.75</v>
      </c>
      <c r="AE26" s="63">
        <v>347.75</v>
      </c>
      <c r="AF26" s="64">
        <v>0</v>
      </c>
      <c r="AG26" s="65">
        <v>347.75</v>
      </c>
      <c r="AH26" s="61">
        <v>58.697</v>
      </c>
      <c r="AI26" s="60">
        <v>289.053</v>
      </c>
      <c r="AJ26" s="65">
        <v>58.697</v>
      </c>
      <c r="AK26" s="56">
        <v>289.053</v>
      </c>
      <c r="AL26" s="65">
        <v>0</v>
      </c>
      <c r="AM26" s="65">
        <v>58.697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>
        <v>45.222</v>
      </c>
      <c r="E27" s="77">
        <v>0</v>
      </c>
      <c r="F27" s="77">
        <v>45.222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45.222</v>
      </c>
      <c r="O27" s="78">
        <v>0</v>
      </c>
      <c r="P27" s="79">
        <v>0</v>
      </c>
      <c r="Q27" s="79">
        <v>45.222</v>
      </c>
      <c r="R27" s="79">
        <v>0</v>
      </c>
      <c r="S27" s="80">
        <v>0</v>
      </c>
      <c r="T27" s="77">
        <v>45.222</v>
      </c>
      <c r="U27" s="81">
        <v>0</v>
      </c>
      <c r="X27" s="75"/>
      <c r="Y27" s="76" t="s">
        <v>67</v>
      </c>
      <c r="Z27" s="77">
        <v>45.222</v>
      </c>
      <c r="AA27" s="77">
        <v>0</v>
      </c>
      <c r="AB27" s="82">
        <v>0</v>
      </c>
      <c r="AC27" s="83">
        <v>0</v>
      </c>
      <c r="AD27" s="77">
        <v>45.222</v>
      </c>
      <c r="AE27" s="82">
        <v>45.222</v>
      </c>
      <c r="AF27" s="83">
        <v>0</v>
      </c>
      <c r="AG27" s="84">
        <v>45.222</v>
      </c>
      <c r="AH27" s="78">
        <v>45.222</v>
      </c>
      <c r="AI27" s="80">
        <v>0</v>
      </c>
      <c r="AJ27" s="84">
        <v>45.222</v>
      </c>
      <c r="AK27" s="77">
        <v>0</v>
      </c>
      <c r="AL27" s="84">
        <v>0</v>
      </c>
      <c r="AM27" s="84">
        <v>45.222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302.528</v>
      </c>
      <c r="E29" s="87">
        <v>0</v>
      </c>
      <c r="F29" s="87">
        <v>302.528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302.528</v>
      </c>
      <c r="O29" s="88">
        <v>0</v>
      </c>
      <c r="P29" s="89">
        <v>0</v>
      </c>
      <c r="Q29" s="89">
        <v>302.528</v>
      </c>
      <c r="R29" s="89">
        <v>0</v>
      </c>
      <c r="S29" s="90">
        <v>0</v>
      </c>
      <c r="T29" s="87">
        <v>302.528</v>
      </c>
      <c r="U29" s="91">
        <v>0</v>
      </c>
      <c r="X29" s="85"/>
      <c r="Y29" s="86" t="s">
        <v>69</v>
      </c>
      <c r="Z29" s="87">
        <v>302.528</v>
      </c>
      <c r="AA29" s="87">
        <v>0</v>
      </c>
      <c r="AB29" s="92">
        <v>0</v>
      </c>
      <c r="AC29" s="93">
        <v>0</v>
      </c>
      <c r="AD29" s="87">
        <v>302.528</v>
      </c>
      <c r="AE29" s="92">
        <v>302.528</v>
      </c>
      <c r="AF29" s="93">
        <v>0</v>
      </c>
      <c r="AG29" s="94">
        <v>302.528</v>
      </c>
      <c r="AH29" s="88">
        <v>13.475</v>
      </c>
      <c r="AI29" s="90">
        <v>289.053</v>
      </c>
      <c r="AJ29" s="94">
        <v>13.475</v>
      </c>
      <c r="AK29" s="87">
        <v>289.053</v>
      </c>
      <c r="AL29" s="94">
        <v>0</v>
      </c>
      <c r="AM29" s="94">
        <v>13.475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121</v>
      </c>
      <c r="C33" s="15"/>
      <c r="D33" s="43">
        <v>423.591</v>
      </c>
      <c r="E33" s="43">
        <v>0</v>
      </c>
      <c r="F33" s="43">
        <v>423.591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423.591</v>
      </c>
      <c r="O33" s="57">
        <v>0</v>
      </c>
      <c r="P33" s="69">
        <v>0</v>
      </c>
      <c r="Q33" s="69">
        <v>423.591</v>
      </c>
      <c r="R33" s="69">
        <v>0</v>
      </c>
      <c r="S33" s="70">
        <v>0</v>
      </c>
      <c r="T33" s="43">
        <v>423.591</v>
      </c>
      <c r="U33" s="71">
        <v>0</v>
      </c>
      <c r="X33" s="118" t="s">
        <v>121</v>
      </c>
      <c r="Y33" s="15"/>
      <c r="Z33" s="43">
        <v>423.591</v>
      </c>
      <c r="AA33" s="43">
        <v>0</v>
      </c>
      <c r="AB33" s="72">
        <v>0</v>
      </c>
      <c r="AC33" s="73">
        <v>0</v>
      </c>
      <c r="AD33" s="43">
        <v>423.591</v>
      </c>
      <c r="AE33" s="72">
        <v>0.576</v>
      </c>
      <c r="AF33" s="73">
        <v>423.01500000000004</v>
      </c>
      <c r="AG33" s="74">
        <v>423.57549</v>
      </c>
      <c r="AH33" s="57">
        <v>423.48449</v>
      </c>
      <c r="AI33" s="70">
        <v>0.091</v>
      </c>
      <c r="AJ33" s="74">
        <v>423.48449</v>
      </c>
      <c r="AK33" s="43">
        <v>0.091</v>
      </c>
      <c r="AL33" s="74">
        <v>0</v>
      </c>
      <c r="AM33" s="74">
        <v>423.48449</v>
      </c>
      <c r="AN33" s="71">
        <f t="shared" si="0"/>
        <v>0.01551000000000613</v>
      </c>
    </row>
    <row r="34" spans="2:40" s="3" customFormat="1" ht="22.5" customHeight="1">
      <c r="B34" s="95" t="s">
        <v>122</v>
      </c>
      <c r="C34" s="96"/>
      <c r="D34" s="43">
        <v>1015.521</v>
      </c>
      <c r="E34" s="43">
        <v>317.656</v>
      </c>
      <c r="F34" s="43">
        <v>697.865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697.865</v>
      </c>
      <c r="O34" s="57">
        <v>0</v>
      </c>
      <c r="P34" s="69">
        <v>0</v>
      </c>
      <c r="Q34" s="69">
        <v>697.865</v>
      </c>
      <c r="R34" s="69">
        <v>0</v>
      </c>
      <c r="S34" s="70">
        <v>0</v>
      </c>
      <c r="T34" s="43">
        <v>697.865</v>
      </c>
      <c r="U34" s="71">
        <v>0</v>
      </c>
      <c r="X34" s="95" t="s">
        <v>122</v>
      </c>
      <c r="Y34" s="96"/>
      <c r="Z34" s="43">
        <v>697.865</v>
      </c>
      <c r="AA34" s="43">
        <v>0</v>
      </c>
      <c r="AB34" s="72">
        <v>0</v>
      </c>
      <c r="AC34" s="73">
        <v>0</v>
      </c>
      <c r="AD34" s="43">
        <v>697.865</v>
      </c>
      <c r="AE34" s="72">
        <v>320.49699999999996</v>
      </c>
      <c r="AF34" s="73">
        <v>377.368</v>
      </c>
      <c r="AG34" s="74">
        <v>548.64207</v>
      </c>
      <c r="AH34" s="57">
        <v>426.80244</v>
      </c>
      <c r="AI34" s="70">
        <v>121.83963</v>
      </c>
      <c r="AJ34" s="74">
        <v>426.80244</v>
      </c>
      <c r="AK34" s="43">
        <v>121.83963</v>
      </c>
      <c r="AL34" s="74">
        <v>0</v>
      </c>
      <c r="AM34" s="74">
        <v>744.45844</v>
      </c>
      <c r="AN34" s="71">
        <f t="shared" si="0"/>
        <v>149.22293000000002</v>
      </c>
    </row>
    <row r="35" spans="2:40" s="3" customFormat="1" ht="22.5" customHeight="1">
      <c r="B35" s="95" t="s">
        <v>123</v>
      </c>
      <c r="C35" s="96"/>
      <c r="D35" s="43">
        <v>0.012</v>
      </c>
      <c r="E35" s="43">
        <v>0</v>
      </c>
      <c r="F35" s="43">
        <v>0.012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0.012</v>
      </c>
      <c r="O35" s="57">
        <v>0</v>
      </c>
      <c r="P35" s="69">
        <v>0</v>
      </c>
      <c r="Q35" s="69">
        <v>0.012</v>
      </c>
      <c r="R35" s="69">
        <v>0</v>
      </c>
      <c r="S35" s="70">
        <v>0</v>
      </c>
      <c r="T35" s="43">
        <v>0.012</v>
      </c>
      <c r="U35" s="71">
        <v>0</v>
      </c>
      <c r="X35" s="95" t="s">
        <v>123</v>
      </c>
      <c r="Y35" s="96"/>
      <c r="Z35" s="43">
        <v>0.012</v>
      </c>
      <c r="AA35" s="43">
        <v>0</v>
      </c>
      <c r="AB35" s="72">
        <v>0</v>
      </c>
      <c r="AC35" s="73">
        <v>0</v>
      </c>
      <c r="AD35" s="43">
        <v>0.012</v>
      </c>
      <c r="AE35" s="72">
        <v>0</v>
      </c>
      <c r="AF35" s="73">
        <v>0.012</v>
      </c>
      <c r="AG35" s="74">
        <v>0.00144</v>
      </c>
      <c r="AH35" s="57">
        <v>0</v>
      </c>
      <c r="AI35" s="70">
        <v>0.00144</v>
      </c>
      <c r="AJ35" s="74">
        <v>0</v>
      </c>
      <c r="AK35" s="43">
        <v>0.00144</v>
      </c>
      <c r="AL35" s="74">
        <v>0</v>
      </c>
      <c r="AM35" s="74">
        <v>0</v>
      </c>
      <c r="AN35" s="71">
        <f t="shared" si="0"/>
        <v>0.01056</v>
      </c>
    </row>
    <row r="36" spans="2:40" s="3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169</v>
      </c>
      <c r="W1" s="2"/>
      <c r="X1" s="1" t="str">
        <f>B1</f>
        <v>表4-25　廃棄物種類別の処理・処分状況（製造業：情報通信機器）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95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96</v>
      </c>
      <c r="AL3" s="194" t="s">
        <v>97</v>
      </c>
      <c r="AM3" s="204" t="s">
        <v>98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3444.3559999999998</v>
      </c>
      <c r="E10" s="34">
        <v>116.375</v>
      </c>
      <c r="F10" s="34">
        <v>3327.9809999999998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3327.9809999999998</v>
      </c>
      <c r="O10" s="35">
        <v>1443.168</v>
      </c>
      <c r="P10" s="36">
        <v>0</v>
      </c>
      <c r="Q10" s="36">
        <v>1881.5230000000001</v>
      </c>
      <c r="R10" s="36">
        <v>3.29</v>
      </c>
      <c r="S10" s="37">
        <v>0</v>
      </c>
      <c r="T10" s="34">
        <v>1884.813</v>
      </c>
      <c r="U10" s="38">
        <v>0</v>
      </c>
      <c r="X10" s="32" t="s">
        <v>51</v>
      </c>
      <c r="Y10" s="33"/>
      <c r="Z10" s="34">
        <v>1884.813</v>
      </c>
      <c r="AA10" s="34">
        <v>3.29</v>
      </c>
      <c r="AB10" s="35">
        <v>3.29</v>
      </c>
      <c r="AC10" s="37">
        <v>0</v>
      </c>
      <c r="AD10" s="34">
        <v>1881.5230000000001</v>
      </c>
      <c r="AE10" s="35">
        <v>930.1309999999999</v>
      </c>
      <c r="AF10" s="37">
        <v>951.3919999999998</v>
      </c>
      <c r="AG10" s="39">
        <v>1651.7488600000001</v>
      </c>
      <c r="AH10" s="35">
        <v>1489.76849</v>
      </c>
      <c r="AI10" s="37">
        <v>161.98037</v>
      </c>
      <c r="AJ10" s="39">
        <v>2932.93649</v>
      </c>
      <c r="AK10" s="34">
        <v>165.27036999999999</v>
      </c>
      <c r="AL10" s="39">
        <v>0</v>
      </c>
      <c r="AM10" s="39">
        <v>3049.31149</v>
      </c>
      <c r="AN10" s="38">
        <f>SUM(AN11:AN36)-AN26</f>
        <v>229.7741400000001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34.299</v>
      </c>
      <c r="E12" s="43">
        <v>0</v>
      </c>
      <c r="F12" s="43">
        <v>34.299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34.299</v>
      </c>
      <c r="O12" s="61">
        <v>0</v>
      </c>
      <c r="P12" s="59">
        <v>0</v>
      </c>
      <c r="Q12" s="59">
        <v>34.299</v>
      </c>
      <c r="R12" s="59">
        <v>0</v>
      </c>
      <c r="S12" s="60">
        <v>0</v>
      </c>
      <c r="T12" s="56">
        <v>34.299</v>
      </c>
      <c r="U12" s="62">
        <v>0</v>
      </c>
      <c r="X12" s="54" t="s">
        <v>53</v>
      </c>
      <c r="Y12" s="55"/>
      <c r="Z12" s="56">
        <v>34.299</v>
      </c>
      <c r="AA12" s="56">
        <v>0</v>
      </c>
      <c r="AB12" s="63">
        <v>0</v>
      </c>
      <c r="AC12" s="64">
        <v>0</v>
      </c>
      <c r="AD12" s="56">
        <v>34.299</v>
      </c>
      <c r="AE12" s="63">
        <v>27.243000000000002</v>
      </c>
      <c r="AF12" s="64">
        <v>7.056</v>
      </c>
      <c r="AG12" s="65">
        <v>29.8962</v>
      </c>
      <c r="AH12" s="61">
        <v>24.2412</v>
      </c>
      <c r="AI12" s="60">
        <v>5.655</v>
      </c>
      <c r="AJ12" s="65">
        <v>24.2412</v>
      </c>
      <c r="AK12" s="56">
        <v>5.655</v>
      </c>
      <c r="AL12" s="65">
        <v>0</v>
      </c>
      <c r="AM12" s="65">
        <v>24.2412</v>
      </c>
      <c r="AN12" s="62">
        <f aca="true" t="shared" si="0" ref="AN12:AN36">G12-H12+AD12-AG12</f>
        <v>4.402799999999999</v>
      </c>
    </row>
    <row r="13" spans="2:40" s="3" customFormat="1" ht="22.5" customHeight="1">
      <c r="B13" s="54" t="s">
        <v>54</v>
      </c>
      <c r="C13" s="55"/>
      <c r="D13" s="56">
        <v>31.805999999999997</v>
      </c>
      <c r="E13" s="43">
        <v>0</v>
      </c>
      <c r="F13" s="43">
        <v>31.805999999999997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31.805999999999997</v>
      </c>
      <c r="O13" s="61">
        <v>5.58</v>
      </c>
      <c r="P13" s="59">
        <v>0</v>
      </c>
      <c r="Q13" s="59">
        <v>26.226</v>
      </c>
      <c r="R13" s="59">
        <v>0</v>
      </c>
      <c r="S13" s="60">
        <v>0</v>
      </c>
      <c r="T13" s="56">
        <v>26.226</v>
      </c>
      <c r="U13" s="62">
        <v>0</v>
      </c>
      <c r="X13" s="54" t="s">
        <v>54</v>
      </c>
      <c r="Y13" s="55"/>
      <c r="Z13" s="56">
        <v>26.226</v>
      </c>
      <c r="AA13" s="56">
        <v>0</v>
      </c>
      <c r="AB13" s="63">
        <v>0</v>
      </c>
      <c r="AC13" s="64">
        <v>0</v>
      </c>
      <c r="AD13" s="56">
        <v>26.226</v>
      </c>
      <c r="AE13" s="63">
        <v>10.959999999999999</v>
      </c>
      <c r="AF13" s="64">
        <v>15.266</v>
      </c>
      <c r="AG13" s="65">
        <v>9.6917</v>
      </c>
      <c r="AH13" s="61">
        <v>4.22852</v>
      </c>
      <c r="AI13" s="60">
        <v>5.4631799999999995</v>
      </c>
      <c r="AJ13" s="65">
        <v>9.80852</v>
      </c>
      <c r="AK13" s="56">
        <v>5.4631799999999995</v>
      </c>
      <c r="AL13" s="65">
        <v>0</v>
      </c>
      <c r="AM13" s="65">
        <v>9.80852</v>
      </c>
      <c r="AN13" s="62">
        <f t="shared" si="0"/>
        <v>16.534299999999998</v>
      </c>
    </row>
    <row r="14" spans="2:40" s="3" customFormat="1" ht="22.5" customHeight="1">
      <c r="B14" s="54" t="s">
        <v>55</v>
      </c>
      <c r="C14" s="55"/>
      <c r="D14" s="56">
        <v>42.26</v>
      </c>
      <c r="E14" s="43">
        <v>0</v>
      </c>
      <c r="F14" s="43">
        <v>42.26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42.26</v>
      </c>
      <c r="O14" s="61">
        <v>0</v>
      </c>
      <c r="P14" s="59">
        <v>0</v>
      </c>
      <c r="Q14" s="59">
        <v>42.26</v>
      </c>
      <c r="R14" s="59">
        <v>0</v>
      </c>
      <c r="S14" s="60">
        <v>0</v>
      </c>
      <c r="T14" s="56">
        <v>42.26</v>
      </c>
      <c r="U14" s="62">
        <v>0</v>
      </c>
      <c r="X14" s="54" t="s">
        <v>55</v>
      </c>
      <c r="Y14" s="55"/>
      <c r="Z14" s="56">
        <v>42.26</v>
      </c>
      <c r="AA14" s="56">
        <v>0</v>
      </c>
      <c r="AB14" s="63">
        <v>0</v>
      </c>
      <c r="AC14" s="64">
        <v>0</v>
      </c>
      <c r="AD14" s="56">
        <v>42.26</v>
      </c>
      <c r="AE14" s="63">
        <v>42.26</v>
      </c>
      <c r="AF14" s="64">
        <v>0</v>
      </c>
      <c r="AG14" s="65">
        <v>4.226</v>
      </c>
      <c r="AH14" s="61">
        <v>4.226</v>
      </c>
      <c r="AI14" s="60">
        <v>0</v>
      </c>
      <c r="AJ14" s="65">
        <v>4.226</v>
      </c>
      <c r="AK14" s="56">
        <v>0</v>
      </c>
      <c r="AL14" s="65">
        <v>0</v>
      </c>
      <c r="AM14" s="65">
        <v>4.226</v>
      </c>
      <c r="AN14" s="62">
        <f t="shared" si="0"/>
        <v>38.034</v>
      </c>
    </row>
    <row r="15" spans="2:40" s="3" customFormat="1" ht="22.5" customHeight="1">
      <c r="B15" s="54" t="s">
        <v>56</v>
      </c>
      <c r="C15" s="55"/>
      <c r="D15" s="56">
        <v>13.161</v>
      </c>
      <c r="E15" s="43">
        <v>0</v>
      </c>
      <c r="F15" s="43">
        <v>13.161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13.161</v>
      </c>
      <c r="O15" s="61">
        <v>0</v>
      </c>
      <c r="P15" s="59">
        <v>0</v>
      </c>
      <c r="Q15" s="59">
        <v>13.161</v>
      </c>
      <c r="R15" s="59">
        <v>0</v>
      </c>
      <c r="S15" s="60">
        <v>0</v>
      </c>
      <c r="T15" s="56">
        <v>13.161</v>
      </c>
      <c r="U15" s="62">
        <v>0</v>
      </c>
      <c r="X15" s="54" t="s">
        <v>56</v>
      </c>
      <c r="Y15" s="55"/>
      <c r="Z15" s="56">
        <v>13.161</v>
      </c>
      <c r="AA15" s="56">
        <v>0</v>
      </c>
      <c r="AB15" s="63">
        <v>0</v>
      </c>
      <c r="AC15" s="64">
        <v>0</v>
      </c>
      <c r="AD15" s="56">
        <v>13.161</v>
      </c>
      <c r="AE15" s="63">
        <v>13.161</v>
      </c>
      <c r="AF15" s="64">
        <v>0</v>
      </c>
      <c r="AG15" s="65">
        <v>1.587</v>
      </c>
      <c r="AH15" s="61">
        <v>1.587</v>
      </c>
      <c r="AI15" s="60">
        <v>0</v>
      </c>
      <c r="AJ15" s="65">
        <v>1.587</v>
      </c>
      <c r="AK15" s="56">
        <v>0</v>
      </c>
      <c r="AL15" s="65">
        <v>0</v>
      </c>
      <c r="AM15" s="65">
        <v>1.587</v>
      </c>
      <c r="AN15" s="62">
        <f t="shared" si="0"/>
        <v>11.574</v>
      </c>
    </row>
    <row r="16" spans="2:40" s="3" customFormat="1" ht="22.5" customHeight="1">
      <c r="B16" s="54" t="s">
        <v>57</v>
      </c>
      <c r="C16" s="55"/>
      <c r="D16" s="56">
        <v>1034.132</v>
      </c>
      <c r="E16" s="43">
        <v>25.932</v>
      </c>
      <c r="F16" s="43">
        <v>1008.2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1008.2</v>
      </c>
      <c r="O16" s="61">
        <v>0</v>
      </c>
      <c r="P16" s="59">
        <v>0</v>
      </c>
      <c r="Q16" s="59">
        <v>1004.9100000000001</v>
      </c>
      <c r="R16" s="59">
        <v>3.29</v>
      </c>
      <c r="S16" s="60">
        <v>0</v>
      </c>
      <c r="T16" s="56">
        <v>1008.2</v>
      </c>
      <c r="U16" s="62">
        <v>0</v>
      </c>
      <c r="X16" s="54" t="s">
        <v>57</v>
      </c>
      <c r="Y16" s="55"/>
      <c r="Z16" s="56">
        <v>1008.2</v>
      </c>
      <c r="AA16" s="56">
        <v>3.29</v>
      </c>
      <c r="AB16" s="63">
        <v>3.29</v>
      </c>
      <c r="AC16" s="64">
        <v>0</v>
      </c>
      <c r="AD16" s="56">
        <v>1004.9100000000001</v>
      </c>
      <c r="AE16" s="63">
        <v>478.3</v>
      </c>
      <c r="AF16" s="64">
        <v>526.6099999999999</v>
      </c>
      <c r="AG16" s="65">
        <v>888.1386</v>
      </c>
      <c r="AH16" s="61">
        <v>819.0385</v>
      </c>
      <c r="AI16" s="60">
        <v>69.1001</v>
      </c>
      <c r="AJ16" s="65">
        <v>819.0385</v>
      </c>
      <c r="AK16" s="56">
        <v>72.3901</v>
      </c>
      <c r="AL16" s="65">
        <v>0</v>
      </c>
      <c r="AM16" s="65">
        <v>844.9705</v>
      </c>
      <c r="AN16" s="62">
        <f t="shared" si="0"/>
        <v>116.77140000000009</v>
      </c>
    </row>
    <row r="17" spans="2:40" s="3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166.82600000000002</v>
      </c>
      <c r="E18" s="43">
        <v>0</v>
      </c>
      <c r="F18" s="43">
        <v>166.82600000000002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166.82600000000002</v>
      </c>
      <c r="O18" s="57">
        <v>0</v>
      </c>
      <c r="P18" s="69">
        <v>0</v>
      </c>
      <c r="Q18" s="69">
        <v>166.82600000000002</v>
      </c>
      <c r="R18" s="69">
        <v>0</v>
      </c>
      <c r="S18" s="70">
        <v>0</v>
      </c>
      <c r="T18" s="43">
        <v>166.82600000000002</v>
      </c>
      <c r="U18" s="71">
        <v>0</v>
      </c>
      <c r="X18" s="66" t="s">
        <v>59</v>
      </c>
      <c r="Y18" s="67"/>
      <c r="Z18" s="43">
        <v>166.82600000000002</v>
      </c>
      <c r="AA18" s="43">
        <v>0</v>
      </c>
      <c r="AB18" s="72">
        <v>0</v>
      </c>
      <c r="AC18" s="73">
        <v>0</v>
      </c>
      <c r="AD18" s="43">
        <v>166.82600000000002</v>
      </c>
      <c r="AE18" s="72">
        <v>148.684</v>
      </c>
      <c r="AF18" s="73">
        <v>18.142</v>
      </c>
      <c r="AG18" s="74">
        <v>124.48370000000001</v>
      </c>
      <c r="AH18" s="57">
        <v>107.416</v>
      </c>
      <c r="AI18" s="70">
        <v>17.067700000000002</v>
      </c>
      <c r="AJ18" s="74">
        <v>107.416</v>
      </c>
      <c r="AK18" s="43">
        <v>17.067700000000002</v>
      </c>
      <c r="AL18" s="74">
        <v>0</v>
      </c>
      <c r="AM18" s="74">
        <v>107.416</v>
      </c>
      <c r="AN18" s="71">
        <f t="shared" si="0"/>
        <v>42.34230000000001</v>
      </c>
    </row>
    <row r="19" spans="2:40" s="3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2073.396</v>
      </c>
      <c r="E23" s="43">
        <v>90.443</v>
      </c>
      <c r="F23" s="43">
        <v>1982.953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1982.953</v>
      </c>
      <c r="O23" s="57">
        <v>1437.588</v>
      </c>
      <c r="P23" s="69">
        <v>0</v>
      </c>
      <c r="Q23" s="69">
        <v>545.365</v>
      </c>
      <c r="R23" s="69">
        <v>0</v>
      </c>
      <c r="S23" s="70">
        <v>0</v>
      </c>
      <c r="T23" s="43">
        <v>545.365</v>
      </c>
      <c r="U23" s="71">
        <v>0</v>
      </c>
      <c r="X23" s="66" t="s">
        <v>63</v>
      </c>
      <c r="Y23" s="67"/>
      <c r="Z23" s="43">
        <v>545.365</v>
      </c>
      <c r="AA23" s="43">
        <v>0</v>
      </c>
      <c r="AB23" s="72">
        <v>0</v>
      </c>
      <c r="AC23" s="73">
        <v>0</v>
      </c>
      <c r="AD23" s="43">
        <v>545.365</v>
      </c>
      <c r="AE23" s="72">
        <v>169.972</v>
      </c>
      <c r="AF23" s="73">
        <v>375.393</v>
      </c>
      <c r="AG23" s="74">
        <v>545.365</v>
      </c>
      <c r="AH23" s="57">
        <v>507.126</v>
      </c>
      <c r="AI23" s="70">
        <v>38.239</v>
      </c>
      <c r="AJ23" s="74">
        <v>1944.714</v>
      </c>
      <c r="AK23" s="43">
        <v>38.239</v>
      </c>
      <c r="AL23" s="74">
        <v>0</v>
      </c>
      <c r="AM23" s="74">
        <v>2035.157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8.901</v>
      </c>
      <c r="E24" s="43">
        <v>0</v>
      </c>
      <c r="F24" s="43">
        <v>8.901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8.901</v>
      </c>
      <c r="O24" s="57">
        <v>0</v>
      </c>
      <c r="P24" s="69">
        <v>0</v>
      </c>
      <c r="Q24" s="69">
        <v>8.901</v>
      </c>
      <c r="R24" s="69">
        <v>0</v>
      </c>
      <c r="S24" s="70">
        <v>0</v>
      </c>
      <c r="T24" s="43">
        <v>8.901</v>
      </c>
      <c r="U24" s="71">
        <v>0</v>
      </c>
      <c r="X24" s="66" t="s">
        <v>64</v>
      </c>
      <c r="Y24" s="67"/>
      <c r="Z24" s="43">
        <v>8.901</v>
      </c>
      <c r="AA24" s="43">
        <v>0</v>
      </c>
      <c r="AB24" s="72">
        <v>0</v>
      </c>
      <c r="AC24" s="73">
        <v>0</v>
      </c>
      <c r="AD24" s="43">
        <v>8.901</v>
      </c>
      <c r="AE24" s="72">
        <v>8.746</v>
      </c>
      <c r="AF24" s="73">
        <v>0.155</v>
      </c>
      <c r="AG24" s="74">
        <v>8.901</v>
      </c>
      <c r="AH24" s="57">
        <v>8.901</v>
      </c>
      <c r="AI24" s="70">
        <v>0</v>
      </c>
      <c r="AJ24" s="74">
        <v>8.901</v>
      </c>
      <c r="AK24" s="43">
        <v>0</v>
      </c>
      <c r="AL24" s="74">
        <v>0</v>
      </c>
      <c r="AM24" s="74">
        <v>8.901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8">
        <v>0</v>
      </c>
      <c r="J29" s="89"/>
      <c r="K29" s="89">
        <v>0</v>
      </c>
      <c r="L29" s="89">
        <v>0</v>
      </c>
      <c r="M29" s="90">
        <v>0</v>
      </c>
      <c r="N29" s="87">
        <v>0</v>
      </c>
      <c r="O29" s="88">
        <v>0</v>
      </c>
      <c r="P29" s="89"/>
      <c r="Q29" s="89">
        <v>0</v>
      </c>
      <c r="R29" s="89">
        <v>0</v>
      </c>
      <c r="S29" s="90">
        <v>0</v>
      </c>
      <c r="T29" s="87">
        <v>0</v>
      </c>
      <c r="U29" s="91"/>
      <c r="X29" s="85"/>
      <c r="Y29" s="86" t="s">
        <v>69</v>
      </c>
      <c r="Z29" s="87">
        <v>0</v>
      </c>
      <c r="AA29" s="87">
        <v>0</v>
      </c>
      <c r="AB29" s="92">
        <v>0</v>
      </c>
      <c r="AC29" s="93">
        <v>0</v>
      </c>
      <c r="AD29" s="87">
        <v>0</v>
      </c>
      <c r="AE29" s="92">
        <v>0</v>
      </c>
      <c r="AF29" s="93">
        <v>0</v>
      </c>
      <c r="AG29" s="94">
        <v>0</v>
      </c>
      <c r="AH29" s="88">
        <v>0</v>
      </c>
      <c r="AI29" s="90">
        <v>0</v>
      </c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121</v>
      </c>
      <c r="C33" s="15"/>
      <c r="D33" s="43">
        <v>0.853</v>
      </c>
      <c r="E33" s="43">
        <v>0</v>
      </c>
      <c r="F33" s="43">
        <v>0.853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0.853</v>
      </c>
      <c r="O33" s="57">
        <v>0</v>
      </c>
      <c r="P33" s="69">
        <v>0</v>
      </c>
      <c r="Q33" s="69">
        <v>0.853</v>
      </c>
      <c r="R33" s="69">
        <v>0</v>
      </c>
      <c r="S33" s="70">
        <v>0</v>
      </c>
      <c r="T33" s="43">
        <v>0.853</v>
      </c>
      <c r="U33" s="71">
        <v>0</v>
      </c>
      <c r="X33" s="118" t="s">
        <v>121</v>
      </c>
      <c r="Y33" s="15"/>
      <c r="Z33" s="43">
        <v>0.853</v>
      </c>
      <c r="AA33" s="43">
        <v>0</v>
      </c>
      <c r="AB33" s="72">
        <v>0</v>
      </c>
      <c r="AC33" s="73">
        <v>0</v>
      </c>
      <c r="AD33" s="43">
        <v>0.853</v>
      </c>
      <c r="AE33" s="72">
        <v>0.12</v>
      </c>
      <c r="AF33" s="73">
        <v>0.733</v>
      </c>
      <c r="AG33" s="74">
        <v>0.853</v>
      </c>
      <c r="AH33" s="57">
        <v>0.733</v>
      </c>
      <c r="AI33" s="70">
        <v>0.12</v>
      </c>
      <c r="AJ33" s="74">
        <v>0.733</v>
      </c>
      <c r="AK33" s="43">
        <v>0.12</v>
      </c>
      <c r="AL33" s="74">
        <v>0</v>
      </c>
      <c r="AM33" s="74">
        <v>0.733</v>
      </c>
      <c r="AN33" s="71">
        <f t="shared" si="0"/>
        <v>0</v>
      </c>
    </row>
    <row r="34" spans="2:40" s="3" customFormat="1" ht="22.5" customHeight="1">
      <c r="B34" s="95" t="s">
        <v>122</v>
      </c>
      <c r="C34" s="96"/>
      <c r="D34" s="43">
        <v>38.711</v>
      </c>
      <c r="E34" s="43">
        <v>0</v>
      </c>
      <c r="F34" s="43">
        <v>38.711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38.711</v>
      </c>
      <c r="O34" s="57">
        <v>0</v>
      </c>
      <c r="P34" s="69">
        <v>0</v>
      </c>
      <c r="Q34" s="69">
        <v>38.711</v>
      </c>
      <c r="R34" s="69">
        <v>0</v>
      </c>
      <c r="S34" s="70">
        <v>0</v>
      </c>
      <c r="T34" s="43">
        <v>38.711</v>
      </c>
      <c r="U34" s="71">
        <v>0</v>
      </c>
      <c r="X34" s="95" t="s">
        <v>122</v>
      </c>
      <c r="Y34" s="96"/>
      <c r="Z34" s="43">
        <v>38.711</v>
      </c>
      <c r="AA34" s="43">
        <v>0</v>
      </c>
      <c r="AB34" s="72">
        <v>0</v>
      </c>
      <c r="AC34" s="73">
        <v>0</v>
      </c>
      <c r="AD34" s="43">
        <v>38.711</v>
      </c>
      <c r="AE34" s="72">
        <v>30.674000000000003</v>
      </c>
      <c r="AF34" s="73">
        <v>8.037</v>
      </c>
      <c r="AG34" s="74">
        <v>38.60666</v>
      </c>
      <c r="AH34" s="57">
        <v>12.27127</v>
      </c>
      <c r="AI34" s="70">
        <v>26.33539</v>
      </c>
      <c r="AJ34" s="74">
        <v>12.27127</v>
      </c>
      <c r="AK34" s="43">
        <v>26.33539</v>
      </c>
      <c r="AL34" s="74">
        <v>0</v>
      </c>
      <c r="AM34" s="74">
        <v>12.27127</v>
      </c>
      <c r="AN34" s="71">
        <f t="shared" si="0"/>
        <v>0.10434000000000054</v>
      </c>
    </row>
    <row r="35" spans="2:40" s="3" customFormat="1" ht="22.5" customHeight="1">
      <c r="B35" s="95" t="s">
        <v>123</v>
      </c>
      <c r="C35" s="96"/>
      <c r="D35" s="43">
        <v>0.011</v>
      </c>
      <c r="E35" s="43">
        <v>0</v>
      </c>
      <c r="F35" s="43">
        <v>0.011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0.011</v>
      </c>
      <c r="O35" s="57">
        <v>0</v>
      </c>
      <c r="P35" s="69">
        <v>0</v>
      </c>
      <c r="Q35" s="69">
        <v>0.011</v>
      </c>
      <c r="R35" s="69">
        <v>0</v>
      </c>
      <c r="S35" s="70">
        <v>0</v>
      </c>
      <c r="T35" s="43">
        <v>0.011</v>
      </c>
      <c r="U35" s="71">
        <v>0</v>
      </c>
      <c r="X35" s="95" t="s">
        <v>123</v>
      </c>
      <c r="Y35" s="96"/>
      <c r="Z35" s="43">
        <v>0.011</v>
      </c>
      <c r="AA35" s="43">
        <v>0</v>
      </c>
      <c r="AB35" s="72">
        <v>0</v>
      </c>
      <c r="AC35" s="73">
        <v>0</v>
      </c>
      <c r="AD35" s="43">
        <v>0.011</v>
      </c>
      <c r="AE35" s="72">
        <v>0.011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0.011</v>
      </c>
    </row>
    <row r="36" spans="2:40" s="3" customFormat="1" ht="22.5" customHeight="1" thickBot="1">
      <c r="B36" s="97" t="s">
        <v>124</v>
      </c>
      <c r="C36" s="98"/>
      <c r="D36" s="99"/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193</v>
      </c>
      <c r="W1" s="2"/>
      <c r="X1" s="1" t="str">
        <f>B1</f>
        <v>表4-26　廃棄物種類別の処理・処分状況（製造業：輸送機器）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77454.31</v>
      </c>
      <c r="E10" s="34">
        <v>25303.834999999995</v>
      </c>
      <c r="F10" s="34">
        <v>52150.475</v>
      </c>
      <c r="G10" s="34">
        <v>7581.85</v>
      </c>
      <c r="H10" s="34">
        <v>937</v>
      </c>
      <c r="I10" s="35">
        <v>514</v>
      </c>
      <c r="J10" s="36">
        <v>0</v>
      </c>
      <c r="K10" s="36">
        <v>423</v>
      </c>
      <c r="L10" s="36">
        <v>0</v>
      </c>
      <c r="M10" s="37">
        <v>0</v>
      </c>
      <c r="N10" s="34">
        <v>44568.62499999999</v>
      </c>
      <c r="O10" s="35">
        <v>14385.578</v>
      </c>
      <c r="P10" s="36">
        <v>0</v>
      </c>
      <c r="Q10" s="36">
        <v>27638.944000000003</v>
      </c>
      <c r="R10" s="36">
        <v>2544.042</v>
      </c>
      <c r="S10" s="37">
        <v>0.061</v>
      </c>
      <c r="T10" s="34">
        <v>30606.04700000001</v>
      </c>
      <c r="U10" s="38">
        <v>0</v>
      </c>
      <c r="X10" s="32" t="s">
        <v>51</v>
      </c>
      <c r="Y10" s="33"/>
      <c r="Z10" s="34">
        <v>30605.986000000004</v>
      </c>
      <c r="AA10" s="34">
        <v>2544.042</v>
      </c>
      <c r="AB10" s="35">
        <v>794.644</v>
      </c>
      <c r="AC10" s="37">
        <v>1749.3980000000001</v>
      </c>
      <c r="AD10" s="34">
        <v>28061.944000000003</v>
      </c>
      <c r="AE10" s="35">
        <v>19158.875</v>
      </c>
      <c r="AF10" s="37">
        <v>8903.069</v>
      </c>
      <c r="AG10" s="39">
        <v>22969.229034000004</v>
      </c>
      <c r="AH10" s="35">
        <v>19189.341184</v>
      </c>
      <c r="AI10" s="37">
        <v>3779.8878499999996</v>
      </c>
      <c r="AJ10" s="39">
        <v>34088.919184000006</v>
      </c>
      <c r="AK10" s="34">
        <v>6323.929849999999</v>
      </c>
      <c r="AL10" s="39">
        <v>0.061</v>
      </c>
      <c r="AM10" s="39">
        <v>59392.754184000005</v>
      </c>
      <c r="AN10" s="38">
        <f>SUM(AN11:AN36)-AN26</f>
        <v>11737.564966000004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9052.444</v>
      </c>
      <c r="E12" s="43">
        <v>57.825</v>
      </c>
      <c r="F12" s="43">
        <v>8994.618999999999</v>
      </c>
      <c r="G12" s="43">
        <v>7055</v>
      </c>
      <c r="H12" s="43">
        <v>423</v>
      </c>
      <c r="I12" s="57">
        <v>0</v>
      </c>
      <c r="J12" s="58">
        <v>0</v>
      </c>
      <c r="K12" s="59">
        <v>423</v>
      </c>
      <c r="L12" s="59">
        <v>0</v>
      </c>
      <c r="M12" s="60">
        <v>0</v>
      </c>
      <c r="N12" s="56">
        <v>1939.6190000000001</v>
      </c>
      <c r="O12" s="61">
        <v>21.669</v>
      </c>
      <c r="P12" s="59">
        <v>0</v>
      </c>
      <c r="Q12" s="59">
        <v>1742.612</v>
      </c>
      <c r="R12" s="59">
        <v>175.338</v>
      </c>
      <c r="S12" s="60">
        <v>0</v>
      </c>
      <c r="T12" s="56">
        <v>2340.95</v>
      </c>
      <c r="U12" s="62">
        <v>0</v>
      </c>
      <c r="X12" s="54" t="s">
        <v>53</v>
      </c>
      <c r="Y12" s="55"/>
      <c r="Z12" s="56">
        <v>2340.95</v>
      </c>
      <c r="AA12" s="56">
        <v>175.338</v>
      </c>
      <c r="AB12" s="63">
        <v>0</v>
      </c>
      <c r="AC12" s="64">
        <v>175.338</v>
      </c>
      <c r="AD12" s="56">
        <v>2165.612</v>
      </c>
      <c r="AE12" s="63">
        <v>1345.286</v>
      </c>
      <c r="AF12" s="64">
        <v>820.326</v>
      </c>
      <c r="AG12" s="65">
        <v>1613.58585</v>
      </c>
      <c r="AH12" s="61">
        <v>744.31379</v>
      </c>
      <c r="AI12" s="60">
        <v>869.27206</v>
      </c>
      <c r="AJ12" s="65">
        <v>765.98279</v>
      </c>
      <c r="AK12" s="56">
        <v>1044.61006</v>
      </c>
      <c r="AL12" s="65">
        <v>0</v>
      </c>
      <c r="AM12" s="65">
        <v>823.8077900000001</v>
      </c>
      <c r="AN12" s="62">
        <f aca="true" t="shared" si="0" ref="AN12:AN36">G12-H12+AD12-AG12</f>
        <v>7184.0261500000015</v>
      </c>
    </row>
    <row r="13" spans="2:40" s="3" customFormat="1" ht="22.5" customHeight="1">
      <c r="B13" s="54" t="s">
        <v>54</v>
      </c>
      <c r="C13" s="55"/>
      <c r="D13" s="56">
        <v>5698.069</v>
      </c>
      <c r="E13" s="43">
        <v>398.35</v>
      </c>
      <c r="F13" s="43">
        <v>5299.719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5299.719</v>
      </c>
      <c r="O13" s="61">
        <v>1852.125</v>
      </c>
      <c r="P13" s="59">
        <v>0</v>
      </c>
      <c r="Q13" s="59">
        <v>3441.7830000000004</v>
      </c>
      <c r="R13" s="59">
        <v>5.782</v>
      </c>
      <c r="S13" s="60">
        <v>0.029</v>
      </c>
      <c r="T13" s="56">
        <v>3447.5940000000005</v>
      </c>
      <c r="U13" s="62">
        <v>0</v>
      </c>
      <c r="X13" s="54" t="s">
        <v>54</v>
      </c>
      <c r="Y13" s="55"/>
      <c r="Z13" s="56">
        <v>3447.5650000000005</v>
      </c>
      <c r="AA13" s="56">
        <v>5.782</v>
      </c>
      <c r="AB13" s="63">
        <v>0</v>
      </c>
      <c r="AC13" s="64">
        <v>5.782</v>
      </c>
      <c r="AD13" s="56">
        <v>3441.7830000000004</v>
      </c>
      <c r="AE13" s="63">
        <v>1007.662</v>
      </c>
      <c r="AF13" s="64">
        <v>2434.121</v>
      </c>
      <c r="AG13" s="65">
        <v>1434.88009</v>
      </c>
      <c r="AH13" s="61">
        <v>1374.37005</v>
      </c>
      <c r="AI13" s="60">
        <v>60.510040000000004</v>
      </c>
      <c r="AJ13" s="65">
        <v>3226.49505</v>
      </c>
      <c r="AK13" s="56">
        <v>66.29204</v>
      </c>
      <c r="AL13" s="65">
        <v>0.029</v>
      </c>
      <c r="AM13" s="65">
        <v>3624.84505</v>
      </c>
      <c r="AN13" s="62">
        <f t="shared" si="0"/>
        <v>2006.9029100000002</v>
      </c>
    </row>
    <row r="14" spans="2:40" s="3" customFormat="1" ht="22.5" customHeight="1">
      <c r="B14" s="54" t="s">
        <v>55</v>
      </c>
      <c r="C14" s="55"/>
      <c r="D14" s="56">
        <v>189.75900000000001</v>
      </c>
      <c r="E14" s="43">
        <v>0</v>
      </c>
      <c r="F14" s="43">
        <v>189.75900000000001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189.75900000000001</v>
      </c>
      <c r="O14" s="61">
        <v>0</v>
      </c>
      <c r="P14" s="59">
        <v>0</v>
      </c>
      <c r="Q14" s="59">
        <v>189.75900000000001</v>
      </c>
      <c r="R14" s="59">
        <v>0</v>
      </c>
      <c r="S14" s="60">
        <v>0</v>
      </c>
      <c r="T14" s="56">
        <v>189.75900000000001</v>
      </c>
      <c r="U14" s="62">
        <v>0</v>
      </c>
      <c r="X14" s="54" t="s">
        <v>55</v>
      </c>
      <c r="Y14" s="55"/>
      <c r="Z14" s="56">
        <v>189.75900000000001</v>
      </c>
      <c r="AA14" s="56">
        <v>0</v>
      </c>
      <c r="AB14" s="63">
        <v>0</v>
      </c>
      <c r="AC14" s="64">
        <v>0</v>
      </c>
      <c r="AD14" s="56">
        <v>189.75900000000001</v>
      </c>
      <c r="AE14" s="63">
        <v>81</v>
      </c>
      <c r="AF14" s="64">
        <v>108.759</v>
      </c>
      <c r="AG14" s="65">
        <v>0.079024</v>
      </c>
      <c r="AH14" s="61">
        <v>0.079024</v>
      </c>
      <c r="AI14" s="60">
        <v>0</v>
      </c>
      <c r="AJ14" s="65">
        <v>0.079024</v>
      </c>
      <c r="AK14" s="56">
        <v>0</v>
      </c>
      <c r="AL14" s="65">
        <v>0</v>
      </c>
      <c r="AM14" s="65">
        <v>0.079024</v>
      </c>
      <c r="AN14" s="62">
        <f t="shared" si="0"/>
        <v>189.679976</v>
      </c>
    </row>
    <row r="15" spans="2:40" s="3" customFormat="1" ht="22.5" customHeight="1">
      <c r="B15" s="54" t="s">
        <v>56</v>
      </c>
      <c r="C15" s="55"/>
      <c r="D15" s="56">
        <v>16.147</v>
      </c>
      <c r="E15" s="43">
        <v>0</v>
      </c>
      <c r="F15" s="43">
        <v>16.147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16.147</v>
      </c>
      <c r="O15" s="61">
        <v>0.398</v>
      </c>
      <c r="P15" s="59">
        <v>0</v>
      </c>
      <c r="Q15" s="59">
        <v>15.749</v>
      </c>
      <c r="R15" s="59">
        <v>0</v>
      </c>
      <c r="S15" s="60">
        <v>0</v>
      </c>
      <c r="T15" s="56">
        <v>15.749</v>
      </c>
      <c r="U15" s="62">
        <v>0</v>
      </c>
      <c r="X15" s="54" t="s">
        <v>56</v>
      </c>
      <c r="Y15" s="55"/>
      <c r="Z15" s="56">
        <v>15.749</v>
      </c>
      <c r="AA15" s="56">
        <v>0</v>
      </c>
      <c r="AB15" s="63">
        <v>0</v>
      </c>
      <c r="AC15" s="64">
        <v>0</v>
      </c>
      <c r="AD15" s="56">
        <v>15.749</v>
      </c>
      <c r="AE15" s="63">
        <v>3.3</v>
      </c>
      <c r="AF15" s="64">
        <v>12.449</v>
      </c>
      <c r="AG15" s="65">
        <v>3.3449</v>
      </c>
      <c r="AH15" s="61">
        <v>3.3449</v>
      </c>
      <c r="AI15" s="60">
        <v>0</v>
      </c>
      <c r="AJ15" s="65">
        <v>3.7429</v>
      </c>
      <c r="AK15" s="56">
        <v>0</v>
      </c>
      <c r="AL15" s="65">
        <v>0</v>
      </c>
      <c r="AM15" s="65">
        <v>3.7429</v>
      </c>
      <c r="AN15" s="62">
        <f t="shared" si="0"/>
        <v>12.4041</v>
      </c>
    </row>
    <row r="16" spans="2:40" s="3" customFormat="1" ht="22.5" customHeight="1">
      <c r="B16" s="54" t="s">
        <v>57</v>
      </c>
      <c r="C16" s="55"/>
      <c r="D16" s="56">
        <v>6661.4220000000005</v>
      </c>
      <c r="E16" s="43">
        <v>0</v>
      </c>
      <c r="F16" s="43">
        <v>6661.4220000000005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6661.4220000000005</v>
      </c>
      <c r="O16" s="61">
        <v>396.037</v>
      </c>
      <c r="P16" s="59">
        <v>0</v>
      </c>
      <c r="Q16" s="59">
        <v>6257.868</v>
      </c>
      <c r="R16" s="59">
        <v>7.517</v>
      </c>
      <c r="S16" s="60">
        <v>0</v>
      </c>
      <c r="T16" s="56">
        <v>6265.385</v>
      </c>
      <c r="U16" s="62">
        <v>0</v>
      </c>
      <c r="X16" s="54" t="s">
        <v>57</v>
      </c>
      <c r="Y16" s="55"/>
      <c r="Z16" s="56">
        <v>6265.385</v>
      </c>
      <c r="AA16" s="56">
        <v>7.517</v>
      </c>
      <c r="AB16" s="63">
        <v>7.517</v>
      </c>
      <c r="AC16" s="64">
        <v>0</v>
      </c>
      <c r="AD16" s="56">
        <v>6257.868</v>
      </c>
      <c r="AE16" s="63">
        <v>4270.286</v>
      </c>
      <c r="AF16" s="64">
        <v>1987.5819999999999</v>
      </c>
      <c r="AG16" s="65">
        <v>3948.0648</v>
      </c>
      <c r="AH16" s="61">
        <v>2411.11675</v>
      </c>
      <c r="AI16" s="60">
        <v>1536.94805</v>
      </c>
      <c r="AJ16" s="65">
        <v>2807.15375</v>
      </c>
      <c r="AK16" s="56">
        <v>1544.46505</v>
      </c>
      <c r="AL16" s="65">
        <v>0</v>
      </c>
      <c r="AM16" s="65">
        <v>2807.15375</v>
      </c>
      <c r="AN16" s="62">
        <f t="shared" si="0"/>
        <v>2309.8032000000003</v>
      </c>
    </row>
    <row r="17" spans="2:40" s="3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5186.703</v>
      </c>
      <c r="E18" s="43">
        <v>0</v>
      </c>
      <c r="F18" s="43">
        <v>5186.703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5186.703</v>
      </c>
      <c r="O18" s="57">
        <v>112.437</v>
      </c>
      <c r="P18" s="69">
        <v>0</v>
      </c>
      <c r="Q18" s="69">
        <v>5037.965</v>
      </c>
      <c r="R18" s="69">
        <v>36.301</v>
      </c>
      <c r="S18" s="70">
        <v>0</v>
      </c>
      <c r="T18" s="43">
        <v>5074.266</v>
      </c>
      <c r="U18" s="71">
        <v>0</v>
      </c>
      <c r="X18" s="66" t="s">
        <v>59</v>
      </c>
      <c r="Y18" s="67"/>
      <c r="Z18" s="43">
        <v>5074.266</v>
      </c>
      <c r="AA18" s="43">
        <v>36.301</v>
      </c>
      <c r="AB18" s="72">
        <v>36.301</v>
      </c>
      <c r="AC18" s="73">
        <v>0</v>
      </c>
      <c r="AD18" s="43">
        <v>5037.965</v>
      </c>
      <c r="AE18" s="72">
        <v>4841.792</v>
      </c>
      <c r="AF18" s="73">
        <v>196.173</v>
      </c>
      <c r="AG18" s="74">
        <v>5017.035</v>
      </c>
      <c r="AH18" s="57">
        <v>4880.164</v>
      </c>
      <c r="AI18" s="70">
        <v>136.87099999999998</v>
      </c>
      <c r="AJ18" s="74">
        <v>4992.601</v>
      </c>
      <c r="AK18" s="43">
        <v>173.17199999999997</v>
      </c>
      <c r="AL18" s="74">
        <v>0</v>
      </c>
      <c r="AM18" s="74">
        <v>4992.601</v>
      </c>
      <c r="AN18" s="71">
        <f t="shared" si="0"/>
        <v>20.93000000000029</v>
      </c>
    </row>
    <row r="19" spans="2:40" s="3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3.682</v>
      </c>
      <c r="E22" s="43">
        <v>0</v>
      </c>
      <c r="F22" s="43">
        <v>3.682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3.682</v>
      </c>
      <c r="O22" s="57">
        <v>0</v>
      </c>
      <c r="P22" s="69">
        <v>0</v>
      </c>
      <c r="Q22" s="69">
        <v>3.682</v>
      </c>
      <c r="R22" s="69">
        <v>0</v>
      </c>
      <c r="S22" s="70">
        <v>0</v>
      </c>
      <c r="T22" s="43">
        <v>3.682</v>
      </c>
      <c r="U22" s="71">
        <v>0</v>
      </c>
      <c r="X22" s="66" t="s">
        <v>62</v>
      </c>
      <c r="Y22" s="67"/>
      <c r="Z22" s="43">
        <v>3.682</v>
      </c>
      <c r="AA22" s="43">
        <v>0</v>
      </c>
      <c r="AB22" s="72">
        <v>0</v>
      </c>
      <c r="AC22" s="73">
        <v>0</v>
      </c>
      <c r="AD22" s="43">
        <v>3.682</v>
      </c>
      <c r="AE22" s="72">
        <v>0</v>
      </c>
      <c r="AF22" s="73">
        <v>3.682</v>
      </c>
      <c r="AG22" s="74">
        <v>3.682</v>
      </c>
      <c r="AH22" s="57">
        <v>0</v>
      </c>
      <c r="AI22" s="70">
        <v>3.682</v>
      </c>
      <c r="AJ22" s="74">
        <v>0</v>
      </c>
      <c r="AK22" s="43">
        <v>3.682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46388.352</v>
      </c>
      <c r="E23" s="43">
        <v>24846.650999999998</v>
      </c>
      <c r="F23" s="43">
        <v>21541.701</v>
      </c>
      <c r="G23" s="43">
        <v>526.85</v>
      </c>
      <c r="H23" s="43">
        <v>514</v>
      </c>
      <c r="I23" s="57">
        <v>514</v>
      </c>
      <c r="J23" s="68">
        <v>0</v>
      </c>
      <c r="K23" s="69">
        <v>0</v>
      </c>
      <c r="L23" s="69">
        <v>0</v>
      </c>
      <c r="M23" s="70">
        <v>0</v>
      </c>
      <c r="N23" s="43">
        <v>21014.851</v>
      </c>
      <c r="O23" s="57">
        <v>12002.828</v>
      </c>
      <c r="P23" s="69">
        <v>0</v>
      </c>
      <c r="Q23" s="69">
        <v>8902.154999999999</v>
      </c>
      <c r="R23" s="69">
        <v>109.868</v>
      </c>
      <c r="S23" s="70">
        <v>0</v>
      </c>
      <c r="T23" s="43">
        <v>9012.023</v>
      </c>
      <c r="U23" s="71">
        <v>0</v>
      </c>
      <c r="X23" s="66" t="s">
        <v>63</v>
      </c>
      <c r="Y23" s="67"/>
      <c r="Z23" s="43">
        <v>9012.023</v>
      </c>
      <c r="AA23" s="43">
        <v>109.868</v>
      </c>
      <c r="AB23" s="72">
        <v>109.868</v>
      </c>
      <c r="AC23" s="73">
        <v>0</v>
      </c>
      <c r="AD23" s="43">
        <v>8902.154999999999</v>
      </c>
      <c r="AE23" s="72">
        <v>5981.097</v>
      </c>
      <c r="AF23" s="73">
        <v>2921.058</v>
      </c>
      <c r="AG23" s="74">
        <v>8902.154999999999</v>
      </c>
      <c r="AH23" s="57">
        <v>8623.02715</v>
      </c>
      <c r="AI23" s="70">
        <v>279.12785</v>
      </c>
      <c r="AJ23" s="74">
        <v>21139.85515</v>
      </c>
      <c r="AK23" s="43">
        <v>388.99585</v>
      </c>
      <c r="AL23" s="74">
        <v>0</v>
      </c>
      <c r="AM23" s="74">
        <v>45986.50615</v>
      </c>
      <c r="AN23" s="71">
        <f t="shared" si="0"/>
        <v>12.850000000000364</v>
      </c>
    </row>
    <row r="24" spans="2:40" s="3" customFormat="1" ht="22.5" customHeight="1">
      <c r="B24" s="66" t="s">
        <v>64</v>
      </c>
      <c r="C24" s="67"/>
      <c r="D24" s="43">
        <v>85.215</v>
      </c>
      <c r="E24" s="43">
        <v>0</v>
      </c>
      <c r="F24" s="43">
        <v>85.215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85.215</v>
      </c>
      <c r="O24" s="57">
        <v>0</v>
      </c>
      <c r="P24" s="69">
        <v>0</v>
      </c>
      <c r="Q24" s="69">
        <v>85.215</v>
      </c>
      <c r="R24" s="69">
        <v>0</v>
      </c>
      <c r="S24" s="70">
        <v>0</v>
      </c>
      <c r="T24" s="43">
        <v>85.215</v>
      </c>
      <c r="U24" s="71">
        <v>0</v>
      </c>
      <c r="X24" s="66" t="s">
        <v>64</v>
      </c>
      <c r="Y24" s="67"/>
      <c r="Z24" s="43">
        <v>85.215</v>
      </c>
      <c r="AA24" s="43">
        <v>0</v>
      </c>
      <c r="AB24" s="72">
        <v>0</v>
      </c>
      <c r="AC24" s="73">
        <v>0</v>
      </c>
      <c r="AD24" s="43">
        <v>85.215</v>
      </c>
      <c r="AE24" s="72">
        <v>81.27</v>
      </c>
      <c r="AF24" s="73">
        <v>3.945</v>
      </c>
      <c r="AG24" s="74">
        <v>85.215</v>
      </c>
      <c r="AH24" s="57">
        <v>30.605</v>
      </c>
      <c r="AI24" s="70">
        <v>54.61</v>
      </c>
      <c r="AJ24" s="74">
        <v>30.605</v>
      </c>
      <c r="AK24" s="43">
        <v>54.61</v>
      </c>
      <c r="AL24" s="74">
        <v>0</v>
      </c>
      <c r="AM24" s="74">
        <v>30.605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>
        <v>2156.68</v>
      </c>
      <c r="E25" s="43">
        <v>0</v>
      </c>
      <c r="F25" s="43">
        <v>2156.68</v>
      </c>
      <c r="G25" s="43">
        <v>0</v>
      </c>
      <c r="H25" s="43">
        <v>0</v>
      </c>
      <c r="I25" s="57">
        <v>0</v>
      </c>
      <c r="J25" s="58">
        <v>0</v>
      </c>
      <c r="K25" s="59">
        <v>0</v>
      </c>
      <c r="L25" s="59">
        <v>0</v>
      </c>
      <c r="M25" s="60">
        <v>0</v>
      </c>
      <c r="N25" s="56">
        <v>2156.68</v>
      </c>
      <c r="O25" s="61">
        <v>0</v>
      </c>
      <c r="P25" s="59">
        <v>0</v>
      </c>
      <c r="Q25" s="59">
        <v>0</v>
      </c>
      <c r="R25" s="59">
        <v>2156.68</v>
      </c>
      <c r="S25" s="60">
        <v>0</v>
      </c>
      <c r="T25" s="56">
        <v>2156.68</v>
      </c>
      <c r="U25" s="62">
        <v>0</v>
      </c>
      <c r="X25" s="54" t="s">
        <v>65</v>
      </c>
      <c r="Y25" s="55"/>
      <c r="Z25" s="56">
        <v>2156.68</v>
      </c>
      <c r="AA25" s="56">
        <v>2156.68</v>
      </c>
      <c r="AB25" s="63">
        <v>640.958</v>
      </c>
      <c r="AC25" s="64">
        <v>1515.722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2156.68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6.651</v>
      </c>
      <c r="E26" s="56">
        <v>0</v>
      </c>
      <c r="F26" s="56">
        <v>6.651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6.651</v>
      </c>
      <c r="O26" s="61">
        <v>0</v>
      </c>
      <c r="P26" s="59">
        <v>0</v>
      </c>
      <c r="Q26" s="59">
        <v>6.651</v>
      </c>
      <c r="R26" s="59">
        <v>0</v>
      </c>
      <c r="S26" s="60">
        <v>0</v>
      </c>
      <c r="T26" s="56">
        <v>6.651</v>
      </c>
      <c r="U26" s="62">
        <v>0</v>
      </c>
      <c r="X26" s="54" t="s">
        <v>66</v>
      </c>
      <c r="Y26" s="55"/>
      <c r="Z26" s="56">
        <v>6.651</v>
      </c>
      <c r="AA26" s="56">
        <v>0</v>
      </c>
      <c r="AB26" s="63">
        <v>0</v>
      </c>
      <c r="AC26" s="64">
        <v>0</v>
      </c>
      <c r="AD26" s="56">
        <v>6.651</v>
      </c>
      <c r="AE26" s="63">
        <v>4.743</v>
      </c>
      <c r="AF26" s="64">
        <v>1.908</v>
      </c>
      <c r="AG26" s="65">
        <v>6.651</v>
      </c>
      <c r="AH26" s="61">
        <v>6.651</v>
      </c>
      <c r="AI26" s="60">
        <v>0</v>
      </c>
      <c r="AJ26" s="65">
        <v>6.651</v>
      </c>
      <c r="AK26" s="56">
        <v>0</v>
      </c>
      <c r="AL26" s="65">
        <v>0</v>
      </c>
      <c r="AM26" s="65">
        <v>6.651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>
        <v>6.651</v>
      </c>
      <c r="E27" s="77">
        <v>0</v>
      </c>
      <c r="F27" s="77">
        <v>6.651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6.651</v>
      </c>
      <c r="O27" s="78">
        <v>0</v>
      </c>
      <c r="P27" s="79">
        <v>0</v>
      </c>
      <c r="Q27" s="79">
        <v>6.651</v>
      </c>
      <c r="R27" s="79">
        <v>0</v>
      </c>
      <c r="S27" s="80">
        <v>0</v>
      </c>
      <c r="T27" s="77">
        <v>6.651</v>
      </c>
      <c r="U27" s="81">
        <v>0</v>
      </c>
      <c r="X27" s="75"/>
      <c r="Y27" s="76" t="s">
        <v>67</v>
      </c>
      <c r="Z27" s="77">
        <v>6.651</v>
      </c>
      <c r="AA27" s="77">
        <v>0</v>
      </c>
      <c r="AB27" s="82">
        <v>0</v>
      </c>
      <c r="AC27" s="83">
        <v>0</v>
      </c>
      <c r="AD27" s="77">
        <v>6.651</v>
      </c>
      <c r="AE27" s="82">
        <v>4.743</v>
      </c>
      <c r="AF27" s="83">
        <v>1.908</v>
      </c>
      <c r="AG27" s="84">
        <v>6.651</v>
      </c>
      <c r="AH27" s="78">
        <v>6.651</v>
      </c>
      <c r="AI27" s="80">
        <v>0</v>
      </c>
      <c r="AJ27" s="84">
        <v>6.651</v>
      </c>
      <c r="AK27" s="77">
        <v>0</v>
      </c>
      <c r="AL27" s="84">
        <v>0</v>
      </c>
      <c r="AM27" s="84">
        <v>6.651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8">
        <v>0</v>
      </c>
      <c r="J29" s="89"/>
      <c r="K29" s="89">
        <v>0</v>
      </c>
      <c r="L29" s="89">
        <v>0</v>
      </c>
      <c r="M29" s="90">
        <v>0</v>
      </c>
      <c r="N29" s="87">
        <v>0</v>
      </c>
      <c r="O29" s="88">
        <v>0</v>
      </c>
      <c r="P29" s="89"/>
      <c r="Q29" s="89">
        <v>0</v>
      </c>
      <c r="R29" s="89">
        <v>0</v>
      </c>
      <c r="S29" s="90">
        <v>0</v>
      </c>
      <c r="T29" s="87">
        <v>0</v>
      </c>
      <c r="U29" s="91"/>
      <c r="X29" s="85"/>
      <c r="Y29" s="86" t="s">
        <v>69</v>
      </c>
      <c r="Z29" s="87">
        <v>0</v>
      </c>
      <c r="AA29" s="87">
        <v>0</v>
      </c>
      <c r="AB29" s="92">
        <v>0</v>
      </c>
      <c r="AC29" s="93">
        <v>0</v>
      </c>
      <c r="AD29" s="87">
        <v>0</v>
      </c>
      <c r="AE29" s="92">
        <v>0</v>
      </c>
      <c r="AF29" s="93">
        <v>0</v>
      </c>
      <c r="AG29" s="94">
        <v>0</v>
      </c>
      <c r="AH29" s="88">
        <v>0</v>
      </c>
      <c r="AI29" s="90">
        <v>0</v>
      </c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121</v>
      </c>
      <c r="C33" s="15"/>
      <c r="D33" s="43">
        <v>4.59</v>
      </c>
      <c r="E33" s="43">
        <v>0</v>
      </c>
      <c r="F33" s="43">
        <v>4.59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4.59</v>
      </c>
      <c r="O33" s="57">
        <v>0.084</v>
      </c>
      <c r="P33" s="69">
        <v>0</v>
      </c>
      <c r="Q33" s="69">
        <v>4.506</v>
      </c>
      <c r="R33" s="69">
        <v>0</v>
      </c>
      <c r="S33" s="70">
        <v>0</v>
      </c>
      <c r="T33" s="43">
        <v>4.506</v>
      </c>
      <c r="U33" s="71">
        <v>0</v>
      </c>
      <c r="X33" s="118" t="s">
        <v>121</v>
      </c>
      <c r="Y33" s="15"/>
      <c r="Z33" s="43">
        <v>4.506</v>
      </c>
      <c r="AA33" s="43">
        <v>0</v>
      </c>
      <c r="AB33" s="72">
        <v>0</v>
      </c>
      <c r="AC33" s="73">
        <v>0</v>
      </c>
      <c r="AD33" s="43">
        <v>4.506</v>
      </c>
      <c r="AE33" s="72">
        <v>3.637</v>
      </c>
      <c r="AF33" s="73">
        <v>0.869</v>
      </c>
      <c r="AG33" s="74">
        <v>4.42939</v>
      </c>
      <c r="AH33" s="57">
        <v>3.288</v>
      </c>
      <c r="AI33" s="70">
        <v>1.14139</v>
      </c>
      <c r="AJ33" s="74">
        <v>3.372</v>
      </c>
      <c r="AK33" s="43">
        <v>1.14139</v>
      </c>
      <c r="AL33" s="74">
        <v>0</v>
      </c>
      <c r="AM33" s="74">
        <v>3.372</v>
      </c>
      <c r="AN33" s="71">
        <f t="shared" si="0"/>
        <v>0.07661000000000051</v>
      </c>
    </row>
    <row r="34" spans="2:40" s="3" customFormat="1" ht="22.5" customHeight="1">
      <c r="B34" s="95" t="s">
        <v>122</v>
      </c>
      <c r="C34" s="96"/>
      <c r="D34" s="43">
        <v>1951.8200000000002</v>
      </c>
      <c r="E34" s="43">
        <v>1.009</v>
      </c>
      <c r="F34" s="43">
        <v>1950.8110000000001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1950.8110000000001</v>
      </c>
      <c r="O34" s="57">
        <v>0</v>
      </c>
      <c r="P34" s="69">
        <v>0</v>
      </c>
      <c r="Q34" s="69">
        <v>1950.779</v>
      </c>
      <c r="R34" s="69">
        <v>0</v>
      </c>
      <c r="S34" s="70">
        <v>0.032</v>
      </c>
      <c r="T34" s="43">
        <v>1950.8110000000001</v>
      </c>
      <c r="U34" s="71">
        <v>0</v>
      </c>
      <c r="X34" s="95" t="s">
        <v>122</v>
      </c>
      <c r="Y34" s="96"/>
      <c r="Z34" s="43">
        <v>1950.779</v>
      </c>
      <c r="AA34" s="43">
        <v>0</v>
      </c>
      <c r="AB34" s="72">
        <v>0</v>
      </c>
      <c r="AC34" s="73">
        <v>0</v>
      </c>
      <c r="AD34" s="43">
        <v>1950.779</v>
      </c>
      <c r="AE34" s="72">
        <v>1538.702</v>
      </c>
      <c r="AF34" s="73">
        <v>412.077</v>
      </c>
      <c r="AG34" s="74">
        <v>1950.0805799999998</v>
      </c>
      <c r="AH34" s="57">
        <v>1112.36712</v>
      </c>
      <c r="AI34" s="70">
        <v>837.71346</v>
      </c>
      <c r="AJ34" s="74">
        <v>1112.36712</v>
      </c>
      <c r="AK34" s="43">
        <v>837.71346</v>
      </c>
      <c r="AL34" s="74">
        <v>0.032</v>
      </c>
      <c r="AM34" s="74">
        <v>1113.3761200000001</v>
      </c>
      <c r="AN34" s="71">
        <f t="shared" si="0"/>
        <v>0.6984200000001692</v>
      </c>
    </row>
    <row r="35" spans="2:40" s="3" customFormat="1" ht="22.5" customHeight="1">
      <c r="B35" s="95" t="s">
        <v>123</v>
      </c>
      <c r="C35" s="96"/>
      <c r="D35" s="43">
        <v>0.22</v>
      </c>
      <c r="E35" s="43">
        <v>0</v>
      </c>
      <c r="F35" s="43">
        <v>0.22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0.22</v>
      </c>
      <c r="O35" s="57">
        <v>0</v>
      </c>
      <c r="P35" s="69">
        <v>0</v>
      </c>
      <c r="Q35" s="69">
        <v>0.22</v>
      </c>
      <c r="R35" s="69">
        <v>0</v>
      </c>
      <c r="S35" s="70">
        <v>0</v>
      </c>
      <c r="T35" s="43">
        <v>0.22</v>
      </c>
      <c r="U35" s="71">
        <v>0</v>
      </c>
      <c r="X35" s="95" t="s">
        <v>123</v>
      </c>
      <c r="Y35" s="96"/>
      <c r="Z35" s="43">
        <v>0.22</v>
      </c>
      <c r="AA35" s="43">
        <v>0</v>
      </c>
      <c r="AB35" s="72">
        <v>0</v>
      </c>
      <c r="AC35" s="73">
        <v>0</v>
      </c>
      <c r="AD35" s="43">
        <v>0.22</v>
      </c>
      <c r="AE35" s="72">
        <v>0.1</v>
      </c>
      <c r="AF35" s="73">
        <v>0.12</v>
      </c>
      <c r="AG35" s="74">
        <v>0.0264</v>
      </c>
      <c r="AH35" s="57">
        <v>0.0144</v>
      </c>
      <c r="AI35" s="70">
        <v>0.012</v>
      </c>
      <c r="AJ35" s="74">
        <v>0.0144</v>
      </c>
      <c r="AK35" s="43">
        <v>0.012</v>
      </c>
      <c r="AL35" s="74">
        <v>0</v>
      </c>
      <c r="AM35" s="74">
        <v>0.0144</v>
      </c>
      <c r="AN35" s="71">
        <f t="shared" si="0"/>
        <v>0.1936</v>
      </c>
    </row>
    <row r="36" spans="2:40" s="3" customFormat="1" ht="22.5" customHeight="1" thickBot="1">
      <c r="B36" s="97" t="s">
        <v>124</v>
      </c>
      <c r="C36" s="98"/>
      <c r="D36" s="99">
        <v>52.556</v>
      </c>
      <c r="E36" s="99">
        <v>0</v>
      </c>
      <c r="F36" s="99">
        <v>52.556</v>
      </c>
      <c r="G36" s="99">
        <v>0</v>
      </c>
      <c r="H36" s="99">
        <v>0</v>
      </c>
      <c r="I36" s="100">
        <v>0</v>
      </c>
      <c r="J36" s="101">
        <v>0</v>
      </c>
      <c r="K36" s="101">
        <v>0</v>
      </c>
      <c r="L36" s="101">
        <v>0</v>
      </c>
      <c r="M36" s="102">
        <v>0</v>
      </c>
      <c r="N36" s="99">
        <v>52.556</v>
      </c>
      <c r="O36" s="100">
        <v>0</v>
      </c>
      <c r="P36" s="101">
        <v>0</v>
      </c>
      <c r="Q36" s="101">
        <v>0</v>
      </c>
      <c r="R36" s="101">
        <v>52.556</v>
      </c>
      <c r="S36" s="102">
        <v>0</v>
      </c>
      <c r="T36" s="99">
        <v>52.556</v>
      </c>
      <c r="U36" s="103">
        <v>0</v>
      </c>
      <c r="X36" s="97" t="s">
        <v>124</v>
      </c>
      <c r="Y36" s="98"/>
      <c r="Z36" s="99">
        <v>52.556</v>
      </c>
      <c r="AA36" s="99">
        <v>52.556</v>
      </c>
      <c r="AB36" s="104">
        <v>0</v>
      </c>
      <c r="AC36" s="105">
        <v>52.556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52.556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170</v>
      </c>
      <c r="W1" s="2"/>
      <c r="X1" s="1" t="str">
        <f>B1</f>
        <v>表4-27　廃棄物種類別の処理・処分状況（製造業：その他）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99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100</v>
      </c>
      <c r="AL3" s="194" t="s">
        <v>101</v>
      </c>
      <c r="AM3" s="204" t="s">
        <v>102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7243.001</v>
      </c>
      <c r="E10" s="34">
        <v>614.876</v>
      </c>
      <c r="F10" s="34">
        <v>6628.124999999999</v>
      </c>
      <c r="G10" s="34">
        <v>90.015</v>
      </c>
      <c r="H10" s="34">
        <v>36.096999999999994</v>
      </c>
      <c r="I10" s="35">
        <v>0</v>
      </c>
      <c r="J10" s="36">
        <v>0</v>
      </c>
      <c r="K10" s="36">
        <v>35.617999999999995</v>
      </c>
      <c r="L10" s="36">
        <v>0.479</v>
      </c>
      <c r="M10" s="37">
        <v>0</v>
      </c>
      <c r="N10" s="34">
        <v>6538.11</v>
      </c>
      <c r="O10" s="35">
        <v>241.73900000000003</v>
      </c>
      <c r="P10" s="36">
        <v>0</v>
      </c>
      <c r="Q10" s="36">
        <v>6215.08</v>
      </c>
      <c r="R10" s="36">
        <v>81.291</v>
      </c>
      <c r="S10" s="37">
        <v>0</v>
      </c>
      <c r="T10" s="34">
        <v>6332.467999999999</v>
      </c>
      <c r="U10" s="38">
        <v>0</v>
      </c>
      <c r="V10" s="3"/>
      <c r="W10" s="3"/>
      <c r="X10" s="32" t="s">
        <v>51</v>
      </c>
      <c r="Y10" s="33"/>
      <c r="Z10" s="34">
        <v>6332.467999999999</v>
      </c>
      <c r="AA10" s="34">
        <v>81.77</v>
      </c>
      <c r="AB10" s="35">
        <v>37.672</v>
      </c>
      <c r="AC10" s="37">
        <v>44.098</v>
      </c>
      <c r="AD10" s="34">
        <v>6250.697999999999</v>
      </c>
      <c r="AE10" s="35">
        <v>4997.874000000001</v>
      </c>
      <c r="AF10" s="37">
        <v>1252.824</v>
      </c>
      <c r="AG10" s="39">
        <v>4882.9815960000005</v>
      </c>
      <c r="AH10" s="35">
        <v>3236.7646799999993</v>
      </c>
      <c r="AI10" s="37">
        <v>1646.2169160000003</v>
      </c>
      <c r="AJ10" s="39">
        <v>3478.50368</v>
      </c>
      <c r="AK10" s="34">
        <v>1727.9869159999998</v>
      </c>
      <c r="AL10" s="39">
        <v>0</v>
      </c>
      <c r="AM10" s="39">
        <v>4093.37968</v>
      </c>
      <c r="AN10" s="38">
        <f>SUM(AN11:AN36)-AN26</f>
        <v>1421.634404</v>
      </c>
      <c r="AO10" s="3"/>
    </row>
    <row r="11" spans="2:41" s="109" customFormat="1" ht="22.5" customHeight="1">
      <c r="B11" s="40" t="s">
        <v>52</v>
      </c>
      <c r="C11" s="41"/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V11" s="3"/>
      <c r="W11" s="3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284.10900000000004</v>
      </c>
      <c r="E12" s="43">
        <v>0</v>
      </c>
      <c r="F12" s="43">
        <v>284.10900000000004</v>
      </c>
      <c r="G12" s="43">
        <v>77.23</v>
      </c>
      <c r="H12" s="43">
        <v>23.503999999999998</v>
      </c>
      <c r="I12" s="57">
        <v>0</v>
      </c>
      <c r="J12" s="58">
        <v>0</v>
      </c>
      <c r="K12" s="59">
        <v>23.025</v>
      </c>
      <c r="L12" s="59">
        <v>0.479</v>
      </c>
      <c r="M12" s="60">
        <v>0</v>
      </c>
      <c r="N12" s="56">
        <v>206.87900000000002</v>
      </c>
      <c r="O12" s="61">
        <v>0</v>
      </c>
      <c r="P12" s="59">
        <v>0</v>
      </c>
      <c r="Q12" s="59">
        <v>203.95800000000003</v>
      </c>
      <c r="R12" s="59">
        <v>2.921</v>
      </c>
      <c r="S12" s="60">
        <v>0</v>
      </c>
      <c r="T12" s="56">
        <v>230.38299999999998</v>
      </c>
      <c r="U12" s="62">
        <v>0</v>
      </c>
      <c r="V12" s="3"/>
      <c r="W12" s="3"/>
      <c r="X12" s="54" t="s">
        <v>53</v>
      </c>
      <c r="Y12" s="55"/>
      <c r="Z12" s="56">
        <v>230.38299999999998</v>
      </c>
      <c r="AA12" s="56">
        <v>3.4</v>
      </c>
      <c r="AB12" s="63">
        <v>0</v>
      </c>
      <c r="AC12" s="64">
        <v>3.4</v>
      </c>
      <c r="AD12" s="56">
        <v>226.983</v>
      </c>
      <c r="AE12" s="63">
        <v>209.603</v>
      </c>
      <c r="AF12" s="64">
        <v>17.38</v>
      </c>
      <c r="AG12" s="65">
        <v>119.83630000000001</v>
      </c>
      <c r="AH12" s="61">
        <v>56.89234</v>
      </c>
      <c r="AI12" s="60">
        <v>62.943960000000004</v>
      </c>
      <c r="AJ12" s="65">
        <v>56.89234</v>
      </c>
      <c r="AK12" s="56">
        <v>66.34396000000001</v>
      </c>
      <c r="AL12" s="65">
        <v>0</v>
      </c>
      <c r="AM12" s="65">
        <v>56.89234</v>
      </c>
      <c r="AN12" s="62">
        <f aca="true" t="shared" si="0" ref="AN12:AN36">G12-H12+AD12-AG12</f>
        <v>160.8727</v>
      </c>
      <c r="AO12" s="3"/>
    </row>
    <row r="13" spans="2:41" s="109" customFormat="1" ht="22.5" customHeight="1">
      <c r="B13" s="54" t="s">
        <v>54</v>
      </c>
      <c r="C13" s="55"/>
      <c r="D13" s="56">
        <v>102.977</v>
      </c>
      <c r="E13" s="43">
        <v>0</v>
      </c>
      <c r="F13" s="43">
        <v>102.977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102.977</v>
      </c>
      <c r="O13" s="61">
        <v>0.194</v>
      </c>
      <c r="P13" s="59">
        <v>0</v>
      </c>
      <c r="Q13" s="59">
        <v>102.78300000000002</v>
      </c>
      <c r="R13" s="59">
        <v>0</v>
      </c>
      <c r="S13" s="60">
        <v>0</v>
      </c>
      <c r="T13" s="56">
        <v>102.78300000000002</v>
      </c>
      <c r="U13" s="62">
        <v>0</v>
      </c>
      <c r="V13" s="3"/>
      <c r="W13" s="3"/>
      <c r="X13" s="54" t="s">
        <v>54</v>
      </c>
      <c r="Y13" s="55"/>
      <c r="Z13" s="56">
        <v>102.78300000000002</v>
      </c>
      <c r="AA13" s="56">
        <v>0</v>
      </c>
      <c r="AB13" s="63">
        <v>0</v>
      </c>
      <c r="AC13" s="64">
        <v>0</v>
      </c>
      <c r="AD13" s="56">
        <v>102.78300000000002</v>
      </c>
      <c r="AE13" s="63">
        <v>44.149</v>
      </c>
      <c r="AF13" s="64">
        <v>58.634</v>
      </c>
      <c r="AG13" s="65">
        <v>16.49504</v>
      </c>
      <c r="AH13" s="61">
        <v>14.75446</v>
      </c>
      <c r="AI13" s="60">
        <v>1.74058</v>
      </c>
      <c r="AJ13" s="65">
        <v>14.94846</v>
      </c>
      <c r="AK13" s="56">
        <v>1.74058</v>
      </c>
      <c r="AL13" s="65">
        <v>0</v>
      </c>
      <c r="AM13" s="65">
        <v>14.94846</v>
      </c>
      <c r="AN13" s="62">
        <f t="shared" si="0"/>
        <v>86.28796000000001</v>
      </c>
      <c r="AO13" s="3"/>
    </row>
    <row r="14" spans="2:41" s="109" customFormat="1" ht="22.5" customHeight="1">
      <c r="B14" s="54" t="s">
        <v>55</v>
      </c>
      <c r="C14" s="55"/>
      <c r="D14" s="56">
        <v>350.108</v>
      </c>
      <c r="E14" s="43">
        <v>0</v>
      </c>
      <c r="F14" s="43">
        <v>350.108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350.108</v>
      </c>
      <c r="O14" s="61">
        <v>0</v>
      </c>
      <c r="P14" s="59">
        <v>0</v>
      </c>
      <c r="Q14" s="59">
        <v>350.108</v>
      </c>
      <c r="R14" s="59">
        <v>0</v>
      </c>
      <c r="S14" s="60">
        <v>0</v>
      </c>
      <c r="T14" s="56">
        <v>350.108</v>
      </c>
      <c r="U14" s="62">
        <v>0</v>
      </c>
      <c r="V14" s="3"/>
      <c r="W14" s="3"/>
      <c r="X14" s="54" t="s">
        <v>55</v>
      </c>
      <c r="Y14" s="55"/>
      <c r="Z14" s="56">
        <v>350.108</v>
      </c>
      <c r="AA14" s="56">
        <v>0</v>
      </c>
      <c r="AB14" s="63">
        <v>0</v>
      </c>
      <c r="AC14" s="64">
        <v>0</v>
      </c>
      <c r="AD14" s="56">
        <v>350.108</v>
      </c>
      <c r="AE14" s="63">
        <v>213.774</v>
      </c>
      <c r="AF14" s="64">
        <v>136.334</v>
      </c>
      <c r="AG14" s="65">
        <v>99.56636</v>
      </c>
      <c r="AH14" s="61">
        <v>28.964360000000003</v>
      </c>
      <c r="AI14" s="60">
        <v>70.602</v>
      </c>
      <c r="AJ14" s="65">
        <v>28.964360000000003</v>
      </c>
      <c r="AK14" s="56">
        <v>70.602</v>
      </c>
      <c r="AL14" s="65">
        <v>0</v>
      </c>
      <c r="AM14" s="65">
        <v>28.964360000000003</v>
      </c>
      <c r="AN14" s="62">
        <f t="shared" si="0"/>
        <v>250.54164</v>
      </c>
      <c r="AO14" s="3"/>
    </row>
    <row r="15" spans="2:41" s="109" customFormat="1" ht="22.5" customHeight="1">
      <c r="B15" s="54" t="s">
        <v>56</v>
      </c>
      <c r="C15" s="55"/>
      <c r="D15" s="56">
        <v>296.747</v>
      </c>
      <c r="E15" s="43">
        <v>0</v>
      </c>
      <c r="F15" s="43">
        <v>296.747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296.747</v>
      </c>
      <c r="O15" s="61">
        <v>0</v>
      </c>
      <c r="P15" s="59">
        <v>0</v>
      </c>
      <c r="Q15" s="59">
        <v>296.747</v>
      </c>
      <c r="R15" s="59">
        <v>0</v>
      </c>
      <c r="S15" s="60">
        <v>0</v>
      </c>
      <c r="T15" s="56">
        <v>296.747</v>
      </c>
      <c r="U15" s="62">
        <v>0</v>
      </c>
      <c r="V15" s="3"/>
      <c r="W15" s="3"/>
      <c r="X15" s="54" t="s">
        <v>56</v>
      </c>
      <c r="Y15" s="55"/>
      <c r="Z15" s="56">
        <v>296.747</v>
      </c>
      <c r="AA15" s="56">
        <v>0</v>
      </c>
      <c r="AB15" s="63">
        <v>0</v>
      </c>
      <c r="AC15" s="64">
        <v>0</v>
      </c>
      <c r="AD15" s="56">
        <v>296.747</v>
      </c>
      <c r="AE15" s="63">
        <v>108.141</v>
      </c>
      <c r="AF15" s="64">
        <v>188.606</v>
      </c>
      <c r="AG15" s="65">
        <v>11.469836</v>
      </c>
      <c r="AH15" s="61">
        <v>3.954</v>
      </c>
      <c r="AI15" s="60">
        <v>7.515836</v>
      </c>
      <c r="AJ15" s="65">
        <v>3.954</v>
      </c>
      <c r="AK15" s="56">
        <v>7.515836</v>
      </c>
      <c r="AL15" s="65">
        <v>0</v>
      </c>
      <c r="AM15" s="65">
        <v>3.954</v>
      </c>
      <c r="AN15" s="62">
        <f t="shared" si="0"/>
        <v>285.277164</v>
      </c>
      <c r="AO15" s="3"/>
    </row>
    <row r="16" spans="2:41" s="109" customFormat="1" ht="22.5" customHeight="1">
      <c r="B16" s="54" t="s">
        <v>57</v>
      </c>
      <c r="C16" s="55"/>
      <c r="D16" s="56">
        <v>2153.6949999999997</v>
      </c>
      <c r="E16" s="43">
        <v>31.78</v>
      </c>
      <c r="F16" s="43">
        <v>2121.915</v>
      </c>
      <c r="G16" s="43">
        <v>4.6690000000000005</v>
      </c>
      <c r="H16" s="43">
        <v>4.477</v>
      </c>
      <c r="I16" s="57">
        <v>0</v>
      </c>
      <c r="J16" s="58">
        <v>0</v>
      </c>
      <c r="K16" s="59">
        <v>4.477</v>
      </c>
      <c r="L16" s="59">
        <v>0</v>
      </c>
      <c r="M16" s="60">
        <v>0</v>
      </c>
      <c r="N16" s="56">
        <v>2117.246</v>
      </c>
      <c r="O16" s="61">
        <v>54.009</v>
      </c>
      <c r="P16" s="59">
        <v>0</v>
      </c>
      <c r="Q16" s="59">
        <v>2027.9589999999998</v>
      </c>
      <c r="R16" s="59">
        <v>35.278</v>
      </c>
      <c r="S16" s="60">
        <v>0</v>
      </c>
      <c r="T16" s="56">
        <v>2067.714</v>
      </c>
      <c r="U16" s="62">
        <v>0</v>
      </c>
      <c r="V16" s="3"/>
      <c r="W16" s="3"/>
      <c r="X16" s="54" t="s">
        <v>57</v>
      </c>
      <c r="Y16" s="55"/>
      <c r="Z16" s="56">
        <v>2067.714</v>
      </c>
      <c r="AA16" s="56">
        <v>35.278</v>
      </c>
      <c r="AB16" s="63">
        <v>32.884</v>
      </c>
      <c r="AC16" s="64">
        <v>2.394</v>
      </c>
      <c r="AD16" s="56">
        <v>2032.436</v>
      </c>
      <c r="AE16" s="63">
        <v>1487.6580000000001</v>
      </c>
      <c r="AF16" s="64">
        <v>544.778</v>
      </c>
      <c r="AG16" s="65">
        <v>1717.0715</v>
      </c>
      <c r="AH16" s="61">
        <v>886.9073000000001</v>
      </c>
      <c r="AI16" s="60">
        <v>830.1642</v>
      </c>
      <c r="AJ16" s="65">
        <v>940.9163000000001</v>
      </c>
      <c r="AK16" s="56">
        <v>865.4422000000001</v>
      </c>
      <c r="AL16" s="65">
        <v>0</v>
      </c>
      <c r="AM16" s="65">
        <v>972.6963000000001</v>
      </c>
      <c r="AN16" s="62">
        <f t="shared" si="0"/>
        <v>315.5564999999999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578.74</v>
      </c>
      <c r="E18" s="43">
        <v>0</v>
      </c>
      <c r="F18" s="43">
        <v>578.74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578.74</v>
      </c>
      <c r="O18" s="57">
        <v>0.002</v>
      </c>
      <c r="P18" s="69">
        <v>0</v>
      </c>
      <c r="Q18" s="69">
        <v>554.798</v>
      </c>
      <c r="R18" s="69">
        <v>23.94</v>
      </c>
      <c r="S18" s="70">
        <v>0</v>
      </c>
      <c r="T18" s="43">
        <v>578.7379999999999</v>
      </c>
      <c r="U18" s="71">
        <v>0</v>
      </c>
      <c r="V18" s="3"/>
      <c r="W18" s="3"/>
      <c r="X18" s="66" t="s">
        <v>59</v>
      </c>
      <c r="Y18" s="67"/>
      <c r="Z18" s="43">
        <v>578.7379999999999</v>
      </c>
      <c r="AA18" s="43">
        <v>23.94</v>
      </c>
      <c r="AB18" s="72">
        <v>4.788</v>
      </c>
      <c r="AC18" s="73">
        <v>19.152</v>
      </c>
      <c r="AD18" s="43">
        <v>554.798</v>
      </c>
      <c r="AE18" s="72">
        <v>550.1769999999999</v>
      </c>
      <c r="AF18" s="73">
        <v>4.621</v>
      </c>
      <c r="AG18" s="74">
        <v>547.11851</v>
      </c>
      <c r="AH18" s="57">
        <v>400.19329</v>
      </c>
      <c r="AI18" s="70">
        <v>146.92522</v>
      </c>
      <c r="AJ18" s="74">
        <v>400.19529</v>
      </c>
      <c r="AK18" s="43">
        <v>170.86522</v>
      </c>
      <c r="AL18" s="74">
        <v>0</v>
      </c>
      <c r="AM18" s="74">
        <v>400.19529</v>
      </c>
      <c r="AN18" s="71">
        <f t="shared" si="0"/>
        <v>7.679489999999987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1.676</v>
      </c>
      <c r="E22" s="43">
        <v>0</v>
      </c>
      <c r="F22" s="43">
        <v>1.676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1.676</v>
      </c>
      <c r="O22" s="57">
        <v>0</v>
      </c>
      <c r="P22" s="69">
        <v>0</v>
      </c>
      <c r="Q22" s="69">
        <v>1.676</v>
      </c>
      <c r="R22" s="69">
        <v>0</v>
      </c>
      <c r="S22" s="70">
        <v>0</v>
      </c>
      <c r="T22" s="43">
        <v>1.676</v>
      </c>
      <c r="U22" s="71">
        <v>0</v>
      </c>
      <c r="V22" s="3"/>
      <c r="W22" s="3"/>
      <c r="X22" s="66" t="s">
        <v>62</v>
      </c>
      <c r="Y22" s="67"/>
      <c r="Z22" s="43">
        <v>1.676</v>
      </c>
      <c r="AA22" s="43">
        <v>0</v>
      </c>
      <c r="AB22" s="72">
        <v>0</v>
      </c>
      <c r="AC22" s="73">
        <v>0</v>
      </c>
      <c r="AD22" s="43">
        <v>1.676</v>
      </c>
      <c r="AE22" s="72">
        <v>0</v>
      </c>
      <c r="AF22" s="73">
        <v>1.676</v>
      </c>
      <c r="AG22" s="74">
        <v>0.1676</v>
      </c>
      <c r="AH22" s="57">
        <v>0</v>
      </c>
      <c r="AI22" s="70">
        <v>0.1676</v>
      </c>
      <c r="AJ22" s="74">
        <v>0</v>
      </c>
      <c r="AK22" s="43">
        <v>0.1676</v>
      </c>
      <c r="AL22" s="74">
        <v>0</v>
      </c>
      <c r="AM22" s="74">
        <v>0</v>
      </c>
      <c r="AN22" s="71">
        <f t="shared" si="0"/>
        <v>1.5084</v>
      </c>
      <c r="AO22" s="3"/>
    </row>
    <row r="23" spans="2:41" s="109" customFormat="1" ht="22.5" customHeight="1">
      <c r="B23" s="66" t="s">
        <v>63</v>
      </c>
      <c r="C23" s="67"/>
      <c r="D23" s="43">
        <v>1047.945</v>
      </c>
      <c r="E23" s="43">
        <v>583.096</v>
      </c>
      <c r="F23" s="43">
        <v>464.849</v>
      </c>
      <c r="G23" s="43">
        <v>8.116</v>
      </c>
      <c r="H23" s="43">
        <v>8.116</v>
      </c>
      <c r="I23" s="57">
        <v>0</v>
      </c>
      <c r="J23" s="68">
        <v>0</v>
      </c>
      <c r="K23" s="69">
        <v>8.116</v>
      </c>
      <c r="L23" s="69">
        <v>0</v>
      </c>
      <c r="M23" s="70">
        <v>0</v>
      </c>
      <c r="N23" s="43">
        <v>456.733</v>
      </c>
      <c r="O23" s="57">
        <v>187.127</v>
      </c>
      <c r="P23" s="69">
        <v>0</v>
      </c>
      <c r="Q23" s="69">
        <v>250.454</v>
      </c>
      <c r="R23" s="69">
        <v>19.152</v>
      </c>
      <c r="S23" s="70">
        <v>0</v>
      </c>
      <c r="T23" s="43">
        <v>277.722</v>
      </c>
      <c r="U23" s="71">
        <v>0</v>
      </c>
      <c r="V23" s="3"/>
      <c r="W23" s="3"/>
      <c r="X23" s="66" t="s">
        <v>63</v>
      </c>
      <c r="Y23" s="67"/>
      <c r="Z23" s="43">
        <v>277.722</v>
      </c>
      <c r="AA23" s="43">
        <v>19.152</v>
      </c>
      <c r="AB23" s="72">
        <v>0</v>
      </c>
      <c r="AC23" s="73">
        <v>19.152</v>
      </c>
      <c r="AD23" s="43">
        <v>258.57</v>
      </c>
      <c r="AE23" s="72">
        <v>254.452</v>
      </c>
      <c r="AF23" s="73">
        <v>4.118</v>
      </c>
      <c r="AG23" s="74">
        <v>258.57</v>
      </c>
      <c r="AH23" s="57">
        <v>241.584</v>
      </c>
      <c r="AI23" s="70">
        <v>16.986</v>
      </c>
      <c r="AJ23" s="74">
        <v>428.711</v>
      </c>
      <c r="AK23" s="43">
        <v>36.138000000000005</v>
      </c>
      <c r="AL23" s="74">
        <v>0</v>
      </c>
      <c r="AM23" s="74">
        <v>1011.807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50.089999999999996</v>
      </c>
      <c r="E24" s="43">
        <v>0</v>
      </c>
      <c r="F24" s="43">
        <v>50.089999999999996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50.089999999999996</v>
      </c>
      <c r="O24" s="57">
        <v>0</v>
      </c>
      <c r="P24" s="69">
        <v>0</v>
      </c>
      <c r="Q24" s="69">
        <v>50.089999999999996</v>
      </c>
      <c r="R24" s="69">
        <v>0</v>
      </c>
      <c r="S24" s="70">
        <v>0</v>
      </c>
      <c r="T24" s="43">
        <v>50.089999999999996</v>
      </c>
      <c r="U24" s="71">
        <v>0</v>
      </c>
      <c r="V24" s="3"/>
      <c r="W24" s="3"/>
      <c r="X24" s="66" t="s">
        <v>64</v>
      </c>
      <c r="Y24" s="67"/>
      <c r="Z24" s="43">
        <v>50.089999999999996</v>
      </c>
      <c r="AA24" s="43">
        <v>0</v>
      </c>
      <c r="AB24" s="72">
        <v>0</v>
      </c>
      <c r="AC24" s="73">
        <v>0</v>
      </c>
      <c r="AD24" s="43">
        <v>50.089999999999996</v>
      </c>
      <c r="AE24" s="72">
        <v>28.161</v>
      </c>
      <c r="AF24" s="73">
        <v>21.929000000000002</v>
      </c>
      <c r="AG24" s="74">
        <v>50.089999999999996</v>
      </c>
      <c r="AH24" s="57">
        <v>25.137</v>
      </c>
      <c r="AI24" s="70">
        <v>24.953000000000003</v>
      </c>
      <c r="AJ24" s="74">
        <v>25.137</v>
      </c>
      <c r="AK24" s="43">
        <v>24.953000000000003</v>
      </c>
      <c r="AL24" s="74">
        <v>0</v>
      </c>
      <c r="AM24" s="74">
        <v>25.137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1489.134</v>
      </c>
      <c r="E26" s="56">
        <v>0</v>
      </c>
      <c r="F26" s="56">
        <v>1489.134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1489.134</v>
      </c>
      <c r="O26" s="61">
        <v>0</v>
      </c>
      <c r="P26" s="59">
        <v>0</v>
      </c>
      <c r="Q26" s="59">
        <v>1489.134</v>
      </c>
      <c r="R26" s="59">
        <v>0</v>
      </c>
      <c r="S26" s="60">
        <v>0</v>
      </c>
      <c r="T26" s="56">
        <v>1489.134</v>
      </c>
      <c r="U26" s="62">
        <v>0</v>
      </c>
      <c r="V26" s="3"/>
      <c r="W26" s="3"/>
      <c r="X26" s="54" t="s">
        <v>66</v>
      </c>
      <c r="Y26" s="55"/>
      <c r="Z26" s="56">
        <v>1489.134</v>
      </c>
      <c r="AA26" s="56">
        <v>0</v>
      </c>
      <c r="AB26" s="63">
        <v>0</v>
      </c>
      <c r="AC26" s="64">
        <v>0</v>
      </c>
      <c r="AD26" s="56">
        <v>1489.134</v>
      </c>
      <c r="AE26" s="63">
        <v>1481.134</v>
      </c>
      <c r="AF26" s="64">
        <v>8</v>
      </c>
      <c r="AG26" s="65">
        <v>1489.134</v>
      </c>
      <c r="AH26" s="61">
        <v>1489.134</v>
      </c>
      <c r="AI26" s="60">
        <v>0</v>
      </c>
      <c r="AJ26" s="65">
        <v>1489.134</v>
      </c>
      <c r="AK26" s="56">
        <v>0</v>
      </c>
      <c r="AL26" s="65">
        <v>0</v>
      </c>
      <c r="AM26" s="65">
        <v>1489.134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905</v>
      </c>
      <c r="E27" s="77">
        <v>0</v>
      </c>
      <c r="F27" s="77">
        <v>905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905</v>
      </c>
      <c r="O27" s="78">
        <v>0</v>
      </c>
      <c r="P27" s="79">
        <v>0</v>
      </c>
      <c r="Q27" s="79">
        <v>905</v>
      </c>
      <c r="R27" s="79">
        <v>0</v>
      </c>
      <c r="S27" s="80">
        <v>0</v>
      </c>
      <c r="T27" s="77">
        <v>905</v>
      </c>
      <c r="U27" s="81">
        <v>0</v>
      </c>
      <c r="V27" s="3"/>
      <c r="W27" s="3"/>
      <c r="X27" s="75"/>
      <c r="Y27" s="76" t="s">
        <v>67</v>
      </c>
      <c r="Z27" s="77">
        <v>905</v>
      </c>
      <c r="AA27" s="77">
        <v>0</v>
      </c>
      <c r="AB27" s="82">
        <v>0</v>
      </c>
      <c r="AC27" s="83">
        <v>0</v>
      </c>
      <c r="AD27" s="77">
        <v>905</v>
      </c>
      <c r="AE27" s="82">
        <v>897</v>
      </c>
      <c r="AF27" s="83">
        <v>8</v>
      </c>
      <c r="AG27" s="84">
        <v>905</v>
      </c>
      <c r="AH27" s="78">
        <v>905</v>
      </c>
      <c r="AI27" s="80">
        <v>0</v>
      </c>
      <c r="AJ27" s="84">
        <v>905</v>
      </c>
      <c r="AK27" s="77">
        <v>0</v>
      </c>
      <c r="AL27" s="84">
        <v>0</v>
      </c>
      <c r="AM27" s="84">
        <v>905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2</v>
      </c>
      <c r="E28" s="77">
        <v>0</v>
      </c>
      <c r="F28" s="77">
        <v>2</v>
      </c>
      <c r="G28" s="77">
        <v>0</v>
      </c>
      <c r="H28" s="77">
        <v>0</v>
      </c>
      <c r="I28" s="78">
        <v>0</v>
      </c>
      <c r="J28" s="79">
        <v>0</v>
      </c>
      <c r="K28" s="79">
        <v>0</v>
      </c>
      <c r="L28" s="79">
        <v>0</v>
      </c>
      <c r="M28" s="80">
        <v>0</v>
      </c>
      <c r="N28" s="77">
        <v>2</v>
      </c>
      <c r="O28" s="78">
        <v>0</v>
      </c>
      <c r="P28" s="79">
        <v>0</v>
      </c>
      <c r="Q28" s="79">
        <v>2</v>
      </c>
      <c r="R28" s="79">
        <v>0</v>
      </c>
      <c r="S28" s="80">
        <v>0</v>
      </c>
      <c r="T28" s="77">
        <v>2</v>
      </c>
      <c r="U28" s="81">
        <v>0</v>
      </c>
      <c r="V28" s="3"/>
      <c r="W28" s="3"/>
      <c r="X28" s="75"/>
      <c r="Y28" s="76" t="s">
        <v>68</v>
      </c>
      <c r="Z28" s="77">
        <v>2</v>
      </c>
      <c r="AA28" s="77">
        <v>0</v>
      </c>
      <c r="AB28" s="82">
        <v>0</v>
      </c>
      <c r="AC28" s="83">
        <v>0</v>
      </c>
      <c r="AD28" s="77">
        <v>2</v>
      </c>
      <c r="AE28" s="82">
        <v>2</v>
      </c>
      <c r="AF28" s="83">
        <v>0</v>
      </c>
      <c r="AG28" s="84">
        <v>2</v>
      </c>
      <c r="AH28" s="78">
        <v>2</v>
      </c>
      <c r="AI28" s="80">
        <v>0</v>
      </c>
      <c r="AJ28" s="84">
        <v>2</v>
      </c>
      <c r="AK28" s="77">
        <v>0</v>
      </c>
      <c r="AL28" s="84">
        <v>0</v>
      </c>
      <c r="AM28" s="84">
        <v>2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582.134</v>
      </c>
      <c r="E29" s="87">
        <v>0</v>
      </c>
      <c r="F29" s="87">
        <v>582.134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582.134</v>
      </c>
      <c r="O29" s="88">
        <v>0</v>
      </c>
      <c r="P29" s="89">
        <v>0</v>
      </c>
      <c r="Q29" s="89">
        <v>582.134</v>
      </c>
      <c r="R29" s="89">
        <v>0</v>
      </c>
      <c r="S29" s="90">
        <v>0</v>
      </c>
      <c r="T29" s="87">
        <v>582.134</v>
      </c>
      <c r="U29" s="91">
        <v>0</v>
      </c>
      <c r="V29" s="3"/>
      <c r="W29" s="3"/>
      <c r="X29" s="85"/>
      <c r="Y29" s="86" t="s">
        <v>69</v>
      </c>
      <c r="Z29" s="87">
        <v>582.134</v>
      </c>
      <c r="AA29" s="87">
        <v>0</v>
      </c>
      <c r="AB29" s="92">
        <v>0</v>
      </c>
      <c r="AC29" s="93">
        <v>0</v>
      </c>
      <c r="AD29" s="87">
        <v>582.134</v>
      </c>
      <c r="AE29" s="92">
        <v>582.134</v>
      </c>
      <c r="AF29" s="93">
        <v>0</v>
      </c>
      <c r="AG29" s="94">
        <v>582.134</v>
      </c>
      <c r="AH29" s="88">
        <v>582.134</v>
      </c>
      <c r="AI29" s="90">
        <v>0</v>
      </c>
      <c r="AJ29" s="94">
        <v>582.134</v>
      </c>
      <c r="AK29" s="87">
        <v>0</v>
      </c>
      <c r="AL29" s="94">
        <v>0</v>
      </c>
      <c r="AM29" s="94">
        <v>582.134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0.407</v>
      </c>
      <c r="E33" s="43">
        <v>0</v>
      </c>
      <c r="F33" s="43">
        <v>0.407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0.407</v>
      </c>
      <c r="O33" s="57">
        <v>0.407</v>
      </c>
      <c r="P33" s="69">
        <v>0</v>
      </c>
      <c r="Q33" s="69">
        <v>0</v>
      </c>
      <c r="R33" s="69">
        <v>0</v>
      </c>
      <c r="S33" s="70">
        <v>0</v>
      </c>
      <c r="T33" s="43">
        <v>0</v>
      </c>
      <c r="U33" s="71">
        <v>0</v>
      </c>
      <c r="V33" s="3"/>
      <c r="W33" s="3"/>
      <c r="X33" s="118" t="s">
        <v>121</v>
      </c>
      <c r="Y33" s="15"/>
      <c r="Z33" s="43">
        <v>0</v>
      </c>
      <c r="AA33" s="43">
        <v>0</v>
      </c>
      <c r="AB33" s="72">
        <v>0</v>
      </c>
      <c r="AC33" s="73">
        <v>0</v>
      </c>
      <c r="AD33" s="43">
        <v>0</v>
      </c>
      <c r="AE33" s="72">
        <v>0</v>
      </c>
      <c r="AF33" s="73">
        <v>0</v>
      </c>
      <c r="AG33" s="74">
        <v>0</v>
      </c>
      <c r="AH33" s="57">
        <v>0</v>
      </c>
      <c r="AI33" s="70">
        <v>0</v>
      </c>
      <c r="AJ33" s="74">
        <v>0.407</v>
      </c>
      <c r="AK33" s="43">
        <v>0</v>
      </c>
      <c r="AL33" s="74">
        <v>0</v>
      </c>
      <c r="AM33" s="74">
        <v>0.407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887.316</v>
      </c>
      <c r="E34" s="43">
        <v>0</v>
      </c>
      <c r="F34" s="43">
        <v>887.316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887.316</v>
      </c>
      <c r="O34" s="57">
        <v>0</v>
      </c>
      <c r="P34" s="69">
        <v>0</v>
      </c>
      <c r="Q34" s="69">
        <v>887.316</v>
      </c>
      <c r="R34" s="69">
        <v>0</v>
      </c>
      <c r="S34" s="70">
        <v>0</v>
      </c>
      <c r="T34" s="43">
        <v>887.316</v>
      </c>
      <c r="U34" s="71">
        <v>0</v>
      </c>
      <c r="V34" s="3"/>
      <c r="W34" s="3"/>
      <c r="X34" s="95" t="s">
        <v>122</v>
      </c>
      <c r="Y34" s="96"/>
      <c r="Z34" s="43">
        <v>887.316</v>
      </c>
      <c r="AA34" s="43">
        <v>0</v>
      </c>
      <c r="AB34" s="72">
        <v>0</v>
      </c>
      <c r="AC34" s="73">
        <v>0</v>
      </c>
      <c r="AD34" s="43">
        <v>887.316</v>
      </c>
      <c r="AE34" s="72">
        <v>620.625</v>
      </c>
      <c r="AF34" s="73">
        <v>266.691</v>
      </c>
      <c r="AG34" s="74">
        <v>573.45561</v>
      </c>
      <c r="AH34" s="57">
        <v>89.24393</v>
      </c>
      <c r="AI34" s="70">
        <v>484.21168</v>
      </c>
      <c r="AJ34" s="74">
        <v>89.24393</v>
      </c>
      <c r="AK34" s="43">
        <v>484.21168</v>
      </c>
      <c r="AL34" s="74">
        <v>0</v>
      </c>
      <c r="AM34" s="74">
        <v>89.24393</v>
      </c>
      <c r="AN34" s="71">
        <f t="shared" si="0"/>
        <v>313.86039000000005</v>
      </c>
      <c r="AO34" s="3"/>
    </row>
    <row r="35" spans="2:41" s="109" customFormat="1" ht="22.5" customHeight="1">
      <c r="B35" s="95" t="s">
        <v>123</v>
      </c>
      <c r="C35" s="96"/>
      <c r="D35" s="43">
        <v>0.057</v>
      </c>
      <c r="E35" s="43">
        <v>0</v>
      </c>
      <c r="F35" s="43">
        <v>0.057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0.057</v>
      </c>
      <c r="O35" s="57">
        <v>0</v>
      </c>
      <c r="P35" s="69">
        <v>0</v>
      </c>
      <c r="Q35" s="69">
        <v>0.057</v>
      </c>
      <c r="R35" s="69">
        <v>0</v>
      </c>
      <c r="S35" s="70">
        <v>0</v>
      </c>
      <c r="T35" s="43">
        <v>0.057</v>
      </c>
      <c r="U35" s="71">
        <v>0</v>
      </c>
      <c r="V35" s="3"/>
      <c r="W35" s="3"/>
      <c r="X35" s="95" t="s">
        <v>123</v>
      </c>
      <c r="Y35" s="96"/>
      <c r="Z35" s="43">
        <v>0.057</v>
      </c>
      <c r="AA35" s="43">
        <v>0</v>
      </c>
      <c r="AB35" s="72">
        <v>0</v>
      </c>
      <c r="AC35" s="73">
        <v>0</v>
      </c>
      <c r="AD35" s="43">
        <v>0.057</v>
      </c>
      <c r="AE35" s="72">
        <v>0</v>
      </c>
      <c r="AF35" s="73">
        <v>0.057</v>
      </c>
      <c r="AG35" s="74">
        <v>0.00684</v>
      </c>
      <c r="AH35" s="57">
        <v>0</v>
      </c>
      <c r="AI35" s="70">
        <v>0.00684</v>
      </c>
      <c r="AJ35" s="74">
        <v>0</v>
      </c>
      <c r="AK35" s="43">
        <v>0.00684</v>
      </c>
      <c r="AL35" s="74">
        <v>0</v>
      </c>
      <c r="AM35" s="74">
        <v>0</v>
      </c>
      <c r="AN35" s="71">
        <f t="shared" si="0"/>
        <v>0.05016</v>
      </c>
      <c r="AO35" s="3"/>
    </row>
    <row r="36" spans="2:41" s="109" customFormat="1" ht="22.5" customHeight="1" thickBot="1">
      <c r="B36" s="97" t="s">
        <v>124</v>
      </c>
      <c r="C36" s="98"/>
      <c r="D36" s="99"/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B3:C9"/>
    <mergeCell ref="G3:M3"/>
    <mergeCell ref="N3:S3"/>
    <mergeCell ref="X3:Y9"/>
    <mergeCell ref="I5:M5"/>
    <mergeCell ref="O5:S5"/>
    <mergeCell ref="S6:S8"/>
    <mergeCell ref="R6:R8"/>
    <mergeCell ref="M6:M8"/>
    <mergeCell ref="O6:O8"/>
    <mergeCell ref="AN3:AN4"/>
    <mergeCell ref="AK3:AK4"/>
    <mergeCell ref="H4:M4"/>
    <mergeCell ref="N4:S4"/>
    <mergeCell ref="AD4:AI4"/>
    <mergeCell ref="Z3:Z4"/>
    <mergeCell ref="AA3:AI3"/>
    <mergeCell ref="AH6:AI6"/>
    <mergeCell ref="AM3:AM4"/>
    <mergeCell ref="AL3:AL4"/>
    <mergeCell ref="AH7:AH8"/>
    <mergeCell ref="AI7:AI8"/>
    <mergeCell ref="AB6:AC7"/>
    <mergeCell ref="AE6:AF7"/>
    <mergeCell ref="AJ3:AJ4"/>
    <mergeCell ref="AG5:AI5"/>
    <mergeCell ref="I6:I8"/>
    <mergeCell ref="J6:J8"/>
    <mergeCell ref="K6:K8"/>
    <mergeCell ref="L6:L8"/>
    <mergeCell ref="P6:P8"/>
    <mergeCell ref="Q6:Q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AO32" sqref="AO32"/>
    </sheetView>
  </sheetViews>
  <sheetFormatPr defaultColWidth="10.25390625" defaultRowHeight="13.5" customHeight="1"/>
  <cols>
    <col min="1" max="1" width="2.75390625" style="114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4" customWidth="1"/>
  </cols>
  <sheetData>
    <row r="1" spans="2:24" s="1" customFormat="1" ht="17.25" customHeight="1">
      <c r="B1" s="1" t="s">
        <v>171</v>
      </c>
      <c r="W1" s="2"/>
      <c r="X1" s="1" t="str">
        <f>B1</f>
        <v>表4-28　廃棄物種類別の処理・処分状況（電気・水道業：電気業）　　＜令和元年度＞</v>
      </c>
    </row>
    <row r="2" spans="2:41" s="112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3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  <c r="AO3" s="5"/>
    </row>
    <row r="4" spans="2:41" s="113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3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3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3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3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3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12" customFormat="1" ht="22.5" customHeight="1" thickBot="1">
      <c r="B10" s="32" t="s">
        <v>51</v>
      </c>
      <c r="C10" s="33"/>
      <c r="D10" s="34">
        <v>8467.946999999996</v>
      </c>
      <c r="E10" s="34">
        <v>7.359</v>
      </c>
      <c r="F10" s="34">
        <v>8460.588</v>
      </c>
      <c r="G10" s="34">
        <v>54.913</v>
      </c>
      <c r="H10" s="34">
        <v>19.1</v>
      </c>
      <c r="I10" s="35">
        <v>0</v>
      </c>
      <c r="J10" s="36">
        <v>0</v>
      </c>
      <c r="K10" s="36">
        <v>19.1</v>
      </c>
      <c r="L10" s="36">
        <v>0</v>
      </c>
      <c r="M10" s="37">
        <v>0</v>
      </c>
      <c r="N10" s="34">
        <v>8405.675</v>
      </c>
      <c r="O10" s="35">
        <v>53.99</v>
      </c>
      <c r="P10" s="36">
        <v>0</v>
      </c>
      <c r="Q10" s="36">
        <v>8351.684999999998</v>
      </c>
      <c r="R10" s="36">
        <v>0</v>
      </c>
      <c r="S10" s="37">
        <v>0</v>
      </c>
      <c r="T10" s="34">
        <v>8370.785</v>
      </c>
      <c r="U10" s="38">
        <v>0</v>
      </c>
      <c r="V10" s="3"/>
      <c r="W10" s="3"/>
      <c r="X10" s="32" t="s">
        <v>51</v>
      </c>
      <c r="Y10" s="33"/>
      <c r="Z10" s="34">
        <v>8370.785</v>
      </c>
      <c r="AA10" s="34">
        <v>0</v>
      </c>
      <c r="AB10" s="35">
        <v>0</v>
      </c>
      <c r="AC10" s="37">
        <v>0</v>
      </c>
      <c r="AD10" s="34">
        <v>8370.785</v>
      </c>
      <c r="AE10" s="35">
        <v>5842.636</v>
      </c>
      <c r="AF10" s="37">
        <v>2528.1490000000003</v>
      </c>
      <c r="AG10" s="39">
        <v>8249.3684</v>
      </c>
      <c r="AH10" s="35">
        <v>7471.254299999999</v>
      </c>
      <c r="AI10" s="37">
        <v>778.1141000000001</v>
      </c>
      <c r="AJ10" s="39">
        <v>7525.2442999999985</v>
      </c>
      <c r="AK10" s="34">
        <v>778.1141000000001</v>
      </c>
      <c r="AL10" s="39">
        <v>0</v>
      </c>
      <c r="AM10" s="39">
        <v>7532.603299999999</v>
      </c>
      <c r="AN10" s="38">
        <f>SUM(AN11:AN36)-AN26</f>
        <v>157.22959999999998</v>
      </c>
      <c r="AO10" s="3"/>
    </row>
    <row r="11" spans="2:41" s="112" customFormat="1" ht="22.5" customHeight="1">
      <c r="B11" s="40" t="s">
        <v>52</v>
      </c>
      <c r="C11" s="41"/>
      <c r="D11" s="42">
        <v>2407</v>
      </c>
      <c r="E11" s="43">
        <v>0</v>
      </c>
      <c r="F11" s="43">
        <v>2407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2407</v>
      </c>
      <c r="O11" s="49">
        <v>0</v>
      </c>
      <c r="P11" s="47">
        <v>0</v>
      </c>
      <c r="Q11" s="47">
        <v>2407</v>
      </c>
      <c r="R11" s="47">
        <v>0</v>
      </c>
      <c r="S11" s="48">
        <v>0</v>
      </c>
      <c r="T11" s="42">
        <v>2407</v>
      </c>
      <c r="U11" s="50">
        <v>0</v>
      </c>
      <c r="V11" s="3"/>
      <c r="W11" s="3"/>
      <c r="X11" s="40" t="s">
        <v>52</v>
      </c>
      <c r="Y11" s="41"/>
      <c r="Z11" s="42">
        <v>2407</v>
      </c>
      <c r="AA11" s="42">
        <v>0</v>
      </c>
      <c r="AB11" s="51">
        <v>0</v>
      </c>
      <c r="AC11" s="52">
        <v>0</v>
      </c>
      <c r="AD11" s="42">
        <v>2407</v>
      </c>
      <c r="AE11" s="51">
        <v>2340</v>
      </c>
      <c r="AF11" s="52">
        <v>67</v>
      </c>
      <c r="AG11" s="53">
        <v>2407</v>
      </c>
      <c r="AH11" s="49">
        <v>2407</v>
      </c>
      <c r="AI11" s="48">
        <v>0</v>
      </c>
      <c r="AJ11" s="53">
        <v>2407</v>
      </c>
      <c r="AK11" s="42">
        <v>0</v>
      </c>
      <c r="AL11" s="53">
        <v>0</v>
      </c>
      <c r="AM11" s="53">
        <v>2407</v>
      </c>
      <c r="AN11" s="50">
        <f>G11-H11+AD11-AG11</f>
        <v>0</v>
      </c>
      <c r="AO11" s="3"/>
    </row>
    <row r="12" spans="2:41" s="112" customFormat="1" ht="22.5" customHeight="1">
      <c r="B12" s="54" t="s">
        <v>53</v>
      </c>
      <c r="C12" s="55"/>
      <c r="D12" s="56">
        <v>103.303</v>
      </c>
      <c r="E12" s="43">
        <v>0</v>
      </c>
      <c r="F12" s="43">
        <v>103.303</v>
      </c>
      <c r="G12" s="43">
        <v>54.913</v>
      </c>
      <c r="H12" s="43">
        <v>19.1</v>
      </c>
      <c r="I12" s="57">
        <v>0</v>
      </c>
      <c r="J12" s="58">
        <v>0</v>
      </c>
      <c r="K12" s="59">
        <v>19.1</v>
      </c>
      <c r="L12" s="59">
        <v>0</v>
      </c>
      <c r="M12" s="60">
        <v>0</v>
      </c>
      <c r="N12" s="56">
        <v>48.39</v>
      </c>
      <c r="O12" s="61">
        <v>0</v>
      </c>
      <c r="P12" s="59">
        <v>0</v>
      </c>
      <c r="Q12" s="59">
        <v>48.39</v>
      </c>
      <c r="R12" s="59">
        <v>0</v>
      </c>
      <c r="S12" s="60">
        <v>0</v>
      </c>
      <c r="T12" s="56">
        <v>67.49000000000001</v>
      </c>
      <c r="U12" s="62">
        <v>0</v>
      </c>
      <c r="V12" s="3"/>
      <c r="W12" s="3"/>
      <c r="X12" s="54" t="s">
        <v>53</v>
      </c>
      <c r="Y12" s="55"/>
      <c r="Z12" s="56">
        <v>67.49000000000001</v>
      </c>
      <c r="AA12" s="56">
        <v>0</v>
      </c>
      <c r="AB12" s="63">
        <v>0</v>
      </c>
      <c r="AC12" s="64">
        <v>0</v>
      </c>
      <c r="AD12" s="56">
        <v>67.49000000000001</v>
      </c>
      <c r="AE12" s="63">
        <v>15.39</v>
      </c>
      <c r="AF12" s="64">
        <v>52.1</v>
      </c>
      <c r="AG12" s="65">
        <v>42.774</v>
      </c>
      <c r="AH12" s="61">
        <v>38.157</v>
      </c>
      <c r="AI12" s="60">
        <v>4.617</v>
      </c>
      <c r="AJ12" s="65">
        <v>38.157</v>
      </c>
      <c r="AK12" s="56">
        <v>4.617</v>
      </c>
      <c r="AL12" s="65">
        <v>0</v>
      </c>
      <c r="AM12" s="65">
        <v>38.157</v>
      </c>
      <c r="AN12" s="62">
        <f aca="true" t="shared" si="0" ref="AN12:AN36">G12-H12+AD12-AG12</f>
        <v>60.528999999999996</v>
      </c>
      <c r="AO12" s="3"/>
    </row>
    <row r="13" spans="2:41" s="112" customFormat="1" ht="22.5" customHeight="1">
      <c r="B13" s="54" t="s">
        <v>54</v>
      </c>
      <c r="C13" s="55"/>
      <c r="D13" s="56">
        <v>11.52</v>
      </c>
      <c r="E13" s="43">
        <v>0</v>
      </c>
      <c r="F13" s="43">
        <v>11.52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11.52</v>
      </c>
      <c r="O13" s="61">
        <v>0.36</v>
      </c>
      <c r="P13" s="59">
        <v>0</v>
      </c>
      <c r="Q13" s="59">
        <v>11.16</v>
      </c>
      <c r="R13" s="59">
        <v>0</v>
      </c>
      <c r="S13" s="60">
        <v>0</v>
      </c>
      <c r="T13" s="56">
        <v>11.16</v>
      </c>
      <c r="U13" s="62">
        <v>0</v>
      </c>
      <c r="V13" s="3"/>
      <c r="W13" s="3"/>
      <c r="X13" s="54" t="s">
        <v>54</v>
      </c>
      <c r="Y13" s="55"/>
      <c r="Z13" s="56">
        <v>11.16</v>
      </c>
      <c r="AA13" s="56">
        <v>0</v>
      </c>
      <c r="AB13" s="63">
        <v>0</v>
      </c>
      <c r="AC13" s="64">
        <v>0</v>
      </c>
      <c r="AD13" s="56">
        <v>11.16</v>
      </c>
      <c r="AE13" s="63">
        <v>0.32</v>
      </c>
      <c r="AF13" s="64">
        <v>10.84</v>
      </c>
      <c r="AG13" s="65">
        <v>4.0203999999999995</v>
      </c>
      <c r="AH13" s="61">
        <v>4.0108</v>
      </c>
      <c r="AI13" s="60">
        <v>0.0096</v>
      </c>
      <c r="AJ13" s="65">
        <v>4.3708</v>
      </c>
      <c r="AK13" s="56">
        <v>0.0096</v>
      </c>
      <c r="AL13" s="65">
        <v>0</v>
      </c>
      <c r="AM13" s="65">
        <v>4.3708</v>
      </c>
      <c r="AN13" s="62">
        <f t="shared" si="0"/>
        <v>7.139600000000001</v>
      </c>
      <c r="AO13" s="3"/>
    </row>
    <row r="14" spans="2:41" s="112" customFormat="1" ht="22.5" customHeight="1">
      <c r="B14" s="54" t="s">
        <v>55</v>
      </c>
      <c r="C14" s="55"/>
      <c r="D14" s="56">
        <v>22.34</v>
      </c>
      <c r="E14" s="43">
        <v>0</v>
      </c>
      <c r="F14" s="43">
        <v>22.34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22.34</v>
      </c>
      <c r="O14" s="61">
        <v>0</v>
      </c>
      <c r="P14" s="59">
        <v>0</v>
      </c>
      <c r="Q14" s="59">
        <v>22.34</v>
      </c>
      <c r="R14" s="59">
        <v>0</v>
      </c>
      <c r="S14" s="60">
        <v>0</v>
      </c>
      <c r="T14" s="56">
        <v>22.34</v>
      </c>
      <c r="U14" s="62">
        <v>0</v>
      </c>
      <c r="V14" s="3"/>
      <c r="W14" s="3"/>
      <c r="X14" s="54" t="s">
        <v>55</v>
      </c>
      <c r="Y14" s="55"/>
      <c r="Z14" s="56">
        <v>22.34</v>
      </c>
      <c r="AA14" s="56">
        <v>0</v>
      </c>
      <c r="AB14" s="63">
        <v>0</v>
      </c>
      <c r="AC14" s="64">
        <v>0</v>
      </c>
      <c r="AD14" s="56">
        <v>22.34</v>
      </c>
      <c r="AE14" s="63">
        <v>22.34</v>
      </c>
      <c r="AF14" s="64">
        <v>0</v>
      </c>
      <c r="AG14" s="65">
        <v>2.234</v>
      </c>
      <c r="AH14" s="61">
        <v>0</v>
      </c>
      <c r="AI14" s="60">
        <v>2.234</v>
      </c>
      <c r="AJ14" s="65">
        <v>0</v>
      </c>
      <c r="AK14" s="56">
        <v>2.234</v>
      </c>
      <c r="AL14" s="65">
        <v>0</v>
      </c>
      <c r="AM14" s="65">
        <v>0</v>
      </c>
      <c r="AN14" s="62">
        <f t="shared" si="0"/>
        <v>20.106</v>
      </c>
      <c r="AO14" s="3"/>
    </row>
    <row r="15" spans="2:41" s="112" customFormat="1" ht="22.5" customHeight="1">
      <c r="B15" s="54" t="s">
        <v>56</v>
      </c>
      <c r="C15" s="55"/>
      <c r="D15" s="56">
        <v>7.95</v>
      </c>
      <c r="E15" s="43">
        <v>0</v>
      </c>
      <c r="F15" s="43">
        <v>7.95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7.95</v>
      </c>
      <c r="O15" s="61">
        <v>0</v>
      </c>
      <c r="P15" s="59">
        <v>0</v>
      </c>
      <c r="Q15" s="59">
        <v>7.95</v>
      </c>
      <c r="R15" s="59">
        <v>0</v>
      </c>
      <c r="S15" s="60">
        <v>0</v>
      </c>
      <c r="T15" s="56">
        <v>7.95</v>
      </c>
      <c r="U15" s="62">
        <v>0</v>
      </c>
      <c r="V15" s="3"/>
      <c r="W15" s="3"/>
      <c r="X15" s="54" t="s">
        <v>56</v>
      </c>
      <c r="Y15" s="55"/>
      <c r="Z15" s="56">
        <v>7.95</v>
      </c>
      <c r="AA15" s="56">
        <v>0</v>
      </c>
      <c r="AB15" s="63">
        <v>0</v>
      </c>
      <c r="AC15" s="64">
        <v>0</v>
      </c>
      <c r="AD15" s="56">
        <v>7.95</v>
      </c>
      <c r="AE15" s="63">
        <v>7.95</v>
      </c>
      <c r="AF15" s="64">
        <v>0</v>
      </c>
      <c r="AG15" s="65">
        <v>0.795</v>
      </c>
      <c r="AH15" s="61">
        <v>0</v>
      </c>
      <c r="AI15" s="60">
        <v>0.795</v>
      </c>
      <c r="AJ15" s="65">
        <v>0</v>
      </c>
      <c r="AK15" s="56">
        <v>0.795</v>
      </c>
      <c r="AL15" s="65">
        <v>0</v>
      </c>
      <c r="AM15" s="65">
        <v>0</v>
      </c>
      <c r="AN15" s="62">
        <f t="shared" si="0"/>
        <v>7.155</v>
      </c>
      <c r="AO15" s="3"/>
    </row>
    <row r="16" spans="2:41" s="112" customFormat="1" ht="22.5" customHeight="1">
      <c r="B16" s="54" t="s">
        <v>57</v>
      </c>
      <c r="C16" s="55"/>
      <c r="D16" s="56">
        <v>142.263</v>
      </c>
      <c r="E16" s="43">
        <v>4.11</v>
      </c>
      <c r="F16" s="43">
        <v>138.15300000000002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138.15300000000002</v>
      </c>
      <c r="O16" s="61">
        <v>4.52</v>
      </c>
      <c r="P16" s="59">
        <v>0</v>
      </c>
      <c r="Q16" s="59">
        <v>133.633</v>
      </c>
      <c r="R16" s="59">
        <v>0</v>
      </c>
      <c r="S16" s="60">
        <v>0</v>
      </c>
      <c r="T16" s="56">
        <v>133.633</v>
      </c>
      <c r="U16" s="62">
        <v>0</v>
      </c>
      <c r="V16" s="3"/>
      <c r="W16" s="3"/>
      <c r="X16" s="54" t="s">
        <v>57</v>
      </c>
      <c r="Y16" s="55"/>
      <c r="Z16" s="56">
        <v>133.633</v>
      </c>
      <c r="AA16" s="56">
        <v>0</v>
      </c>
      <c r="AB16" s="63">
        <v>0</v>
      </c>
      <c r="AC16" s="64">
        <v>0</v>
      </c>
      <c r="AD16" s="56">
        <v>133.633</v>
      </c>
      <c r="AE16" s="63">
        <v>60.655</v>
      </c>
      <c r="AF16" s="64">
        <v>72.97800000000001</v>
      </c>
      <c r="AG16" s="65">
        <v>71.80300000000001</v>
      </c>
      <c r="AH16" s="61">
        <v>60.085</v>
      </c>
      <c r="AI16" s="60">
        <v>11.718</v>
      </c>
      <c r="AJ16" s="65">
        <v>64.605</v>
      </c>
      <c r="AK16" s="56">
        <v>11.718</v>
      </c>
      <c r="AL16" s="65">
        <v>0</v>
      </c>
      <c r="AM16" s="65">
        <v>68.715</v>
      </c>
      <c r="AN16" s="62">
        <f t="shared" si="0"/>
        <v>61.83</v>
      </c>
      <c r="AO16" s="3"/>
    </row>
    <row r="17" spans="2:41" s="112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12" customFormat="1" ht="22.5" customHeight="1">
      <c r="B18" s="66" t="s">
        <v>59</v>
      </c>
      <c r="C18" s="67"/>
      <c r="D18" s="43">
        <v>0.14</v>
      </c>
      <c r="E18" s="43">
        <v>0</v>
      </c>
      <c r="F18" s="43">
        <v>0.14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0.14</v>
      </c>
      <c r="O18" s="57">
        <v>0</v>
      </c>
      <c r="P18" s="69">
        <v>0</v>
      </c>
      <c r="Q18" s="69">
        <v>0.14</v>
      </c>
      <c r="R18" s="69">
        <v>0</v>
      </c>
      <c r="S18" s="70">
        <v>0</v>
      </c>
      <c r="T18" s="43">
        <v>0.14</v>
      </c>
      <c r="U18" s="71">
        <v>0</v>
      </c>
      <c r="V18" s="3"/>
      <c r="W18" s="3"/>
      <c r="X18" s="66" t="s">
        <v>59</v>
      </c>
      <c r="Y18" s="67"/>
      <c r="Z18" s="43">
        <v>0.14</v>
      </c>
      <c r="AA18" s="43">
        <v>0</v>
      </c>
      <c r="AB18" s="72">
        <v>0</v>
      </c>
      <c r="AC18" s="73">
        <v>0</v>
      </c>
      <c r="AD18" s="43">
        <v>0.14</v>
      </c>
      <c r="AE18" s="72">
        <v>0.14</v>
      </c>
      <c r="AF18" s="73">
        <v>0</v>
      </c>
      <c r="AG18" s="74">
        <v>0.14</v>
      </c>
      <c r="AH18" s="57">
        <v>0.14</v>
      </c>
      <c r="AI18" s="70">
        <v>0</v>
      </c>
      <c r="AJ18" s="74">
        <v>0.14</v>
      </c>
      <c r="AK18" s="43">
        <v>0</v>
      </c>
      <c r="AL18" s="74">
        <v>0</v>
      </c>
      <c r="AM18" s="74">
        <v>0.14</v>
      </c>
      <c r="AN18" s="71">
        <f t="shared" si="0"/>
        <v>0</v>
      </c>
      <c r="AO18" s="3"/>
    </row>
    <row r="19" spans="2:41" s="112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12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12" customFormat="1" ht="22.5" customHeight="1">
      <c r="B21" s="66" t="s">
        <v>137</v>
      </c>
      <c r="C21" s="67"/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57">
        <v>0</v>
      </c>
      <c r="J21" s="68"/>
      <c r="K21" s="69">
        <v>0</v>
      </c>
      <c r="L21" s="69">
        <v>0</v>
      </c>
      <c r="M21" s="70">
        <v>0</v>
      </c>
      <c r="N21" s="43">
        <v>0</v>
      </c>
      <c r="O21" s="57">
        <v>0</v>
      </c>
      <c r="P21" s="69"/>
      <c r="Q21" s="69">
        <v>0</v>
      </c>
      <c r="R21" s="69">
        <v>0</v>
      </c>
      <c r="S21" s="70">
        <v>0</v>
      </c>
      <c r="T21" s="43">
        <v>0</v>
      </c>
      <c r="U21" s="71"/>
      <c r="V21" s="3"/>
      <c r="W21" s="3"/>
      <c r="X21" s="66" t="s">
        <v>137</v>
      </c>
      <c r="Y21" s="67"/>
      <c r="Z21" s="43">
        <v>0</v>
      </c>
      <c r="AA21" s="43">
        <v>0</v>
      </c>
      <c r="AB21" s="72">
        <v>0</v>
      </c>
      <c r="AC21" s="73">
        <v>0</v>
      </c>
      <c r="AD21" s="43">
        <v>0</v>
      </c>
      <c r="AE21" s="72">
        <v>0</v>
      </c>
      <c r="AF21" s="73">
        <v>0</v>
      </c>
      <c r="AG21" s="74">
        <v>0</v>
      </c>
      <c r="AH21" s="57">
        <v>0</v>
      </c>
      <c r="AI21" s="70">
        <v>0</v>
      </c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12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V22" s="3"/>
      <c r="W22" s="3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  <c r="AO22" s="3"/>
    </row>
    <row r="23" spans="2:41" s="112" customFormat="1" ht="22.5" customHeight="1">
      <c r="B23" s="66" t="s">
        <v>63</v>
      </c>
      <c r="C23" s="67"/>
      <c r="D23" s="43">
        <v>27.556</v>
      </c>
      <c r="E23" s="43">
        <v>2.519</v>
      </c>
      <c r="F23" s="43">
        <v>25.037000000000003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25.037000000000003</v>
      </c>
      <c r="O23" s="57">
        <v>2.72</v>
      </c>
      <c r="P23" s="69">
        <v>0</v>
      </c>
      <c r="Q23" s="69">
        <v>22.317</v>
      </c>
      <c r="R23" s="69">
        <v>0</v>
      </c>
      <c r="S23" s="70">
        <v>0</v>
      </c>
      <c r="T23" s="43">
        <v>22.317</v>
      </c>
      <c r="U23" s="71">
        <v>0</v>
      </c>
      <c r="V23" s="3"/>
      <c r="W23" s="3"/>
      <c r="X23" s="66" t="s">
        <v>63</v>
      </c>
      <c r="Y23" s="67"/>
      <c r="Z23" s="43">
        <v>22.317</v>
      </c>
      <c r="AA23" s="43">
        <v>0</v>
      </c>
      <c r="AB23" s="72">
        <v>0</v>
      </c>
      <c r="AC23" s="73">
        <v>0</v>
      </c>
      <c r="AD23" s="43">
        <v>22.317</v>
      </c>
      <c r="AE23" s="72">
        <v>22.317</v>
      </c>
      <c r="AF23" s="73">
        <v>0</v>
      </c>
      <c r="AG23" s="74">
        <v>22.317</v>
      </c>
      <c r="AH23" s="57">
        <v>22.317</v>
      </c>
      <c r="AI23" s="70">
        <v>0</v>
      </c>
      <c r="AJ23" s="74">
        <v>25.037</v>
      </c>
      <c r="AK23" s="43">
        <v>0</v>
      </c>
      <c r="AL23" s="74">
        <v>0</v>
      </c>
      <c r="AM23" s="74">
        <v>27.555999999999997</v>
      </c>
      <c r="AN23" s="71">
        <f t="shared" si="0"/>
        <v>0</v>
      </c>
      <c r="AO23" s="3"/>
    </row>
    <row r="24" spans="2:41" s="112" customFormat="1" ht="22.5" customHeight="1">
      <c r="B24" s="66" t="s">
        <v>64</v>
      </c>
      <c r="C24" s="67"/>
      <c r="D24" s="43">
        <v>200.053</v>
      </c>
      <c r="E24" s="43">
        <v>0</v>
      </c>
      <c r="F24" s="43">
        <v>200.053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200.053</v>
      </c>
      <c r="O24" s="57">
        <v>44.72</v>
      </c>
      <c r="P24" s="69">
        <v>0</v>
      </c>
      <c r="Q24" s="69">
        <v>155.333</v>
      </c>
      <c r="R24" s="69">
        <v>0</v>
      </c>
      <c r="S24" s="70">
        <v>0</v>
      </c>
      <c r="T24" s="43">
        <v>155.333</v>
      </c>
      <c r="U24" s="71">
        <v>0</v>
      </c>
      <c r="V24" s="3"/>
      <c r="W24" s="3"/>
      <c r="X24" s="66" t="s">
        <v>64</v>
      </c>
      <c r="Y24" s="67"/>
      <c r="Z24" s="43">
        <v>155.333</v>
      </c>
      <c r="AA24" s="43">
        <v>0</v>
      </c>
      <c r="AB24" s="72">
        <v>0</v>
      </c>
      <c r="AC24" s="73">
        <v>0</v>
      </c>
      <c r="AD24" s="43">
        <v>155.333</v>
      </c>
      <c r="AE24" s="72">
        <v>155.333</v>
      </c>
      <c r="AF24" s="73">
        <v>0</v>
      </c>
      <c r="AG24" s="74">
        <v>155.333</v>
      </c>
      <c r="AH24" s="57">
        <v>153.351</v>
      </c>
      <c r="AI24" s="70">
        <v>1.982</v>
      </c>
      <c r="AJ24" s="74">
        <v>198.071</v>
      </c>
      <c r="AK24" s="43">
        <v>1.982</v>
      </c>
      <c r="AL24" s="74">
        <v>0</v>
      </c>
      <c r="AM24" s="74">
        <v>198.071</v>
      </c>
      <c r="AN24" s="71">
        <f t="shared" si="0"/>
        <v>0</v>
      </c>
      <c r="AO24" s="3"/>
    </row>
    <row r="25" spans="2:41" s="112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  <c r="AO25" s="3"/>
    </row>
    <row r="26" spans="2:41" s="112" customFormat="1" ht="22.5" customHeight="1">
      <c r="B26" s="54" t="s">
        <v>66</v>
      </c>
      <c r="C26" s="55"/>
      <c r="D26" s="56">
        <v>3636.04</v>
      </c>
      <c r="E26" s="56">
        <v>0</v>
      </c>
      <c r="F26" s="56">
        <v>3636.04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3636.04</v>
      </c>
      <c r="O26" s="61">
        <v>0</v>
      </c>
      <c r="P26" s="59">
        <v>0</v>
      </c>
      <c r="Q26" s="59">
        <v>3636.04</v>
      </c>
      <c r="R26" s="59">
        <v>0</v>
      </c>
      <c r="S26" s="60">
        <v>0</v>
      </c>
      <c r="T26" s="56">
        <v>3636.04</v>
      </c>
      <c r="U26" s="62">
        <v>0</v>
      </c>
      <c r="V26" s="3"/>
      <c r="W26" s="3"/>
      <c r="X26" s="54" t="s">
        <v>66</v>
      </c>
      <c r="Y26" s="55"/>
      <c r="Z26" s="56">
        <v>3636.04</v>
      </c>
      <c r="AA26" s="56">
        <v>0</v>
      </c>
      <c r="AB26" s="63">
        <v>0</v>
      </c>
      <c r="AC26" s="64">
        <v>0</v>
      </c>
      <c r="AD26" s="56">
        <v>3636.04</v>
      </c>
      <c r="AE26" s="63">
        <v>2385.11</v>
      </c>
      <c r="AF26" s="64">
        <v>1250.93</v>
      </c>
      <c r="AG26" s="65">
        <v>3636.04</v>
      </c>
      <c r="AH26" s="61">
        <v>3296.1800000000003</v>
      </c>
      <c r="AI26" s="60">
        <v>339.86</v>
      </c>
      <c r="AJ26" s="65">
        <v>3296.1800000000003</v>
      </c>
      <c r="AK26" s="56">
        <v>339.86</v>
      </c>
      <c r="AL26" s="65">
        <v>0</v>
      </c>
      <c r="AM26" s="65">
        <v>3296.1800000000003</v>
      </c>
      <c r="AN26" s="62">
        <f t="shared" si="0"/>
        <v>0</v>
      </c>
      <c r="AO26" s="3"/>
    </row>
    <row r="27" spans="2:41" s="112" customFormat="1" ht="22.5" customHeight="1">
      <c r="B27" s="75"/>
      <c r="C27" s="76" t="s">
        <v>67</v>
      </c>
      <c r="D27" s="77">
        <v>3203.97</v>
      </c>
      <c r="E27" s="77">
        <v>0</v>
      </c>
      <c r="F27" s="77">
        <v>3203.97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3203.97</v>
      </c>
      <c r="O27" s="78">
        <v>0</v>
      </c>
      <c r="P27" s="79">
        <v>0</v>
      </c>
      <c r="Q27" s="79">
        <v>3203.97</v>
      </c>
      <c r="R27" s="79">
        <v>0</v>
      </c>
      <c r="S27" s="80">
        <v>0</v>
      </c>
      <c r="T27" s="77">
        <v>3203.97</v>
      </c>
      <c r="U27" s="81">
        <v>0</v>
      </c>
      <c r="V27" s="3"/>
      <c r="W27" s="3"/>
      <c r="X27" s="75"/>
      <c r="Y27" s="76" t="s">
        <v>67</v>
      </c>
      <c r="Z27" s="77">
        <v>3203.97</v>
      </c>
      <c r="AA27" s="77">
        <v>0</v>
      </c>
      <c r="AB27" s="82">
        <v>0</v>
      </c>
      <c r="AC27" s="83">
        <v>0</v>
      </c>
      <c r="AD27" s="77">
        <v>3203.97</v>
      </c>
      <c r="AE27" s="82">
        <v>2385.11</v>
      </c>
      <c r="AF27" s="83">
        <v>818.86</v>
      </c>
      <c r="AG27" s="84">
        <v>3203.97</v>
      </c>
      <c r="AH27" s="78">
        <v>2864.11</v>
      </c>
      <c r="AI27" s="80">
        <v>339.86</v>
      </c>
      <c r="AJ27" s="84">
        <v>2864.11</v>
      </c>
      <c r="AK27" s="77">
        <v>339.86</v>
      </c>
      <c r="AL27" s="84">
        <v>0</v>
      </c>
      <c r="AM27" s="84">
        <v>2864.11</v>
      </c>
      <c r="AN27" s="81">
        <f t="shared" si="0"/>
        <v>0</v>
      </c>
      <c r="AO27" s="3"/>
    </row>
    <row r="28" spans="2:41" s="112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12" customFormat="1" ht="22.5" customHeight="1">
      <c r="B29" s="85"/>
      <c r="C29" s="86" t="s">
        <v>69</v>
      </c>
      <c r="D29" s="87">
        <v>432.07</v>
      </c>
      <c r="E29" s="87">
        <v>0</v>
      </c>
      <c r="F29" s="87">
        <v>432.07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432.07</v>
      </c>
      <c r="O29" s="88">
        <v>0</v>
      </c>
      <c r="P29" s="89">
        <v>0</v>
      </c>
      <c r="Q29" s="89">
        <v>432.07</v>
      </c>
      <c r="R29" s="89">
        <v>0</v>
      </c>
      <c r="S29" s="90">
        <v>0</v>
      </c>
      <c r="T29" s="87">
        <v>432.07</v>
      </c>
      <c r="U29" s="91">
        <v>0</v>
      </c>
      <c r="V29" s="3"/>
      <c r="W29" s="3"/>
      <c r="X29" s="85"/>
      <c r="Y29" s="86" t="s">
        <v>69</v>
      </c>
      <c r="Z29" s="87">
        <v>432.07</v>
      </c>
      <c r="AA29" s="87">
        <v>0</v>
      </c>
      <c r="AB29" s="92">
        <v>0</v>
      </c>
      <c r="AC29" s="93">
        <v>0</v>
      </c>
      <c r="AD29" s="87">
        <v>432.07</v>
      </c>
      <c r="AE29" s="92">
        <v>0</v>
      </c>
      <c r="AF29" s="93">
        <v>432.07</v>
      </c>
      <c r="AG29" s="94">
        <v>432.07</v>
      </c>
      <c r="AH29" s="88">
        <v>432.07</v>
      </c>
      <c r="AI29" s="90">
        <v>0</v>
      </c>
      <c r="AJ29" s="94">
        <v>432.07</v>
      </c>
      <c r="AK29" s="87">
        <v>0</v>
      </c>
      <c r="AL29" s="94">
        <v>0</v>
      </c>
      <c r="AM29" s="94">
        <v>432.07</v>
      </c>
      <c r="AN29" s="91">
        <f t="shared" si="0"/>
        <v>0</v>
      </c>
      <c r="AO29" s="3"/>
    </row>
    <row r="30" spans="2:41" s="112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12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12" customFormat="1" ht="22.5" customHeight="1">
      <c r="B32" s="54" t="s">
        <v>71</v>
      </c>
      <c r="C32" s="55"/>
      <c r="D32" s="43">
        <v>1789</v>
      </c>
      <c r="E32" s="43">
        <v>0</v>
      </c>
      <c r="F32" s="43">
        <v>1789</v>
      </c>
      <c r="G32" s="43">
        <v>0</v>
      </c>
      <c r="H32" s="43">
        <v>0</v>
      </c>
      <c r="I32" s="57">
        <v>0</v>
      </c>
      <c r="J32" s="69">
        <v>0</v>
      </c>
      <c r="K32" s="69">
        <v>0</v>
      </c>
      <c r="L32" s="69">
        <v>0</v>
      </c>
      <c r="M32" s="70">
        <v>0</v>
      </c>
      <c r="N32" s="43">
        <v>1789</v>
      </c>
      <c r="O32" s="57">
        <v>0</v>
      </c>
      <c r="P32" s="69">
        <v>0</v>
      </c>
      <c r="Q32" s="69">
        <v>1789</v>
      </c>
      <c r="R32" s="69">
        <v>0</v>
      </c>
      <c r="S32" s="70">
        <v>0</v>
      </c>
      <c r="T32" s="43">
        <v>1789</v>
      </c>
      <c r="U32" s="71">
        <v>0</v>
      </c>
      <c r="V32" s="3"/>
      <c r="W32" s="3"/>
      <c r="X32" s="54" t="s">
        <v>71</v>
      </c>
      <c r="Y32" s="55"/>
      <c r="Z32" s="43">
        <v>1789</v>
      </c>
      <c r="AA32" s="43">
        <v>0</v>
      </c>
      <c r="AB32" s="72">
        <v>0</v>
      </c>
      <c r="AC32" s="73">
        <v>0</v>
      </c>
      <c r="AD32" s="43">
        <v>1789</v>
      </c>
      <c r="AE32" s="72">
        <v>745</v>
      </c>
      <c r="AF32" s="73">
        <v>1044</v>
      </c>
      <c r="AG32" s="74">
        <v>1789</v>
      </c>
      <c r="AH32" s="57">
        <v>1377</v>
      </c>
      <c r="AI32" s="70">
        <v>412</v>
      </c>
      <c r="AJ32" s="74">
        <v>1377</v>
      </c>
      <c r="AK32" s="43">
        <v>412</v>
      </c>
      <c r="AL32" s="74">
        <v>0</v>
      </c>
      <c r="AM32" s="74">
        <v>1377</v>
      </c>
      <c r="AN32" s="71">
        <f t="shared" si="0"/>
        <v>0</v>
      </c>
      <c r="AO32" s="3"/>
    </row>
    <row r="33" spans="2:41" s="112" customFormat="1" ht="22.5" customHeight="1">
      <c r="B33" s="118" t="s">
        <v>121</v>
      </c>
      <c r="C33" s="15"/>
      <c r="D33" s="43">
        <v>3.613</v>
      </c>
      <c r="E33" s="43">
        <v>0</v>
      </c>
      <c r="F33" s="43">
        <v>3.613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3.613</v>
      </c>
      <c r="O33" s="57">
        <v>0.08</v>
      </c>
      <c r="P33" s="69">
        <v>0</v>
      </c>
      <c r="Q33" s="69">
        <v>3.533</v>
      </c>
      <c r="R33" s="69">
        <v>0</v>
      </c>
      <c r="S33" s="70">
        <v>0</v>
      </c>
      <c r="T33" s="43">
        <v>3.533</v>
      </c>
      <c r="U33" s="71">
        <v>0</v>
      </c>
      <c r="V33" s="3"/>
      <c r="W33" s="3"/>
      <c r="X33" s="118" t="s">
        <v>121</v>
      </c>
      <c r="Y33" s="15"/>
      <c r="Z33" s="43">
        <v>3.533</v>
      </c>
      <c r="AA33" s="43">
        <v>0</v>
      </c>
      <c r="AB33" s="72">
        <v>0</v>
      </c>
      <c r="AC33" s="73">
        <v>0</v>
      </c>
      <c r="AD33" s="43">
        <v>3.533</v>
      </c>
      <c r="AE33" s="72">
        <v>0.06</v>
      </c>
      <c r="AF33" s="73">
        <v>3.473</v>
      </c>
      <c r="AG33" s="74">
        <v>3.533</v>
      </c>
      <c r="AH33" s="57">
        <v>3.533</v>
      </c>
      <c r="AI33" s="70">
        <v>0</v>
      </c>
      <c r="AJ33" s="74">
        <v>3.613</v>
      </c>
      <c r="AK33" s="43">
        <v>0</v>
      </c>
      <c r="AL33" s="74">
        <v>0</v>
      </c>
      <c r="AM33" s="74">
        <v>3.613</v>
      </c>
      <c r="AN33" s="71">
        <f t="shared" si="0"/>
        <v>0</v>
      </c>
      <c r="AO33" s="3"/>
    </row>
    <row r="34" spans="2:41" s="112" customFormat="1" ht="22.5" customHeight="1">
      <c r="B34" s="95" t="s">
        <v>122</v>
      </c>
      <c r="C34" s="96"/>
      <c r="D34" s="43">
        <v>117.16900000000001</v>
      </c>
      <c r="E34" s="43">
        <v>0.73</v>
      </c>
      <c r="F34" s="43">
        <v>116.43900000000001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116.43900000000001</v>
      </c>
      <c r="O34" s="57">
        <v>1.59</v>
      </c>
      <c r="P34" s="69">
        <v>0</v>
      </c>
      <c r="Q34" s="69">
        <v>114.849</v>
      </c>
      <c r="R34" s="69">
        <v>0</v>
      </c>
      <c r="S34" s="70">
        <v>0</v>
      </c>
      <c r="T34" s="43">
        <v>114.849</v>
      </c>
      <c r="U34" s="71">
        <v>0</v>
      </c>
      <c r="V34" s="3"/>
      <c r="W34" s="3"/>
      <c r="X34" s="95" t="s">
        <v>122</v>
      </c>
      <c r="Y34" s="96"/>
      <c r="Z34" s="43">
        <v>114.849</v>
      </c>
      <c r="AA34" s="43">
        <v>0</v>
      </c>
      <c r="AB34" s="72">
        <v>0</v>
      </c>
      <c r="AC34" s="73">
        <v>0</v>
      </c>
      <c r="AD34" s="43">
        <v>114.849</v>
      </c>
      <c r="AE34" s="72">
        <v>88.02099999999999</v>
      </c>
      <c r="AF34" s="73">
        <v>26.828</v>
      </c>
      <c r="AG34" s="74">
        <v>114.379</v>
      </c>
      <c r="AH34" s="57">
        <v>109.4805</v>
      </c>
      <c r="AI34" s="70">
        <v>4.8985</v>
      </c>
      <c r="AJ34" s="74">
        <v>111.07050000000001</v>
      </c>
      <c r="AK34" s="43">
        <v>4.8985</v>
      </c>
      <c r="AL34" s="74">
        <v>0</v>
      </c>
      <c r="AM34" s="74">
        <v>111.80050000000001</v>
      </c>
      <c r="AN34" s="71">
        <f t="shared" si="0"/>
        <v>0.46999999999999886</v>
      </c>
      <c r="AO34" s="3"/>
    </row>
    <row r="35" spans="2:41" s="112" customFormat="1" ht="22.5" customHeight="1">
      <c r="B35" s="95" t="s">
        <v>123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V35" s="3"/>
      <c r="W35" s="3"/>
      <c r="X35" s="95" t="s">
        <v>123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  <c r="AO35" s="3"/>
    </row>
    <row r="36" spans="2:41" s="112" customFormat="1" ht="22.5" customHeight="1" thickBot="1">
      <c r="B36" s="97" t="s">
        <v>124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V36" s="3"/>
      <c r="W36" s="3"/>
      <c r="X36" s="97" t="s">
        <v>124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B3:C9"/>
    <mergeCell ref="G3:M3"/>
    <mergeCell ref="N3:S3"/>
    <mergeCell ref="X3:Y9"/>
    <mergeCell ref="I5:M5"/>
    <mergeCell ref="O5:S5"/>
    <mergeCell ref="S6:S8"/>
    <mergeCell ref="R6:R8"/>
    <mergeCell ref="M6:M8"/>
    <mergeCell ref="O6:O8"/>
    <mergeCell ref="AN3:AN4"/>
    <mergeCell ref="AK3:AK4"/>
    <mergeCell ref="H4:M4"/>
    <mergeCell ref="N4:S4"/>
    <mergeCell ref="AD4:AI4"/>
    <mergeCell ref="Z3:Z4"/>
    <mergeCell ref="AA3:AI3"/>
    <mergeCell ref="AH6:AI6"/>
    <mergeCell ref="AM3:AM4"/>
    <mergeCell ref="AL3:AL4"/>
    <mergeCell ref="AH7:AH8"/>
    <mergeCell ref="AI7:AI8"/>
    <mergeCell ref="AB6:AC7"/>
    <mergeCell ref="AE6:AF7"/>
    <mergeCell ref="AJ3:AJ4"/>
    <mergeCell ref="AG5:AI5"/>
    <mergeCell ref="I6:I8"/>
    <mergeCell ref="J6:J8"/>
    <mergeCell ref="K6:K8"/>
    <mergeCell ref="L6:L8"/>
    <mergeCell ref="P6:P8"/>
    <mergeCell ref="Q6:Q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4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4" customWidth="1"/>
  </cols>
  <sheetData>
    <row r="1" spans="2:24" s="1" customFormat="1" ht="17.25" customHeight="1">
      <c r="B1" s="1" t="s">
        <v>172</v>
      </c>
      <c r="W1" s="2"/>
      <c r="X1" s="1" t="str">
        <f>B1</f>
        <v>表4-29　廃棄物種類別の処理・処分状況（電気・水道業：ガス業）　　＜令和元年度＞</v>
      </c>
    </row>
    <row r="2" spans="2:41" s="112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3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103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104</v>
      </c>
      <c r="AL3" s="194" t="s">
        <v>105</v>
      </c>
      <c r="AM3" s="204" t="s">
        <v>106</v>
      </c>
      <c r="AN3" s="215" t="s">
        <v>76</v>
      </c>
      <c r="AO3" s="5"/>
    </row>
    <row r="4" spans="2:41" s="113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3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3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3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3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3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12" customFormat="1" ht="22.5" customHeight="1" thickBot="1">
      <c r="B10" s="32" t="s">
        <v>51</v>
      </c>
      <c r="C10" s="33"/>
      <c r="D10" s="34">
        <v>427.8829999999999</v>
      </c>
      <c r="E10" s="34">
        <v>8.82</v>
      </c>
      <c r="F10" s="34">
        <v>419.063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419.063</v>
      </c>
      <c r="O10" s="35">
        <v>0.08</v>
      </c>
      <c r="P10" s="36">
        <v>0</v>
      </c>
      <c r="Q10" s="36">
        <v>418.98299999999995</v>
      </c>
      <c r="R10" s="36">
        <v>0</v>
      </c>
      <c r="S10" s="37">
        <v>0</v>
      </c>
      <c r="T10" s="34">
        <v>418.98299999999995</v>
      </c>
      <c r="U10" s="38">
        <v>0</v>
      </c>
      <c r="V10" s="3"/>
      <c r="W10" s="3"/>
      <c r="X10" s="32" t="s">
        <v>51</v>
      </c>
      <c r="Y10" s="33"/>
      <c r="Z10" s="34">
        <v>418.98299999999995</v>
      </c>
      <c r="AA10" s="34">
        <v>0</v>
      </c>
      <c r="AB10" s="35">
        <v>0</v>
      </c>
      <c r="AC10" s="37">
        <v>0</v>
      </c>
      <c r="AD10" s="34">
        <v>418.98299999999995</v>
      </c>
      <c r="AE10" s="35">
        <v>268.59099999999995</v>
      </c>
      <c r="AF10" s="37">
        <v>150.39199999999997</v>
      </c>
      <c r="AG10" s="39">
        <v>369.85296</v>
      </c>
      <c r="AH10" s="35">
        <v>317.68985999999995</v>
      </c>
      <c r="AI10" s="37">
        <v>52.1631</v>
      </c>
      <c r="AJ10" s="39">
        <v>317.76986</v>
      </c>
      <c r="AK10" s="34">
        <v>52.1631</v>
      </c>
      <c r="AL10" s="39">
        <v>0</v>
      </c>
      <c r="AM10" s="39">
        <v>326.58986</v>
      </c>
      <c r="AN10" s="38">
        <f>SUM(AN11:AN36)-AN26</f>
        <v>49.130039999999994</v>
      </c>
      <c r="AO10" s="3"/>
    </row>
    <row r="11" spans="2:41" s="112" customFormat="1" ht="22.5" customHeight="1">
      <c r="B11" s="40" t="s">
        <v>52</v>
      </c>
      <c r="C11" s="41"/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V11" s="3"/>
      <c r="W11" s="3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  <c r="AO11" s="3"/>
    </row>
    <row r="12" spans="2:41" s="112" customFormat="1" ht="22.5" customHeight="1">
      <c r="B12" s="54" t="s">
        <v>53</v>
      </c>
      <c r="C12" s="55"/>
      <c r="D12" s="56">
        <v>0.91</v>
      </c>
      <c r="E12" s="43">
        <v>0</v>
      </c>
      <c r="F12" s="43">
        <v>0.91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0.91</v>
      </c>
      <c r="O12" s="61">
        <v>0</v>
      </c>
      <c r="P12" s="59">
        <v>0</v>
      </c>
      <c r="Q12" s="59">
        <v>0.91</v>
      </c>
      <c r="R12" s="59">
        <v>0</v>
      </c>
      <c r="S12" s="60">
        <v>0</v>
      </c>
      <c r="T12" s="56">
        <v>0.91</v>
      </c>
      <c r="U12" s="62">
        <v>0</v>
      </c>
      <c r="V12" s="3"/>
      <c r="W12" s="3"/>
      <c r="X12" s="54" t="s">
        <v>53</v>
      </c>
      <c r="Y12" s="55"/>
      <c r="Z12" s="56">
        <v>0.91</v>
      </c>
      <c r="AA12" s="56">
        <v>0</v>
      </c>
      <c r="AB12" s="63">
        <v>0</v>
      </c>
      <c r="AC12" s="64">
        <v>0</v>
      </c>
      <c r="AD12" s="56">
        <v>0.91</v>
      </c>
      <c r="AE12" s="63">
        <v>0.91</v>
      </c>
      <c r="AF12" s="64">
        <v>0</v>
      </c>
      <c r="AG12" s="65">
        <v>0.2457</v>
      </c>
      <c r="AH12" s="61">
        <v>0.2457</v>
      </c>
      <c r="AI12" s="60">
        <v>0</v>
      </c>
      <c r="AJ12" s="65">
        <v>0.2457</v>
      </c>
      <c r="AK12" s="56">
        <v>0</v>
      </c>
      <c r="AL12" s="65">
        <v>0</v>
      </c>
      <c r="AM12" s="65">
        <v>0.2457</v>
      </c>
      <c r="AN12" s="62">
        <f aca="true" t="shared" si="0" ref="AN12:AN36">G12-H12+AD12-AG12</f>
        <v>0.6643</v>
      </c>
      <c r="AO12" s="3"/>
    </row>
    <row r="13" spans="2:41" s="112" customFormat="1" ht="22.5" customHeight="1">
      <c r="B13" s="54" t="s">
        <v>54</v>
      </c>
      <c r="C13" s="55"/>
      <c r="D13" s="56">
        <v>16.238</v>
      </c>
      <c r="E13" s="43">
        <v>0</v>
      </c>
      <c r="F13" s="43">
        <v>16.238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16.238</v>
      </c>
      <c r="O13" s="61">
        <v>0.08</v>
      </c>
      <c r="P13" s="59">
        <v>0</v>
      </c>
      <c r="Q13" s="59">
        <v>16.158</v>
      </c>
      <c r="R13" s="59">
        <v>0</v>
      </c>
      <c r="S13" s="60">
        <v>0</v>
      </c>
      <c r="T13" s="56">
        <v>16.158</v>
      </c>
      <c r="U13" s="62">
        <v>0</v>
      </c>
      <c r="V13" s="3"/>
      <c r="W13" s="3"/>
      <c r="X13" s="54" t="s">
        <v>54</v>
      </c>
      <c r="Y13" s="55"/>
      <c r="Z13" s="56">
        <v>16.158</v>
      </c>
      <c r="AA13" s="56">
        <v>0</v>
      </c>
      <c r="AB13" s="63">
        <v>0</v>
      </c>
      <c r="AC13" s="64">
        <v>0</v>
      </c>
      <c r="AD13" s="56">
        <v>16.158</v>
      </c>
      <c r="AE13" s="63">
        <v>1.71</v>
      </c>
      <c r="AF13" s="64">
        <v>14.448</v>
      </c>
      <c r="AG13" s="65">
        <v>5.31436</v>
      </c>
      <c r="AH13" s="61">
        <v>5.2831600000000005</v>
      </c>
      <c r="AI13" s="60">
        <v>0.0312</v>
      </c>
      <c r="AJ13" s="65">
        <v>5.363160000000001</v>
      </c>
      <c r="AK13" s="56">
        <v>0.0312</v>
      </c>
      <c r="AL13" s="65">
        <v>0</v>
      </c>
      <c r="AM13" s="65">
        <v>5.363160000000001</v>
      </c>
      <c r="AN13" s="62">
        <f t="shared" si="0"/>
        <v>10.84364</v>
      </c>
      <c r="AO13" s="3"/>
    </row>
    <row r="14" spans="2:41" s="112" customFormat="1" ht="22.5" customHeight="1">
      <c r="B14" s="54" t="s">
        <v>55</v>
      </c>
      <c r="C14" s="55"/>
      <c r="D14" s="56">
        <v>0</v>
      </c>
      <c r="E14" s="43">
        <v>0</v>
      </c>
      <c r="F14" s="43">
        <v>0</v>
      </c>
      <c r="G14" s="43">
        <v>0</v>
      </c>
      <c r="H14" s="43">
        <v>0</v>
      </c>
      <c r="I14" s="57">
        <v>0</v>
      </c>
      <c r="J14" s="58"/>
      <c r="K14" s="59">
        <v>0</v>
      </c>
      <c r="L14" s="59">
        <v>0</v>
      </c>
      <c r="M14" s="60">
        <v>0</v>
      </c>
      <c r="N14" s="56">
        <v>0</v>
      </c>
      <c r="O14" s="61">
        <v>0</v>
      </c>
      <c r="P14" s="59"/>
      <c r="Q14" s="59">
        <v>0</v>
      </c>
      <c r="R14" s="59">
        <v>0</v>
      </c>
      <c r="S14" s="60">
        <v>0</v>
      </c>
      <c r="T14" s="56">
        <v>0</v>
      </c>
      <c r="U14" s="62"/>
      <c r="V14" s="3"/>
      <c r="W14" s="3"/>
      <c r="X14" s="54" t="s">
        <v>55</v>
      </c>
      <c r="Y14" s="55"/>
      <c r="Z14" s="56">
        <v>0</v>
      </c>
      <c r="AA14" s="56">
        <v>0</v>
      </c>
      <c r="AB14" s="63">
        <v>0</v>
      </c>
      <c r="AC14" s="64">
        <v>0</v>
      </c>
      <c r="AD14" s="56">
        <v>0</v>
      </c>
      <c r="AE14" s="63">
        <v>0</v>
      </c>
      <c r="AF14" s="64">
        <v>0</v>
      </c>
      <c r="AG14" s="65">
        <v>0</v>
      </c>
      <c r="AH14" s="61">
        <v>0</v>
      </c>
      <c r="AI14" s="60">
        <v>0</v>
      </c>
      <c r="AJ14" s="65">
        <v>0</v>
      </c>
      <c r="AK14" s="56">
        <v>0</v>
      </c>
      <c r="AL14" s="65">
        <v>0</v>
      </c>
      <c r="AM14" s="65">
        <v>0</v>
      </c>
      <c r="AN14" s="62">
        <f t="shared" si="0"/>
        <v>0</v>
      </c>
      <c r="AO14" s="3"/>
    </row>
    <row r="15" spans="2:41" s="112" customFormat="1" ht="22.5" customHeight="1">
      <c r="B15" s="54" t="s">
        <v>56</v>
      </c>
      <c r="C15" s="55"/>
      <c r="D15" s="56">
        <v>0</v>
      </c>
      <c r="E15" s="43">
        <v>0</v>
      </c>
      <c r="F15" s="43">
        <v>0</v>
      </c>
      <c r="G15" s="43">
        <v>0</v>
      </c>
      <c r="H15" s="43">
        <v>0</v>
      </c>
      <c r="I15" s="57">
        <v>0</v>
      </c>
      <c r="J15" s="58"/>
      <c r="K15" s="59">
        <v>0</v>
      </c>
      <c r="L15" s="59">
        <v>0</v>
      </c>
      <c r="M15" s="60">
        <v>0</v>
      </c>
      <c r="N15" s="56">
        <v>0</v>
      </c>
      <c r="O15" s="61">
        <v>0</v>
      </c>
      <c r="P15" s="59"/>
      <c r="Q15" s="59">
        <v>0</v>
      </c>
      <c r="R15" s="59">
        <v>0</v>
      </c>
      <c r="S15" s="60">
        <v>0</v>
      </c>
      <c r="T15" s="56">
        <v>0</v>
      </c>
      <c r="U15" s="62"/>
      <c r="V15" s="3"/>
      <c r="W15" s="3"/>
      <c r="X15" s="54" t="s">
        <v>56</v>
      </c>
      <c r="Y15" s="55"/>
      <c r="Z15" s="56">
        <v>0</v>
      </c>
      <c r="AA15" s="56">
        <v>0</v>
      </c>
      <c r="AB15" s="63">
        <v>0</v>
      </c>
      <c r="AC15" s="64">
        <v>0</v>
      </c>
      <c r="AD15" s="56">
        <v>0</v>
      </c>
      <c r="AE15" s="63">
        <v>0</v>
      </c>
      <c r="AF15" s="64">
        <v>0</v>
      </c>
      <c r="AG15" s="65">
        <v>0</v>
      </c>
      <c r="AH15" s="61">
        <v>0</v>
      </c>
      <c r="AI15" s="60">
        <v>0</v>
      </c>
      <c r="AJ15" s="65">
        <v>0</v>
      </c>
      <c r="AK15" s="56">
        <v>0</v>
      </c>
      <c r="AL15" s="65">
        <v>0</v>
      </c>
      <c r="AM15" s="65">
        <v>0</v>
      </c>
      <c r="AN15" s="62">
        <f t="shared" si="0"/>
        <v>0</v>
      </c>
      <c r="AO15" s="3"/>
    </row>
    <row r="16" spans="2:41" s="112" customFormat="1" ht="22.5" customHeight="1">
      <c r="B16" s="54" t="s">
        <v>57</v>
      </c>
      <c r="C16" s="55"/>
      <c r="D16" s="56">
        <v>124.50999999999999</v>
      </c>
      <c r="E16" s="43">
        <v>0</v>
      </c>
      <c r="F16" s="43">
        <v>124.50999999999999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124.50999999999999</v>
      </c>
      <c r="O16" s="61">
        <v>0</v>
      </c>
      <c r="P16" s="59">
        <v>0</v>
      </c>
      <c r="Q16" s="59">
        <v>124.50999999999999</v>
      </c>
      <c r="R16" s="59">
        <v>0</v>
      </c>
      <c r="S16" s="60">
        <v>0</v>
      </c>
      <c r="T16" s="56">
        <v>124.50999999999999</v>
      </c>
      <c r="U16" s="62">
        <v>0</v>
      </c>
      <c r="V16" s="3"/>
      <c r="W16" s="3"/>
      <c r="X16" s="54" t="s">
        <v>57</v>
      </c>
      <c r="Y16" s="55"/>
      <c r="Z16" s="56">
        <v>124.50999999999999</v>
      </c>
      <c r="AA16" s="56">
        <v>0</v>
      </c>
      <c r="AB16" s="63">
        <v>0</v>
      </c>
      <c r="AC16" s="64">
        <v>0</v>
      </c>
      <c r="AD16" s="56">
        <v>124.50999999999999</v>
      </c>
      <c r="AE16" s="63">
        <v>85.12</v>
      </c>
      <c r="AF16" s="64">
        <v>39.39</v>
      </c>
      <c r="AG16" s="65">
        <v>92.542</v>
      </c>
      <c r="AH16" s="61">
        <v>63.488</v>
      </c>
      <c r="AI16" s="60">
        <v>29.054</v>
      </c>
      <c r="AJ16" s="65">
        <v>63.488</v>
      </c>
      <c r="AK16" s="56">
        <v>29.054</v>
      </c>
      <c r="AL16" s="65">
        <v>0</v>
      </c>
      <c r="AM16" s="65">
        <v>63.488</v>
      </c>
      <c r="AN16" s="62">
        <f t="shared" si="0"/>
        <v>31.96799999999999</v>
      </c>
      <c r="AO16" s="3"/>
    </row>
    <row r="17" spans="2:41" s="112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12" customFormat="1" ht="22.5" customHeight="1">
      <c r="B18" s="66" t="s">
        <v>59</v>
      </c>
      <c r="C18" s="67"/>
      <c r="D18" s="43">
        <v>27.52</v>
      </c>
      <c r="E18" s="43">
        <v>0</v>
      </c>
      <c r="F18" s="43">
        <v>27.52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27.52</v>
      </c>
      <c r="O18" s="57">
        <v>0</v>
      </c>
      <c r="P18" s="69">
        <v>0</v>
      </c>
      <c r="Q18" s="69">
        <v>27.52</v>
      </c>
      <c r="R18" s="69">
        <v>0</v>
      </c>
      <c r="S18" s="70">
        <v>0</v>
      </c>
      <c r="T18" s="43">
        <v>27.52</v>
      </c>
      <c r="U18" s="71">
        <v>0</v>
      </c>
      <c r="V18" s="3"/>
      <c r="W18" s="3"/>
      <c r="X18" s="66" t="s">
        <v>59</v>
      </c>
      <c r="Y18" s="67"/>
      <c r="Z18" s="43">
        <v>27.52</v>
      </c>
      <c r="AA18" s="43">
        <v>0</v>
      </c>
      <c r="AB18" s="72">
        <v>0</v>
      </c>
      <c r="AC18" s="73">
        <v>0</v>
      </c>
      <c r="AD18" s="43">
        <v>27.52</v>
      </c>
      <c r="AE18" s="72">
        <v>25.85</v>
      </c>
      <c r="AF18" s="73">
        <v>1.67</v>
      </c>
      <c r="AG18" s="74">
        <v>27.52</v>
      </c>
      <c r="AH18" s="57">
        <v>27.52</v>
      </c>
      <c r="AI18" s="70">
        <v>0</v>
      </c>
      <c r="AJ18" s="74">
        <v>27.52</v>
      </c>
      <c r="AK18" s="43">
        <v>0</v>
      </c>
      <c r="AL18" s="74">
        <v>0</v>
      </c>
      <c r="AM18" s="74">
        <v>27.52</v>
      </c>
      <c r="AN18" s="71">
        <f t="shared" si="0"/>
        <v>0</v>
      </c>
      <c r="AO18" s="3"/>
    </row>
    <row r="19" spans="2:41" s="112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12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12" customFormat="1" ht="22.5" customHeight="1">
      <c r="B21" s="66" t="s">
        <v>137</v>
      </c>
      <c r="C21" s="67"/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57">
        <v>0</v>
      </c>
      <c r="J21" s="68"/>
      <c r="K21" s="69">
        <v>0</v>
      </c>
      <c r="L21" s="69">
        <v>0</v>
      </c>
      <c r="M21" s="70">
        <v>0</v>
      </c>
      <c r="N21" s="43">
        <v>0</v>
      </c>
      <c r="O21" s="57">
        <v>0</v>
      </c>
      <c r="P21" s="69"/>
      <c r="Q21" s="69">
        <v>0</v>
      </c>
      <c r="R21" s="69">
        <v>0</v>
      </c>
      <c r="S21" s="70">
        <v>0</v>
      </c>
      <c r="T21" s="43">
        <v>0</v>
      </c>
      <c r="U21" s="71"/>
      <c r="V21" s="3"/>
      <c r="W21" s="3"/>
      <c r="X21" s="66" t="s">
        <v>137</v>
      </c>
      <c r="Y21" s="67"/>
      <c r="Z21" s="43">
        <v>0</v>
      </c>
      <c r="AA21" s="43">
        <v>0</v>
      </c>
      <c r="AB21" s="72">
        <v>0</v>
      </c>
      <c r="AC21" s="73">
        <v>0</v>
      </c>
      <c r="AD21" s="43">
        <v>0</v>
      </c>
      <c r="AE21" s="72">
        <v>0</v>
      </c>
      <c r="AF21" s="73">
        <v>0</v>
      </c>
      <c r="AG21" s="74">
        <v>0</v>
      </c>
      <c r="AH21" s="57">
        <v>0</v>
      </c>
      <c r="AI21" s="70">
        <v>0</v>
      </c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12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V22" s="3"/>
      <c r="W22" s="3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  <c r="AO22" s="3"/>
    </row>
    <row r="23" spans="2:41" s="112" customFormat="1" ht="22.5" customHeight="1">
      <c r="B23" s="66" t="s">
        <v>63</v>
      </c>
      <c r="C23" s="67"/>
      <c r="D23" s="43">
        <v>136.905</v>
      </c>
      <c r="E23" s="43">
        <v>8.82</v>
      </c>
      <c r="F23" s="43">
        <v>128.085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128.085</v>
      </c>
      <c r="O23" s="57">
        <v>0</v>
      </c>
      <c r="P23" s="69">
        <v>0</v>
      </c>
      <c r="Q23" s="69">
        <v>128.085</v>
      </c>
      <c r="R23" s="69">
        <v>0</v>
      </c>
      <c r="S23" s="70">
        <v>0</v>
      </c>
      <c r="T23" s="43">
        <v>128.085</v>
      </c>
      <c r="U23" s="71">
        <v>0</v>
      </c>
      <c r="V23" s="3"/>
      <c r="W23" s="3"/>
      <c r="X23" s="66" t="s">
        <v>63</v>
      </c>
      <c r="Y23" s="67"/>
      <c r="Z23" s="43">
        <v>128.085</v>
      </c>
      <c r="AA23" s="43">
        <v>0</v>
      </c>
      <c r="AB23" s="72">
        <v>0</v>
      </c>
      <c r="AC23" s="73">
        <v>0</v>
      </c>
      <c r="AD23" s="43">
        <v>128.085</v>
      </c>
      <c r="AE23" s="72">
        <v>55.16</v>
      </c>
      <c r="AF23" s="73">
        <v>72.925</v>
      </c>
      <c r="AG23" s="74">
        <v>128.085</v>
      </c>
      <c r="AH23" s="57">
        <v>128.085</v>
      </c>
      <c r="AI23" s="70">
        <v>0</v>
      </c>
      <c r="AJ23" s="74">
        <v>128.085</v>
      </c>
      <c r="AK23" s="43">
        <v>0</v>
      </c>
      <c r="AL23" s="74">
        <v>0</v>
      </c>
      <c r="AM23" s="74">
        <v>136.905</v>
      </c>
      <c r="AN23" s="71">
        <f t="shared" si="0"/>
        <v>0</v>
      </c>
      <c r="AO23" s="3"/>
    </row>
    <row r="24" spans="2:41" s="112" customFormat="1" ht="22.5" customHeight="1">
      <c r="B24" s="66" t="s">
        <v>64</v>
      </c>
      <c r="C24" s="67"/>
      <c r="D24" s="43">
        <v>3.14</v>
      </c>
      <c r="E24" s="43">
        <v>0</v>
      </c>
      <c r="F24" s="43">
        <v>3.14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3.14</v>
      </c>
      <c r="O24" s="57">
        <v>0</v>
      </c>
      <c r="P24" s="69">
        <v>0</v>
      </c>
      <c r="Q24" s="69">
        <v>3.14</v>
      </c>
      <c r="R24" s="69">
        <v>0</v>
      </c>
      <c r="S24" s="70">
        <v>0</v>
      </c>
      <c r="T24" s="43">
        <v>3.14</v>
      </c>
      <c r="U24" s="71">
        <v>0</v>
      </c>
      <c r="V24" s="3"/>
      <c r="W24" s="3"/>
      <c r="X24" s="66" t="s">
        <v>64</v>
      </c>
      <c r="Y24" s="67"/>
      <c r="Z24" s="43">
        <v>3.14</v>
      </c>
      <c r="AA24" s="43">
        <v>0</v>
      </c>
      <c r="AB24" s="72">
        <v>0</v>
      </c>
      <c r="AC24" s="73">
        <v>0</v>
      </c>
      <c r="AD24" s="43">
        <v>3.14</v>
      </c>
      <c r="AE24" s="72">
        <v>0</v>
      </c>
      <c r="AF24" s="73">
        <v>3.14</v>
      </c>
      <c r="AG24" s="74">
        <v>3.14</v>
      </c>
      <c r="AH24" s="57">
        <v>3.11</v>
      </c>
      <c r="AI24" s="70">
        <v>0.03</v>
      </c>
      <c r="AJ24" s="74">
        <v>3.11</v>
      </c>
      <c r="AK24" s="43">
        <v>0.03</v>
      </c>
      <c r="AL24" s="74">
        <v>0</v>
      </c>
      <c r="AM24" s="74">
        <v>3.11</v>
      </c>
      <c r="AN24" s="71">
        <f t="shared" si="0"/>
        <v>0</v>
      </c>
      <c r="AO24" s="3"/>
    </row>
    <row r="25" spans="2:41" s="112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  <c r="AO25" s="3"/>
    </row>
    <row r="26" spans="2:41" s="112" customFormat="1" ht="22.5" customHeight="1">
      <c r="B26" s="54" t="s">
        <v>66</v>
      </c>
      <c r="C26" s="55"/>
      <c r="D26" s="56">
        <v>43.3</v>
      </c>
      <c r="E26" s="56">
        <v>0</v>
      </c>
      <c r="F26" s="56">
        <v>43.3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43.3</v>
      </c>
      <c r="O26" s="61">
        <v>0</v>
      </c>
      <c r="P26" s="59">
        <v>0</v>
      </c>
      <c r="Q26" s="59">
        <v>43.3</v>
      </c>
      <c r="R26" s="59">
        <v>0</v>
      </c>
      <c r="S26" s="60">
        <v>0</v>
      </c>
      <c r="T26" s="56">
        <v>43.3</v>
      </c>
      <c r="U26" s="62">
        <v>0</v>
      </c>
      <c r="V26" s="3"/>
      <c r="W26" s="3"/>
      <c r="X26" s="54" t="s">
        <v>66</v>
      </c>
      <c r="Y26" s="55"/>
      <c r="Z26" s="56">
        <v>43.3</v>
      </c>
      <c r="AA26" s="56">
        <v>0</v>
      </c>
      <c r="AB26" s="63">
        <v>0</v>
      </c>
      <c r="AC26" s="64">
        <v>0</v>
      </c>
      <c r="AD26" s="56">
        <v>43.3</v>
      </c>
      <c r="AE26" s="63">
        <v>39.55</v>
      </c>
      <c r="AF26" s="64">
        <v>3.75</v>
      </c>
      <c r="AG26" s="65">
        <v>43.3</v>
      </c>
      <c r="AH26" s="61">
        <v>43.3</v>
      </c>
      <c r="AI26" s="60">
        <v>0</v>
      </c>
      <c r="AJ26" s="65">
        <v>43.3</v>
      </c>
      <c r="AK26" s="56">
        <v>0</v>
      </c>
      <c r="AL26" s="65">
        <v>0</v>
      </c>
      <c r="AM26" s="65">
        <v>43.3</v>
      </c>
      <c r="AN26" s="62">
        <f t="shared" si="0"/>
        <v>0</v>
      </c>
      <c r="AO26" s="3"/>
    </row>
    <row r="27" spans="2:41" s="112" customFormat="1" ht="22.5" customHeight="1">
      <c r="B27" s="75"/>
      <c r="C27" s="76" t="s">
        <v>67</v>
      </c>
      <c r="D27" s="77">
        <v>18.83</v>
      </c>
      <c r="E27" s="77">
        <v>0</v>
      </c>
      <c r="F27" s="77">
        <v>18.83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18.83</v>
      </c>
      <c r="O27" s="78">
        <v>0</v>
      </c>
      <c r="P27" s="79">
        <v>0</v>
      </c>
      <c r="Q27" s="79">
        <v>18.83</v>
      </c>
      <c r="R27" s="79">
        <v>0</v>
      </c>
      <c r="S27" s="80">
        <v>0</v>
      </c>
      <c r="T27" s="77">
        <v>18.83</v>
      </c>
      <c r="U27" s="81">
        <v>0</v>
      </c>
      <c r="V27" s="3"/>
      <c r="W27" s="3"/>
      <c r="X27" s="75"/>
      <c r="Y27" s="76" t="s">
        <v>67</v>
      </c>
      <c r="Z27" s="77">
        <v>18.83</v>
      </c>
      <c r="AA27" s="77">
        <v>0</v>
      </c>
      <c r="AB27" s="82">
        <v>0</v>
      </c>
      <c r="AC27" s="83">
        <v>0</v>
      </c>
      <c r="AD27" s="77">
        <v>18.83</v>
      </c>
      <c r="AE27" s="82">
        <v>18.83</v>
      </c>
      <c r="AF27" s="83">
        <v>0</v>
      </c>
      <c r="AG27" s="84">
        <v>18.83</v>
      </c>
      <c r="AH27" s="78">
        <v>18.83</v>
      </c>
      <c r="AI27" s="80">
        <v>0</v>
      </c>
      <c r="AJ27" s="84">
        <v>18.83</v>
      </c>
      <c r="AK27" s="77">
        <v>0</v>
      </c>
      <c r="AL27" s="84">
        <v>0</v>
      </c>
      <c r="AM27" s="84">
        <v>18.83</v>
      </c>
      <c r="AN27" s="81">
        <f t="shared" si="0"/>
        <v>0</v>
      </c>
      <c r="AO27" s="3"/>
    </row>
    <row r="28" spans="2:41" s="112" customFormat="1" ht="22.5" customHeight="1">
      <c r="B28" s="75"/>
      <c r="C28" s="76" t="s">
        <v>68</v>
      </c>
      <c r="D28" s="77">
        <v>2.27</v>
      </c>
      <c r="E28" s="77">
        <v>0</v>
      </c>
      <c r="F28" s="77">
        <v>2.27</v>
      </c>
      <c r="G28" s="77">
        <v>0</v>
      </c>
      <c r="H28" s="77">
        <v>0</v>
      </c>
      <c r="I28" s="78">
        <v>0</v>
      </c>
      <c r="J28" s="79">
        <v>0</v>
      </c>
      <c r="K28" s="79">
        <v>0</v>
      </c>
      <c r="L28" s="79">
        <v>0</v>
      </c>
      <c r="M28" s="80">
        <v>0</v>
      </c>
      <c r="N28" s="77">
        <v>2.27</v>
      </c>
      <c r="O28" s="78">
        <v>0</v>
      </c>
      <c r="P28" s="79">
        <v>0</v>
      </c>
      <c r="Q28" s="79">
        <v>2.27</v>
      </c>
      <c r="R28" s="79">
        <v>0</v>
      </c>
      <c r="S28" s="80">
        <v>0</v>
      </c>
      <c r="T28" s="77">
        <v>2.27</v>
      </c>
      <c r="U28" s="81">
        <v>0</v>
      </c>
      <c r="V28" s="3"/>
      <c r="W28" s="3"/>
      <c r="X28" s="75"/>
      <c r="Y28" s="76" t="s">
        <v>68</v>
      </c>
      <c r="Z28" s="77">
        <v>2.27</v>
      </c>
      <c r="AA28" s="77">
        <v>0</v>
      </c>
      <c r="AB28" s="82">
        <v>0</v>
      </c>
      <c r="AC28" s="83">
        <v>0</v>
      </c>
      <c r="AD28" s="77">
        <v>2.27</v>
      </c>
      <c r="AE28" s="82">
        <v>0</v>
      </c>
      <c r="AF28" s="83">
        <v>2.27</v>
      </c>
      <c r="AG28" s="84">
        <v>2.27</v>
      </c>
      <c r="AH28" s="78">
        <v>2.27</v>
      </c>
      <c r="AI28" s="80">
        <v>0</v>
      </c>
      <c r="AJ28" s="84">
        <v>2.27</v>
      </c>
      <c r="AK28" s="77">
        <v>0</v>
      </c>
      <c r="AL28" s="84">
        <v>0</v>
      </c>
      <c r="AM28" s="84">
        <v>2.27</v>
      </c>
      <c r="AN28" s="81">
        <f t="shared" si="0"/>
        <v>0</v>
      </c>
      <c r="AO28" s="3"/>
    </row>
    <row r="29" spans="2:41" s="112" customFormat="1" ht="22.5" customHeight="1">
      <c r="B29" s="85"/>
      <c r="C29" s="86" t="s">
        <v>69</v>
      </c>
      <c r="D29" s="87">
        <v>22.2</v>
      </c>
      <c r="E29" s="87">
        <v>0</v>
      </c>
      <c r="F29" s="87">
        <v>22.2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22.2</v>
      </c>
      <c r="O29" s="88">
        <v>0</v>
      </c>
      <c r="P29" s="89">
        <v>0</v>
      </c>
      <c r="Q29" s="89">
        <v>22.2</v>
      </c>
      <c r="R29" s="89">
        <v>0</v>
      </c>
      <c r="S29" s="90">
        <v>0</v>
      </c>
      <c r="T29" s="87">
        <v>22.2</v>
      </c>
      <c r="U29" s="91">
        <v>0</v>
      </c>
      <c r="V29" s="3"/>
      <c r="W29" s="3"/>
      <c r="X29" s="85"/>
      <c r="Y29" s="86" t="s">
        <v>69</v>
      </c>
      <c r="Z29" s="87">
        <v>22.2</v>
      </c>
      <c r="AA29" s="87">
        <v>0</v>
      </c>
      <c r="AB29" s="92">
        <v>0</v>
      </c>
      <c r="AC29" s="93">
        <v>0</v>
      </c>
      <c r="AD29" s="87">
        <v>22.2</v>
      </c>
      <c r="AE29" s="92">
        <v>20.72</v>
      </c>
      <c r="AF29" s="93">
        <v>1.48</v>
      </c>
      <c r="AG29" s="94">
        <v>22.2</v>
      </c>
      <c r="AH29" s="88">
        <v>22.2</v>
      </c>
      <c r="AI29" s="90">
        <v>0</v>
      </c>
      <c r="AJ29" s="94">
        <v>22.2</v>
      </c>
      <c r="AK29" s="87">
        <v>0</v>
      </c>
      <c r="AL29" s="94">
        <v>0</v>
      </c>
      <c r="AM29" s="94">
        <v>22.2</v>
      </c>
      <c r="AN29" s="91">
        <f t="shared" si="0"/>
        <v>0</v>
      </c>
      <c r="AO29" s="3"/>
    </row>
    <row r="30" spans="2:41" s="112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12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12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  <c r="AO32" s="3"/>
    </row>
    <row r="33" spans="2:41" s="112" customFormat="1" ht="22.5" customHeight="1">
      <c r="B33" s="118" t="s">
        <v>121</v>
      </c>
      <c r="C33" s="15"/>
      <c r="D33" s="43">
        <v>0.716</v>
      </c>
      <c r="E33" s="43">
        <v>0</v>
      </c>
      <c r="F33" s="43">
        <v>0.716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0.716</v>
      </c>
      <c r="O33" s="57">
        <v>0</v>
      </c>
      <c r="P33" s="69">
        <v>0</v>
      </c>
      <c r="Q33" s="69">
        <v>0.716</v>
      </c>
      <c r="R33" s="69">
        <v>0</v>
      </c>
      <c r="S33" s="70">
        <v>0</v>
      </c>
      <c r="T33" s="43">
        <v>0.716</v>
      </c>
      <c r="U33" s="71">
        <v>0</v>
      </c>
      <c r="V33" s="3"/>
      <c r="W33" s="3"/>
      <c r="X33" s="118" t="s">
        <v>121</v>
      </c>
      <c r="Y33" s="15"/>
      <c r="Z33" s="43">
        <v>0.716</v>
      </c>
      <c r="AA33" s="43">
        <v>0</v>
      </c>
      <c r="AB33" s="72">
        <v>0</v>
      </c>
      <c r="AC33" s="73">
        <v>0</v>
      </c>
      <c r="AD33" s="43">
        <v>0.716</v>
      </c>
      <c r="AE33" s="72">
        <v>0.611</v>
      </c>
      <c r="AF33" s="73">
        <v>0.105</v>
      </c>
      <c r="AG33" s="74">
        <v>0.716</v>
      </c>
      <c r="AH33" s="57">
        <v>0.696</v>
      </c>
      <c r="AI33" s="70">
        <v>0.02</v>
      </c>
      <c r="AJ33" s="74">
        <v>0.696</v>
      </c>
      <c r="AK33" s="43">
        <v>0.02</v>
      </c>
      <c r="AL33" s="74">
        <v>0</v>
      </c>
      <c r="AM33" s="74">
        <v>0.696</v>
      </c>
      <c r="AN33" s="71">
        <f t="shared" si="0"/>
        <v>0</v>
      </c>
      <c r="AO33" s="3"/>
    </row>
    <row r="34" spans="2:41" s="112" customFormat="1" ht="22.5" customHeight="1">
      <c r="B34" s="95" t="s">
        <v>122</v>
      </c>
      <c r="C34" s="96"/>
      <c r="D34" s="43">
        <v>74.644</v>
      </c>
      <c r="E34" s="43">
        <v>0</v>
      </c>
      <c r="F34" s="43">
        <v>74.644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74.644</v>
      </c>
      <c r="O34" s="57">
        <v>0</v>
      </c>
      <c r="P34" s="69">
        <v>0</v>
      </c>
      <c r="Q34" s="69">
        <v>74.644</v>
      </c>
      <c r="R34" s="69">
        <v>0</v>
      </c>
      <c r="S34" s="70">
        <v>0</v>
      </c>
      <c r="T34" s="43">
        <v>74.644</v>
      </c>
      <c r="U34" s="71">
        <v>0</v>
      </c>
      <c r="V34" s="3"/>
      <c r="W34" s="3"/>
      <c r="X34" s="95" t="s">
        <v>122</v>
      </c>
      <c r="Y34" s="96"/>
      <c r="Z34" s="43">
        <v>74.644</v>
      </c>
      <c r="AA34" s="43">
        <v>0</v>
      </c>
      <c r="AB34" s="72">
        <v>0</v>
      </c>
      <c r="AC34" s="73">
        <v>0</v>
      </c>
      <c r="AD34" s="43">
        <v>74.644</v>
      </c>
      <c r="AE34" s="72">
        <v>59.68</v>
      </c>
      <c r="AF34" s="73">
        <v>14.963999999999999</v>
      </c>
      <c r="AG34" s="74">
        <v>68.9899</v>
      </c>
      <c r="AH34" s="57">
        <v>45.962</v>
      </c>
      <c r="AI34" s="70">
        <v>23.027900000000002</v>
      </c>
      <c r="AJ34" s="74">
        <v>45.962</v>
      </c>
      <c r="AK34" s="43">
        <v>23.027900000000002</v>
      </c>
      <c r="AL34" s="74">
        <v>0</v>
      </c>
      <c r="AM34" s="74">
        <v>45.962</v>
      </c>
      <c r="AN34" s="71">
        <f t="shared" si="0"/>
        <v>5.6541</v>
      </c>
      <c r="AO34" s="3"/>
    </row>
    <row r="35" spans="2:41" s="112" customFormat="1" ht="22.5" customHeight="1">
      <c r="B35" s="95" t="s">
        <v>123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V35" s="3"/>
      <c r="W35" s="3"/>
      <c r="X35" s="95" t="s">
        <v>123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  <c r="AO35" s="3"/>
    </row>
    <row r="36" spans="2:41" s="112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B3:C9"/>
    <mergeCell ref="G3:M3"/>
    <mergeCell ref="N3:S3"/>
    <mergeCell ref="X3:Y9"/>
    <mergeCell ref="I5:M5"/>
    <mergeCell ref="O5:S5"/>
    <mergeCell ref="S6:S8"/>
    <mergeCell ref="R6:R8"/>
    <mergeCell ref="M6:M8"/>
    <mergeCell ref="O6:O8"/>
    <mergeCell ref="AN3:AN4"/>
    <mergeCell ref="AK3:AK4"/>
    <mergeCell ref="H4:M4"/>
    <mergeCell ref="N4:S4"/>
    <mergeCell ref="AD4:AI4"/>
    <mergeCell ref="Z3:Z4"/>
    <mergeCell ref="AA3:AI3"/>
    <mergeCell ref="AH6:AI6"/>
    <mergeCell ref="AM3:AM4"/>
    <mergeCell ref="AL3:AL4"/>
    <mergeCell ref="AH7:AH8"/>
    <mergeCell ref="AI7:AI8"/>
    <mergeCell ref="AB6:AC7"/>
    <mergeCell ref="AE6:AF7"/>
    <mergeCell ref="AJ3:AJ4"/>
    <mergeCell ref="AG5:AI5"/>
    <mergeCell ref="I6:I8"/>
    <mergeCell ref="J6:J8"/>
    <mergeCell ref="K6:K8"/>
    <mergeCell ref="L6:L8"/>
    <mergeCell ref="P6:P8"/>
    <mergeCell ref="Q6:Q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O38"/>
  <sheetViews>
    <sheetView view="pageBreakPreview" zoomScale="60" zoomScaleNormal="70" zoomScalePageLayoutView="0" workbookViewId="0" topLeftCell="A1">
      <selection activeCell="B2" sqref="B2"/>
    </sheetView>
  </sheetViews>
  <sheetFormatPr defaultColWidth="10.25390625" defaultRowHeight="12.75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208</v>
      </c>
      <c r="W1" s="2"/>
      <c r="X1" s="1" t="str">
        <f>B1</f>
        <v>表4-3　廃棄物種類別の処理・処分状況（建設業：設備工事業）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73</v>
      </c>
      <c r="AL3" s="194" t="s">
        <v>74</v>
      </c>
      <c r="AM3" s="204" t="s">
        <v>75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f aca="true" t="shared" si="0" ref="D10:U10">SUM(D11:D36)-D26</f>
        <v>189596.33100000003</v>
      </c>
      <c r="E10" s="34">
        <f t="shared" si="0"/>
        <v>9347.489000000001</v>
      </c>
      <c r="F10" s="34">
        <f t="shared" si="0"/>
        <v>180248.84199999998</v>
      </c>
      <c r="G10" s="34">
        <f t="shared" si="0"/>
        <v>259.78700000000003</v>
      </c>
      <c r="H10" s="34">
        <f t="shared" si="0"/>
        <v>216.31799999999998</v>
      </c>
      <c r="I10" s="35">
        <f t="shared" si="0"/>
        <v>162.26</v>
      </c>
      <c r="J10" s="36">
        <f t="shared" si="0"/>
        <v>0</v>
      </c>
      <c r="K10" s="36">
        <f t="shared" si="0"/>
        <v>51.838</v>
      </c>
      <c r="L10" s="36">
        <f t="shared" si="0"/>
        <v>2.22</v>
      </c>
      <c r="M10" s="37">
        <f t="shared" si="0"/>
        <v>0</v>
      </c>
      <c r="N10" s="34">
        <f t="shared" si="0"/>
        <v>179989.05500000002</v>
      </c>
      <c r="O10" s="35">
        <f t="shared" si="0"/>
        <v>3600.003</v>
      </c>
      <c r="P10" s="36">
        <f t="shared" si="0"/>
        <v>0</v>
      </c>
      <c r="Q10" s="36">
        <f t="shared" si="0"/>
        <v>174161.84900000005</v>
      </c>
      <c r="R10" s="36">
        <f t="shared" si="0"/>
        <v>2227.2029999999995</v>
      </c>
      <c r="S10" s="37">
        <f t="shared" si="0"/>
        <v>0</v>
      </c>
      <c r="T10" s="34">
        <f t="shared" si="0"/>
        <v>176443.11</v>
      </c>
      <c r="U10" s="38">
        <f t="shared" si="0"/>
        <v>0</v>
      </c>
      <c r="V10" s="3"/>
      <c r="W10" s="3"/>
      <c r="X10" s="32" t="s">
        <v>51</v>
      </c>
      <c r="Y10" s="33"/>
      <c r="Z10" s="34">
        <f aca="true" t="shared" si="1" ref="Z10:AM10">SUM(Z11:Z36)-Z26</f>
        <v>176443.11</v>
      </c>
      <c r="AA10" s="34">
        <f>SUM(AA11:AA36)-AA26</f>
        <v>2229.423</v>
      </c>
      <c r="AB10" s="35">
        <f>SUM(AB11:AB36)-AB26</f>
        <v>1584.3200000000002</v>
      </c>
      <c r="AC10" s="37">
        <f>SUM(AC11:AC36)-AC26</f>
        <v>645.1030000000001</v>
      </c>
      <c r="AD10" s="34">
        <f t="shared" si="1"/>
        <v>174213.68700000003</v>
      </c>
      <c r="AE10" s="35">
        <f>SUM(AE11:AE36)-AE26</f>
        <v>150690.603</v>
      </c>
      <c r="AF10" s="37">
        <f>SUM(AF11:AF36)-AF26</f>
        <v>23586.791999999994</v>
      </c>
      <c r="AG10" s="39">
        <f t="shared" si="1"/>
        <v>167161.29602600005</v>
      </c>
      <c r="AH10" s="35">
        <f t="shared" si="1"/>
        <v>140577.5135458</v>
      </c>
      <c r="AI10" s="37">
        <f t="shared" si="1"/>
        <v>26583.7824802</v>
      </c>
      <c r="AJ10" s="39">
        <f t="shared" si="1"/>
        <v>144339.77654580004</v>
      </c>
      <c r="AK10" s="34">
        <f t="shared" si="1"/>
        <v>28813.205480200006</v>
      </c>
      <c r="AL10" s="39">
        <f t="shared" si="1"/>
        <v>0</v>
      </c>
      <c r="AM10" s="39">
        <f t="shared" si="1"/>
        <v>153687.26554580004</v>
      </c>
      <c r="AN10" s="38"/>
      <c r="AO10" s="3"/>
    </row>
    <row r="11" spans="2:41" s="109" customFormat="1" ht="22.5" customHeight="1">
      <c r="B11" s="40" t="s">
        <v>52</v>
      </c>
      <c r="C11" s="41"/>
      <c r="D11" s="42">
        <v>283.869</v>
      </c>
      <c r="E11" s="43">
        <v>0</v>
      </c>
      <c r="F11" s="43">
        <v>283.869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283.869</v>
      </c>
      <c r="O11" s="49">
        <v>0</v>
      </c>
      <c r="P11" s="47">
        <v>0</v>
      </c>
      <c r="Q11" s="47">
        <v>263.202</v>
      </c>
      <c r="R11" s="47">
        <v>20.667</v>
      </c>
      <c r="S11" s="48">
        <v>0</v>
      </c>
      <c r="T11" s="42">
        <v>283.869</v>
      </c>
      <c r="U11" s="50">
        <v>0</v>
      </c>
      <c r="V11" s="3"/>
      <c r="W11" s="3"/>
      <c r="X11" s="40" t="s">
        <v>52</v>
      </c>
      <c r="Y11" s="41"/>
      <c r="Z11" s="42">
        <v>283.869</v>
      </c>
      <c r="AA11" s="42">
        <v>20.667</v>
      </c>
      <c r="AB11" s="51">
        <v>0</v>
      </c>
      <c r="AC11" s="52">
        <v>20.667</v>
      </c>
      <c r="AD11" s="42">
        <v>263.202</v>
      </c>
      <c r="AE11" s="51">
        <v>34.16</v>
      </c>
      <c r="AF11" s="52">
        <v>229.042</v>
      </c>
      <c r="AG11" s="53">
        <v>263.202</v>
      </c>
      <c r="AH11" s="49">
        <v>34.16</v>
      </c>
      <c r="AI11" s="48">
        <v>229.042</v>
      </c>
      <c r="AJ11" s="53">
        <f>I11+O11+AH11</f>
        <v>34.16</v>
      </c>
      <c r="AK11" s="42">
        <f>U11+AA11+AI11</f>
        <v>249.709</v>
      </c>
      <c r="AL11" s="53">
        <f>M11+S11</f>
        <v>0</v>
      </c>
      <c r="AM11" s="53">
        <f>E11+AJ11</f>
        <v>34.16</v>
      </c>
      <c r="AN11" s="50">
        <f aca="true" t="shared" si="2" ref="AN11:AN36"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5951.59</v>
      </c>
      <c r="E12" s="43">
        <v>0</v>
      </c>
      <c r="F12" s="43">
        <v>5951.59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5951.59</v>
      </c>
      <c r="O12" s="61">
        <v>0</v>
      </c>
      <c r="P12" s="59">
        <v>0</v>
      </c>
      <c r="Q12" s="59">
        <v>5951.59</v>
      </c>
      <c r="R12" s="59">
        <v>0</v>
      </c>
      <c r="S12" s="60">
        <v>0</v>
      </c>
      <c r="T12" s="56">
        <v>5951.59</v>
      </c>
      <c r="U12" s="62">
        <v>0</v>
      </c>
      <c r="V12" s="3"/>
      <c r="W12" s="3"/>
      <c r="X12" s="54" t="s">
        <v>53</v>
      </c>
      <c r="Y12" s="55"/>
      <c r="Z12" s="56">
        <v>5951.59</v>
      </c>
      <c r="AA12" s="56">
        <v>0</v>
      </c>
      <c r="AB12" s="63">
        <v>0</v>
      </c>
      <c r="AC12" s="64">
        <v>0</v>
      </c>
      <c r="AD12" s="56">
        <v>5951.59</v>
      </c>
      <c r="AE12" s="63">
        <v>5014.081</v>
      </c>
      <c r="AF12" s="64">
        <v>939.217</v>
      </c>
      <c r="AG12" s="65">
        <v>5264.81848</v>
      </c>
      <c r="AH12" s="61">
        <v>1772.1968</v>
      </c>
      <c r="AI12" s="60">
        <v>3492.6216799999997</v>
      </c>
      <c r="AJ12" s="65">
        <f aca="true" t="shared" si="3" ref="AJ12:AJ36">I12+O12+AH12</f>
        <v>1772.1968</v>
      </c>
      <c r="AK12" s="56">
        <f aca="true" t="shared" si="4" ref="AK12:AK36">U12+AA12+AI12</f>
        <v>3492.6216799999997</v>
      </c>
      <c r="AL12" s="65">
        <f aca="true" t="shared" si="5" ref="AL12:AL36">M12+S12</f>
        <v>0</v>
      </c>
      <c r="AM12" s="65">
        <f aca="true" t="shared" si="6" ref="AM12:AM36">E12+AJ12</f>
        <v>1772.1968</v>
      </c>
      <c r="AN12" s="62">
        <f t="shared" si="2"/>
        <v>686.7715200000002</v>
      </c>
      <c r="AO12" s="3"/>
    </row>
    <row r="13" spans="2:41" s="109" customFormat="1" ht="22.5" customHeight="1">
      <c r="B13" s="54" t="s">
        <v>54</v>
      </c>
      <c r="C13" s="55"/>
      <c r="D13" s="56">
        <v>4879.6359999999995</v>
      </c>
      <c r="E13" s="43">
        <v>1.981</v>
      </c>
      <c r="F13" s="43">
        <v>4877.655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4877.655</v>
      </c>
      <c r="O13" s="61">
        <v>649.04</v>
      </c>
      <c r="P13" s="59">
        <v>0</v>
      </c>
      <c r="Q13" s="59">
        <v>4228.615</v>
      </c>
      <c r="R13" s="59">
        <v>0</v>
      </c>
      <c r="S13" s="60">
        <v>0</v>
      </c>
      <c r="T13" s="56">
        <v>4228.615</v>
      </c>
      <c r="U13" s="62">
        <v>0</v>
      </c>
      <c r="V13" s="3"/>
      <c r="W13" s="3"/>
      <c r="X13" s="54" t="s">
        <v>54</v>
      </c>
      <c r="Y13" s="55"/>
      <c r="Z13" s="56">
        <v>4228.615</v>
      </c>
      <c r="AA13" s="56">
        <v>0</v>
      </c>
      <c r="AB13" s="63">
        <v>0</v>
      </c>
      <c r="AC13" s="64">
        <v>0</v>
      </c>
      <c r="AD13" s="56">
        <v>4228.615</v>
      </c>
      <c r="AE13" s="63">
        <v>1950.1</v>
      </c>
      <c r="AF13" s="64">
        <v>2278.515</v>
      </c>
      <c r="AG13" s="65">
        <v>1977.4618099999998</v>
      </c>
      <c r="AH13" s="61">
        <v>1872.20657</v>
      </c>
      <c r="AI13" s="60">
        <v>105.25524</v>
      </c>
      <c r="AJ13" s="65">
        <f t="shared" si="3"/>
        <v>2521.2465700000002</v>
      </c>
      <c r="AK13" s="56">
        <f t="shared" si="4"/>
        <v>105.25524</v>
      </c>
      <c r="AL13" s="65">
        <f t="shared" si="5"/>
        <v>0</v>
      </c>
      <c r="AM13" s="65">
        <f t="shared" si="6"/>
        <v>2523.2275700000005</v>
      </c>
      <c r="AN13" s="62">
        <f t="shared" si="2"/>
        <v>2251.15319</v>
      </c>
      <c r="AO13" s="3"/>
    </row>
    <row r="14" spans="2:41" s="109" customFormat="1" ht="22.5" customHeight="1">
      <c r="B14" s="54" t="s">
        <v>55</v>
      </c>
      <c r="C14" s="55"/>
      <c r="D14" s="56">
        <v>27.439</v>
      </c>
      <c r="E14" s="43">
        <v>0</v>
      </c>
      <c r="F14" s="43">
        <v>27.439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27.439</v>
      </c>
      <c r="O14" s="61">
        <v>0</v>
      </c>
      <c r="P14" s="59">
        <v>0</v>
      </c>
      <c r="Q14" s="59">
        <v>27.439</v>
      </c>
      <c r="R14" s="59">
        <v>0</v>
      </c>
      <c r="S14" s="60">
        <v>0</v>
      </c>
      <c r="T14" s="56">
        <v>27.439</v>
      </c>
      <c r="U14" s="62">
        <v>0</v>
      </c>
      <c r="V14" s="3"/>
      <c r="W14" s="3"/>
      <c r="X14" s="54" t="s">
        <v>55</v>
      </c>
      <c r="Y14" s="55"/>
      <c r="Z14" s="56">
        <v>27.439</v>
      </c>
      <c r="AA14" s="56">
        <v>0</v>
      </c>
      <c r="AB14" s="63">
        <v>0</v>
      </c>
      <c r="AC14" s="64">
        <v>0</v>
      </c>
      <c r="AD14" s="56">
        <v>27.439</v>
      </c>
      <c r="AE14" s="63">
        <v>20.411</v>
      </c>
      <c r="AF14" s="64">
        <v>7.0280000000000005</v>
      </c>
      <c r="AG14" s="65">
        <v>7.7811639999999995</v>
      </c>
      <c r="AH14" s="61">
        <v>7.1682</v>
      </c>
      <c r="AI14" s="60">
        <v>0.6129640000000001</v>
      </c>
      <c r="AJ14" s="65">
        <f t="shared" si="3"/>
        <v>7.1682</v>
      </c>
      <c r="AK14" s="56">
        <f t="shared" si="4"/>
        <v>0.6129640000000001</v>
      </c>
      <c r="AL14" s="65">
        <f t="shared" si="5"/>
        <v>0</v>
      </c>
      <c r="AM14" s="65">
        <f t="shared" si="6"/>
        <v>7.1682</v>
      </c>
      <c r="AN14" s="62">
        <f t="shared" si="2"/>
        <v>19.657836</v>
      </c>
      <c r="AO14" s="3"/>
    </row>
    <row r="15" spans="2:41" s="109" customFormat="1" ht="22.5" customHeight="1">
      <c r="B15" s="54" t="s">
        <v>56</v>
      </c>
      <c r="C15" s="55"/>
      <c r="D15" s="56">
        <v>476.575</v>
      </c>
      <c r="E15" s="43">
        <v>258.771</v>
      </c>
      <c r="F15" s="43">
        <v>217.804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217.804</v>
      </c>
      <c r="O15" s="61">
        <v>0</v>
      </c>
      <c r="P15" s="59">
        <v>0</v>
      </c>
      <c r="Q15" s="59">
        <v>217.804</v>
      </c>
      <c r="R15" s="59">
        <v>0</v>
      </c>
      <c r="S15" s="60">
        <v>0</v>
      </c>
      <c r="T15" s="56">
        <v>217.804</v>
      </c>
      <c r="U15" s="62">
        <v>0</v>
      </c>
      <c r="V15" s="3"/>
      <c r="W15" s="3"/>
      <c r="X15" s="54" t="s">
        <v>56</v>
      </c>
      <c r="Y15" s="55"/>
      <c r="Z15" s="56">
        <v>217.804</v>
      </c>
      <c r="AA15" s="56">
        <v>0</v>
      </c>
      <c r="AB15" s="63">
        <v>0</v>
      </c>
      <c r="AC15" s="64">
        <v>0</v>
      </c>
      <c r="AD15" s="56">
        <v>217.804</v>
      </c>
      <c r="AE15" s="63">
        <v>122.984</v>
      </c>
      <c r="AF15" s="64">
        <v>94.82</v>
      </c>
      <c r="AG15" s="65">
        <v>16.967152</v>
      </c>
      <c r="AH15" s="61">
        <v>10.3522</v>
      </c>
      <c r="AI15" s="60">
        <v>6.614952</v>
      </c>
      <c r="AJ15" s="65">
        <f t="shared" si="3"/>
        <v>10.3522</v>
      </c>
      <c r="AK15" s="56">
        <f t="shared" si="4"/>
        <v>6.614952</v>
      </c>
      <c r="AL15" s="65">
        <f t="shared" si="5"/>
        <v>0</v>
      </c>
      <c r="AM15" s="65">
        <f t="shared" si="6"/>
        <v>269.1232</v>
      </c>
      <c r="AN15" s="62">
        <f t="shared" si="2"/>
        <v>200.836848</v>
      </c>
      <c r="AO15" s="3"/>
    </row>
    <row r="16" spans="2:41" s="109" customFormat="1" ht="22.5" customHeight="1">
      <c r="B16" s="54" t="s">
        <v>57</v>
      </c>
      <c r="C16" s="55"/>
      <c r="D16" s="56">
        <v>8651.145</v>
      </c>
      <c r="E16" s="43">
        <v>179.895</v>
      </c>
      <c r="F16" s="43">
        <v>8471.25</v>
      </c>
      <c r="G16" s="43">
        <v>20.923</v>
      </c>
      <c r="H16" s="43">
        <v>12.554</v>
      </c>
      <c r="I16" s="57">
        <v>0</v>
      </c>
      <c r="J16" s="58">
        <v>0</v>
      </c>
      <c r="K16" s="59">
        <v>12.554</v>
      </c>
      <c r="L16" s="59">
        <v>0</v>
      </c>
      <c r="M16" s="60">
        <v>0</v>
      </c>
      <c r="N16" s="56">
        <v>8450.327000000001</v>
      </c>
      <c r="O16" s="61">
        <v>85.409</v>
      </c>
      <c r="P16" s="59">
        <v>0</v>
      </c>
      <c r="Q16" s="59">
        <v>8363.855</v>
      </c>
      <c r="R16" s="59">
        <v>1.063</v>
      </c>
      <c r="S16" s="60">
        <v>0</v>
      </c>
      <c r="T16" s="56">
        <v>8377.472</v>
      </c>
      <c r="U16" s="62">
        <v>0</v>
      </c>
      <c r="V16" s="3"/>
      <c r="W16" s="3"/>
      <c r="X16" s="54" t="s">
        <v>57</v>
      </c>
      <c r="Y16" s="55"/>
      <c r="Z16" s="56">
        <v>8377.472</v>
      </c>
      <c r="AA16" s="56">
        <v>1.063</v>
      </c>
      <c r="AB16" s="63">
        <v>0.958</v>
      </c>
      <c r="AC16" s="64">
        <v>0.105</v>
      </c>
      <c r="AD16" s="56">
        <v>8376.409</v>
      </c>
      <c r="AE16" s="63">
        <v>7127.961</v>
      </c>
      <c r="AF16" s="64">
        <v>1248.448</v>
      </c>
      <c r="AG16" s="65">
        <v>7280.5392999999995</v>
      </c>
      <c r="AH16" s="61">
        <v>4340.24105</v>
      </c>
      <c r="AI16" s="60">
        <v>2940.2982500000003</v>
      </c>
      <c r="AJ16" s="65">
        <f t="shared" si="3"/>
        <v>4425.650049999999</v>
      </c>
      <c r="AK16" s="56">
        <f t="shared" si="4"/>
        <v>2941.3612500000004</v>
      </c>
      <c r="AL16" s="65">
        <f t="shared" si="5"/>
        <v>0</v>
      </c>
      <c r="AM16" s="65">
        <f t="shared" si="6"/>
        <v>4605.54505</v>
      </c>
      <c r="AN16" s="62">
        <f t="shared" si="2"/>
        <v>1104.2387000000008</v>
      </c>
      <c r="AO16" s="3"/>
    </row>
    <row r="17" spans="2:41" s="109" customFormat="1" ht="22.5" customHeight="1">
      <c r="B17" s="66" t="s">
        <v>58</v>
      </c>
      <c r="C17" s="67"/>
      <c r="D17" s="43">
        <v>1478.395</v>
      </c>
      <c r="E17" s="43">
        <v>54.571</v>
      </c>
      <c r="F17" s="43">
        <v>1423.824</v>
      </c>
      <c r="G17" s="43">
        <v>14.091</v>
      </c>
      <c r="H17" s="43">
        <v>12.682</v>
      </c>
      <c r="I17" s="57">
        <v>0</v>
      </c>
      <c r="J17" s="68">
        <v>0</v>
      </c>
      <c r="K17" s="69">
        <v>12.682</v>
      </c>
      <c r="L17" s="69">
        <v>0</v>
      </c>
      <c r="M17" s="70">
        <v>0</v>
      </c>
      <c r="N17" s="43">
        <v>1409.7330000000002</v>
      </c>
      <c r="O17" s="57">
        <v>545.791</v>
      </c>
      <c r="P17" s="69">
        <v>0</v>
      </c>
      <c r="Q17" s="69">
        <v>863.942</v>
      </c>
      <c r="R17" s="69">
        <v>0</v>
      </c>
      <c r="S17" s="70">
        <v>0</v>
      </c>
      <c r="T17" s="43">
        <v>876.624</v>
      </c>
      <c r="U17" s="71">
        <v>0</v>
      </c>
      <c r="V17" s="3"/>
      <c r="W17" s="3"/>
      <c r="X17" s="66" t="s">
        <v>58</v>
      </c>
      <c r="Y17" s="67"/>
      <c r="Z17" s="43">
        <v>876.624</v>
      </c>
      <c r="AA17" s="43">
        <v>0</v>
      </c>
      <c r="AB17" s="72">
        <v>0</v>
      </c>
      <c r="AC17" s="73">
        <v>0</v>
      </c>
      <c r="AD17" s="43">
        <v>876.624</v>
      </c>
      <c r="AE17" s="72">
        <v>719.8299999999999</v>
      </c>
      <c r="AF17" s="73">
        <v>156.794</v>
      </c>
      <c r="AG17" s="74">
        <v>832.73305</v>
      </c>
      <c r="AH17" s="57">
        <v>746.275</v>
      </c>
      <c r="AI17" s="70">
        <v>86.45805</v>
      </c>
      <c r="AJ17" s="74">
        <f t="shared" si="3"/>
        <v>1292.066</v>
      </c>
      <c r="AK17" s="43">
        <f t="shared" si="4"/>
        <v>86.45805</v>
      </c>
      <c r="AL17" s="74">
        <f t="shared" si="5"/>
        <v>0</v>
      </c>
      <c r="AM17" s="74">
        <f t="shared" si="6"/>
        <v>1346.637</v>
      </c>
      <c r="AN17" s="71">
        <f t="shared" si="2"/>
        <v>45.29994999999997</v>
      </c>
      <c r="AO17" s="3"/>
    </row>
    <row r="18" spans="2:41" s="109" customFormat="1" ht="22.5" customHeight="1">
      <c r="B18" s="66" t="s">
        <v>59</v>
      </c>
      <c r="C18" s="67"/>
      <c r="D18" s="43">
        <v>5790.697</v>
      </c>
      <c r="E18" s="43">
        <v>944.268</v>
      </c>
      <c r="F18" s="43">
        <v>4846.429</v>
      </c>
      <c r="G18" s="43">
        <v>4.697</v>
      </c>
      <c r="H18" s="43">
        <v>3.288</v>
      </c>
      <c r="I18" s="57">
        <v>0</v>
      </c>
      <c r="J18" s="68">
        <v>0</v>
      </c>
      <c r="K18" s="69">
        <v>3.288</v>
      </c>
      <c r="L18" s="69">
        <v>0</v>
      </c>
      <c r="M18" s="70">
        <v>0</v>
      </c>
      <c r="N18" s="43">
        <v>4841.732</v>
      </c>
      <c r="O18" s="57">
        <v>263.886</v>
      </c>
      <c r="P18" s="69">
        <v>0</v>
      </c>
      <c r="Q18" s="69">
        <v>4577.8460000000005</v>
      </c>
      <c r="R18" s="69">
        <v>0</v>
      </c>
      <c r="S18" s="70">
        <v>0</v>
      </c>
      <c r="T18" s="43">
        <v>4581.134</v>
      </c>
      <c r="U18" s="71">
        <v>0</v>
      </c>
      <c r="V18" s="3"/>
      <c r="W18" s="3"/>
      <c r="X18" s="66" t="s">
        <v>59</v>
      </c>
      <c r="Y18" s="67"/>
      <c r="Z18" s="43">
        <v>4581.134</v>
      </c>
      <c r="AA18" s="43">
        <v>0</v>
      </c>
      <c r="AB18" s="72">
        <v>0</v>
      </c>
      <c r="AC18" s="73">
        <v>0</v>
      </c>
      <c r="AD18" s="43">
        <v>4581.134</v>
      </c>
      <c r="AE18" s="72">
        <v>4402.563</v>
      </c>
      <c r="AF18" s="73">
        <v>178.571</v>
      </c>
      <c r="AG18" s="74">
        <v>4576.08259</v>
      </c>
      <c r="AH18" s="57">
        <v>2749.79</v>
      </c>
      <c r="AI18" s="70">
        <v>1826.2925899999998</v>
      </c>
      <c r="AJ18" s="74">
        <f t="shared" si="3"/>
        <v>3013.676</v>
      </c>
      <c r="AK18" s="43">
        <f t="shared" si="4"/>
        <v>1826.2925899999998</v>
      </c>
      <c r="AL18" s="74">
        <f t="shared" si="5"/>
        <v>0</v>
      </c>
      <c r="AM18" s="74">
        <f t="shared" si="6"/>
        <v>3957.944</v>
      </c>
      <c r="AN18" s="71">
        <f t="shared" si="2"/>
        <v>6.460409999999683</v>
      </c>
      <c r="AO18" s="3"/>
    </row>
    <row r="19" spans="2:41" s="109" customFormat="1" ht="22.5" customHeight="1">
      <c r="B19" s="66" t="s">
        <v>60</v>
      </c>
      <c r="C19" s="67"/>
      <c r="D19" s="43">
        <v>26.572999999999997</v>
      </c>
      <c r="E19" s="43">
        <v>0</v>
      </c>
      <c r="F19" s="43">
        <v>26.572999999999997</v>
      </c>
      <c r="G19" s="43">
        <v>0</v>
      </c>
      <c r="H19" s="43">
        <v>0</v>
      </c>
      <c r="I19" s="57">
        <v>0</v>
      </c>
      <c r="J19" s="68">
        <v>0</v>
      </c>
      <c r="K19" s="69">
        <v>0</v>
      </c>
      <c r="L19" s="69">
        <v>0</v>
      </c>
      <c r="M19" s="70">
        <v>0</v>
      </c>
      <c r="N19" s="43">
        <v>26.572999999999997</v>
      </c>
      <c r="O19" s="57">
        <v>0</v>
      </c>
      <c r="P19" s="69">
        <v>0</v>
      </c>
      <c r="Q19" s="69">
        <v>26.572999999999997</v>
      </c>
      <c r="R19" s="69">
        <v>0</v>
      </c>
      <c r="S19" s="70">
        <v>0</v>
      </c>
      <c r="T19" s="43">
        <v>26.572999999999997</v>
      </c>
      <c r="U19" s="71">
        <v>0</v>
      </c>
      <c r="V19" s="3"/>
      <c r="W19" s="3"/>
      <c r="X19" s="66" t="s">
        <v>60</v>
      </c>
      <c r="Y19" s="67"/>
      <c r="Z19" s="43">
        <v>26.572999999999997</v>
      </c>
      <c r="AA19" s="43">
        <v>0</v>
      </c>
      <c r="AB19" s="72">
        <v>0</v>
      </c>
      <c r="AC19" s="73">
        <v>0</v>
      </c>
      <c r="AD19" s="43">
        <v>26.572999999999997</v>
      </c>
      <c r="AE19" s="72">
        <v>26.572999999999997</v>
      </c>
      <c r="AF19" s="73">
        <v>0</v>
      </c>
      <c r="AG19" s="74">
        <v>25.609499999999997</v>
      </c>
      <c r="AH19" s="57">
        <v>25.428</v>
      </c>
      <c r="AI19" s="70">
        <v>0.1815</v>
      </c>
      <c r="AJ19" s="74">
        <f t="shared" si="3"/>
        <v>25.428</v>
      </c>
      <c r="AK19" s="43">
        <f t="shared" si="4"/>
        <v>0.1815</v>
      </c>
      <c r="AL19" s="74">
        <f t="shared" si="5"/>
        <v>0</v>
      </c>
      <c r="AM19" s="74">
        <f t="shared" si="6"/>
        <v>25.428</v>
      </c>
      <c r="AN19" s="71">
        <f t="shared" si="2"/>
        <v>0.9634999999999998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f t="shared" si="3"/>
        <v>0</v>
      </c>
      <c r="AK20" s="43">
        <f t="shared" si="4"/>
        <v>0</v>
      </c>
      <c r="AL20" s="74">
        <f t="shared" si="5"/>
        <v>0</v>
      </c>
      <c r="AM20" s="74">
        <f t="shared" si="6"/>
        <v>0</v>
      </c>
      <c r="AN20" s="71">
        <f t="shared" si="2"/>
        <v>0</v>
      </c>
      <c r="AO20" s="3"/>
    </row>
    <row r="21" spans="2:41" s="109" customFormat="1" ht="22.5" customHeight="1">
      <c r="B21" s="66" t="s">
        <v>137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137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f t="shared" si="3"/>
        <v>0</v>
      </c>
      <c r="AK21" s="43">
        <f t="shared" si="4"/>
        <v>0</v>
      </c>
      <c r="AL21" s="74">
        <f t="shared" si="5"/>
        <v>0</v>
      </c>
      <c r="AM21" s="74">
        <f t="shared" si="6"/>
        <v>0</v>
      </c>
      <c r="AN21" s="71"/>
      <c r="AO21" s="3"/>
    </row>
    <row r="22" spans="2:41" s="109" customFormat="1" ht="22.5" customHeight="1">
      <c r="B22" s="66" t="s">
        <v>62</v>
      </c>
      <c r="C22" s="67"/>
      <c r="D22" s="43">
        <v>56.681000000000004</v>
      </c>
      <c r="E22" s="43">
        <v>0</v>
      </c>
      <c r="F22" s="43">
        <v>56.681000000000004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56.681000000000004</v>
      </c>
      <c r="O22" s="57">
        <v>0</v>
      </c>
      <c r="P22" s="69">
        <v>0</v>
      </c>
      <c r="Q22" s="69">
        <v>56.681000000000004</v>
      </c>
      <c r="R22" s="69">
        <v>0</v>
      </c>
      <c r="S22" s="70">
        <v>0</v>
      </c>
      <c r="T22" s="43">
        <v>56.681000000000004</v>
      </c>
      <c r="U22" s="71">
        <v>0</v>
      </c>
      <c r="V22" s="3"/>
      <c r="W22" s="3"/>
      <c r="X22" s="66" t="s">
        <v>62</v>
      </c>
      <c r="Y22" s="67"/>
      <c r="Z22" s="43">
        <v>56.681000000000004</v>
      </c>
      <c r="AA22" s="43">
        <v>0</v>
      </c>
      <c r="AB22" s="72">
        <v>0</v>
      </c>
      <c r="AC22" s="73">
        <v>0</v>
      </c>
      <c r="AD22" s="43">
        <v>56.681000000000004</v>
      </c>
      <c r="AE22" s="72">
        <v>56.681000000000004</v>
      </c>
      <c r="AF22" s="73">
        <v>0</v>
      </c>
      <c r="AG22" s="74">
        <v>52.37323</v>
      </c>
      <c r="AH22" s="57">
        <v>1</v>
      </c>
      <c r="AI22" s="70">
        <v>51.37323</v>
      </c>
      <c r="AJ22" s="74">
        <f t="shared" si="3"/>
        <v>1</v>
      </c>
      <c r="AK22" s="43">
        <f t="shared" si="4"/>
        <v>51.37323</v>
      </c>
      <c r="AL22" s="74">
        <f t="shared" si="5"/>
        <v>0</v>
      </c>
      <c r="AM22" s="74">
        <f t="shared" si="6"/>
        <v>1</v>
      </c>
      <c r="AN22" s="71">
        <f t="shared" si="2"/>
        <v>4.307770000000005</v>
      </c>
      <c r="AO22" s="3"/>
    </row>
    <row r="23" spans="2:41" s="109" customFormat="1" ht="22.5" customHeight="1">
      <c r="B23" s="66" t="s">
        <v>63</v>
      </c>
      <c r="C23" s="67"/>
      <c r="D23" s="43">
        <v>25880.387</v>
      </c>
      <c r="E23" s="43">
        <v>7893.144</v>
      </c>
      <c r="F23" s="43">
        <v>17987.243</v>
      </c>
      <c r="G23" s="43">
        <v>9.65</v>
      </c>
      <c r="H23" s="43">
        <v>9.65</v>
      </c>
      <c r="I23" s="57">
        <v>0</v>
      </c>
      <c r="J23" s="68">
        <v>0</v>
      </c>
      <c r="K23" s="69">
        <v>9.65</v>
      </c>
      <c r="L23" s="69">
        <v>0</v>
      </c>
      <c r="M23" s="70">
        <v>0</v>
      </c>
      <c r="N23" s="43">
        <v>17977.593</v>
      </c>
      <c r="O23" s="57">
        <v>1670.381</v>
      </c>
      <c r="P23" s="69">
        <v>0</v>
      </c>
      <c r="Q23" s="69">
        <v>16279.38</v>
      </c>
      <c r="R23" s="69">
        <v>27.832</v>
      </c>
      <c r="S23" s="70">
        <v>0</v>
      </c>
      <c r="T23" s="43">
        <v>16316.862</v>
      </c>
      <c r="U23" s="71">
        <v>0</v>
      </c>
      <c r="V23" s="3"/>
      <c r="W23" s="3"/>
      <c r="X23" s="66" t="s">
        <v>63</v>
      </c>
      <c r="Y23" s="67"/>
      <c r="Z23" s="43">
        <v>16316.862</v>
      </c>
      <c r="AA23" s="43">
        <v>27.832</v>
      </c>
      <c r="AB23" s="72">
        <v>2.212</v>
      </c>
      <c r="AC23" s="73">
        <v>25.62</v>
      </c>
      <c r="AD23" s="43">
        <v>16289.03</v>
      </c>
      <c r="AE23" s="72">
        <v>15074.003</v>
      </c>
      <c r="AF23" s="73">
        <v>1215.027</v>
      </c>
      <c r="AG23" s="74">
        <v>16289.03</v>
      </c>
      <c r="AH23" s="57">
        <v>14267.65779</v>
      </c>
      <c r="AI23" s="70">
        <v>2021.37221</v>
      </c>
      <c r="AJ23" s="74">
        <f t="shared" si="3"/>
        <v>15938.038789999999</v>
      </c>
      <c r="AK23" s="43">
        <f t="shared" si="4"/>
        <v>2049.20421</v>
      </c>
      <c r="AL23" s="74">
        <f t="shared" si="5"/>
        <v>0</v>
      </c>
      <c r="AM23" s="74">
        <f t="shared" si="6"/>
        <v>23831.18279</v>
      </c>
      <c r="AN23" s="71">
        <f t="shared" si="2"/>
        <v>0</v>
      </c>
      <c r="AO23" s="3"/>
    </row>
    <row r="24" spans="2:41" s="109" customFormat="1" ht="22.5" customHeight="1">
      <c r="B24" s="66" t="s">
        <v>64</v>
      </c>
      <c r="C24" s="67"/>
      <c r="D24" s="43">
        <v>7327.939</v>
      </c>
      <c r="E24" s="43">
        <v>0</v>
      </c>
      <c r="F24" s="43">
        <v>7327.939</v>
      </c>
      <c r="G24" s="43">
        <v>17.08</v>
      </c>
      <c r="H24" s="43">
        <v>13.664</v>
      </c>
      <c r="I24" s="57">
        <v>0</v>
      </c>
      <c r="J24" s="68">
        <v>0</v>
      </c>
      <c r="K24" s="69">
        <v>13.664</v>
      </c>
      <c r="L24" s="69">
        <v>0</v>
      </c>
      <c r="M24" s="70">
        <v>0</v>
      </c>
      <c r="N24" s="43">
        <v>7310.859</v>
      </c>
      <c r="O24" s="57">
        <v>4.27</v>
      </c>
      <c r="P24" s="69">
        <v>0</v>
      </c>
      <c r="Q24" s="69">
        <v>5901.927</v>
      </c>
      <c r="R24" s="69">
        <v>1404.662</v>
      </c>
      <c r="S24" s="70">
        <v>0</v>
      </c>
      <c r="T24" s="43">
        <v>7320.253000000001</v>
      </c>
      <c r="U24" s="71">
        <v>0</v>
      </c>
      <c r="V24" s="3"/>
      <c r="W24" s="3"/>
      <c r="X24" s="66" t="s">
        <v>64</v>
      </c>
      <c r="Y24" s="67"/>
      <c r="Z24" s="43">
        <v>7320.253000000001</v>
      </c>
      <c r="AA24" s="43">
        <v>1404.662</v>
      </c>
      <c r="AB24" s="72">
        <v>1400.645</v>
      </c>
      <c r="AC24" s="73">
        <v>4.017</v>
      </c>
      <c r="AD24" s="43">
        <v>5915.591</v>
      </c>
      <c r="AE24" s="72">
        <v>4831.709000000001</v>
      </c>
      <c r="AF24" s="73">
        <v>1083.882</v>
      </c>
      <c r="AG24" s="74">
        <v>5915.591</v>
      </c>
      <c r="AH24" s="57">
        <v>2394.25</v>
      </c>
      <c r="AI24" s="70">
        <v>3521.341</v>
      </c>
      <c r="AJ24" s="74">
        <f t="shared" si="3"/>
        <v>2398.52</v>
      </c>
      <c r="AK24" s="43">
        <f t="shared" si="4"/>
        <v>4926.003</v>
      </c>
      <c r="AL24" s="74">
        <f t="shared" si="5"/>
        <v>0</v>
      </c>
      <c r="AM24" s="74">
        <f t="shared" si="6"/>
        <v>2398.52</v>
      </c>
      <c r="AN24" s="71">
        <f t="shared" si="2"/>
        <v>3.4160000000001673</v>
      </c>
      <c r="AO24" s="3"/>
    </row>
    <row r="25" spans="2:41" s="109" customFormat="1" ht="22.5" customHeight="1">
      <c r="B25" s="54" t="s">
        <v>65</v>
      </c>
      <c r="C25" s="55"/>
      <c r="D25" s="56">
        <v>500.273</v>
      </c>
      <c r="E25" s="43">
        <v>0</v>
      </c>
      <c r="F25" s="43">
        <v>500.273</v>
      </c>
      <c r="G25" s="43">
        <v>0</v>
      </c>
      <c r="H25" s="43">
        <v>0</v>
      </c>
      <c r="I25" s="57">
        <v>0</v>
      </c>
      <c r="J25" s="58">
        <v>0</v>
      </c>
      <c r="K25" s="59">
        <v>0</v>
      </c>
      <c r="L25" s="59">
        <v>0</v>
      </c>
      <c r="M25" s="60">
        <v>0</v>
      </c>
      <c r="N25" s="56">
        <v>500.273</v>
      </c>
      <c r="O25" s="61">
        <v>0</v>
      </c>
      <c r="P25" s="59">
        <v>0</v>
      </c>
      <c r="Q25" s="59">
        <v>500.273</v>
      </c>
      <c r="R25" s="59">
        <v>0</v>
      </c>
      <c r="S25" s="60">
        <v>0</v>
      </c>
      <c r="T25" s="56">
        <v>500.273</v>
      </c>
      <c r="U25" s="62">
        <v>0</v>
      </c>
      <c r="V25" s="3"/>
      <c r="W25" s="3"/>
      <c r="X25" s="54" t="s">
        <v>65</v>
      </c>
      <c r="Y25" s="55"/>
      <c r="Z25" s="56">
        <v>500.273</v>
      </c>
      <c r="AA25" s="56">
        <v>0</v>
      </c>
      <c r="AB25" s="63">
        <v>0</v>
      </c>
      <c r="AC25" s="64">
        <v>0</v>
      </c>
      <c r="AD25" s="56">
        <v>500.273</v>
      </c>
      <c r="AE25" s="63">
        <v>500.273</v>
      </c>
      <c r="AF25" s="64">
        <v>0</v>
      </c>
      <c r="AG25" s="65">
        <v>500.273</v>
      </c>
      <c r="AH25" s="61">
        <v>452.62</v>
      </c>
      <c r="AI25" s="60">
        <v>47.653</v>
      </c>
      <c r="AJ25" s="65">
        <f t="shared" si="3"/>
        <v>452.62</v>
      </c>
      <c r="AK25" s="56">
        <f t="shared" si="4"/>
        <v>47.653</v>
      </c>
      <c r="AL25" s="65">
        <f t="shared" si="5"/>
        <v>0</v>
      </c>
      <c r="AM25" s="65">
        <f t="shared" si="6"/>
        <v>452.62</v>
      </c>
      <c r="AN25" s="62">
        <f t="shared" si="2"/>
        <v>0</v>
      </c>
      <c r="AO25" s="3"/>
    </row>
    <row r="26" spans="2:41" s="109" customFormat="1" ht="22.5" customHeight="1">
      <c r="B26" s="54" t="s">
        <v>66</v>
      </c>
      <c r="C26" s="55"/>
      <c r="D26" s="56">
        <f>SUM(D27:D29)</f>
        <v>100168.65</v>
      </c>
      <c r="E26" s="56">
        <f aca="true" t="shared" si="7" ref="E26:U26">SUM(E27:E29)</f>
        <v>0</v>
      </c>
      <c r="F26" s="56">
        <f t="shared" si="7"/>
        <v>100168.65</v>
      </c>
      <c r="G26" s="56">
        <f t="shared" si="7"/>
        <v>0</v>
      </c>
      <c r="H26" s="56">
        <f t="shared" si="7"/>
        <v>0</v>
      </c>
      <c r="I26" s="61">
        <f t="shared" si="7"/>
        <v>0</v>
      </c>
      <c r="J26" s="59">
        <f t="shared" si="7"/>
        <v>0</v>
      </c>
      <c r="K26" s="59">
        <f t="shared" si="7"/>
        <v>0</v>
      </c>
      <c r="L26" s="59">
        <f t="shared" si="7"/>
        <v>0</v>
      </c>
      <c r="M26" s="60">
        <f t="shared" si="7"/>
        <v>0</v>
      </c>
      <c r="N26" s="56">
        <f t="shared" si="7"/>
        <v>100168.65</v>
      </c>
      <c r="O26" s="61">
        <f t="shared" si="7"/>
        <v>93.94</v>
      </c>
      <c r="P26" s="59">
        <f t="shared" si="7"/>
        <v>0</v>
      </c>
      <c r="Q26" s="59">
        <f t="shared" si="7"/>
        <v>99599.27</v>
      </c>
      <c r="R26" s="59">
        <f t="shared" si="7"/>
        <v>475.44</v>
      </c>
      <c r="S26" s="60">
        <f t="shared" si="7"/>
        <v>0</v>
      </c>
      <c r="T26" s="56">
        <f t="shared" si="7"/>
        <v>100074.71</v>
      </c>
      <c r="U26" s="62">
        <f t="shared" si="7"/>
        <v>0</v>
      </c>
      <c r="V26" s="3"/>
      <c r="W26" s="3"/>
      <c r="X26" s="54" t="s">
        <v>66</v>
      </c>
      <c r="Y26" s="55"/>
      <c r="Z26" s="56">
        <f aca="true" t="shared" si="8" ref="Z26:AN26">SUM(Z27:Z29)</f>
        <v>100074.71</v>
      </c>
      <c r="AA26" s="56">
        <f t="shared" si="8"/>
        <v>475.44</v>
      </c>
      <c r="AB26" s="63">
        <f t="shared" si="8"/>
        <v>34.13</v>
      </c>
      <c r="AC26" s="64">
        <f t="shared" si="8"/>
        <v>441.31</v>
      </c>
      <c r="AD26" s="56">
        <f t="shared" si="8"/>
        <v>99599.27</v>
      </c>
      <c r="AE26" s="63">
        <f t="shared" si="8"/>
        <v>88951.266</v>
      </c>
      <c r="AF26" s="64">
        <f t="shared" si="8"/>
        <v>10648.004</v>
      </c>
      <c r="AG26" s="65">
        <f t="shared" si="8"/>
        <v>99599.27</v>
      </c>
      <c r="AH26" s="61">
        <f t="shared" si="8"/>
        <v>96329.431</v>
      </c>
      <c r="AI26" s="60">
        <f t="shared" si="8"/>
        <v>3269.839</v>
      </c>
      <c r="AJ26" s="65">
        <f t="shared" si="3"/>
        <v>96423.371</v>
      </c>
      <c r="AK26" s="56">
        <f t="shared" si="4"/>
        <v>3745.279</v>
      </c>
      <c r="AL26" s="65">
        <f t="shared" si="5"/>
        <v>0</v>
      </c>
      <c r="AM26" s="65">
        <f t="shared" si="6"/>
        <v>96423.371</v>
      </c>
      <c r="AN26" s="62">
        <f t="shared" si="8"/>
        <v>0</v>
      </c>
      <c r="AO26" s="3"/>
    </row>
    <row r="27" spans="2:41" s="109" customFormat="1" ht="22.5" customHeight="1">
      <c r="B27" s="75"/>
      <c r="C27" s="76" t="s">
        <v>67</v>
      </c>
      <c r="D27" s="77">
        <v>17683.19</v>
      </c>
      <c r="E27" s="77">
        <v>0</v>
      </c>
      <c r="F27" s="77">
        <v>17683.19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17683.19</v>
      </c>
      <c r="O27" s="78">
        <v>68.32</v>
      </c>
      <c r="P27" s="79">
        <v>0</v>
      </c>
      <c r="Q27" s="79">
        <v>17614.87</v>
      </c>
      <c r="R27" s="79">
        <v>0</v>
      </c>
      <c r="S27" s="80">
        <v>0</v>
      </c>
      <c r="T27" s="77">
        <v>17614.87</v>
      </c>
      <c r="U27" s="81">
        <v>0</v>
      </c>
      <c r="V27" s="3"/>
      <c r="W27" s="3"/>
      <c r="X27" s="75"/>
      <c r="Y27" s="76" t="s">
        <v>67</v>
      </c>
      <c r="Z27" s="77">
        <v>17614.87</v>
      </c>
      <c r="AA27" s="77">
        <v>0</v>
      </c>
      <c r="AB27" s="82">
        <v>0</v>
      </c>
      <c r="AC27" s="83">
        <v>0</v>
      </c>
      <c r="AD27" s="77">
        <v>17614.87</v>
      </c>
      <c r="AE27" s="82">
        <v>13530.354000000001</v>
      </c>
      <c r="AF27" s="83">
        <v>4084.516</v>
      </c>
      <c r="AG27" s="84">
        <v>17614.87</v>
      </c>
      <c r="AH27" s="78">
        <v>16825.951</v>
      </c>
      <c r="AI27" s="80">
        <v>788.9189999999999</v>
      </c>
      <c r="AJ27" s="84">
        <f t="shared" si="3"/>
        <v>16894.271</v>
      </c>
      <c r="AK27" s="77">
        <f t="shared" si="4"/>
        <v>788.9189999999999</v>
      </c>
      <c r="AL27" s="84">
        <f t="shared" si="5"/>
        <v>0</v>
      </c>
      <c r="AM27" s="84">
        <f t="shared" si="6"/>
        <v>16894.271</v>
      </c>
      <c r="AN27" s="81">
        <f t="shared" si="2"/>
        <v>0</v>
      </c>
      <c r="AO27" s="3"/>
    </row>
    <row r="28" spans="2:41" s="109" customFormat="1" ht="22.5" customHeight="1">
      <c r="B28" s="75"/>
      <c r="C28" s="76" t="s">
        <v>68</v>
      </c>
      <c r="D28" s="77">
        <v>58011.76</v>
      </c>
      <c r="E28" s="77">
        <v>0</v>
      </c>
      <c r="F28" s="77">
        <v>58011.76</v>
      </c>
      <c r="G28" s="77">
        <v>0</v>
      </c>
      <c r="H28" s="77">
        <v>0</v>
      </c>
      <c r="I28" s="78">
        <v>0</v>
      </c>
      <c r="J28" s="79">
        <v>0</v>
      </c>
      <c r="K28" s="79">
        <v>0</v>
      </c>
      <c r="L28" s="79">
        <v>0</v>
      </c>
      <c r="M28" s="80">
        <v>0</v>
      </c>
      <c r="N28" s="77">
        <v>58011.76</v>
      </c>
      <c r="O28" s="78">
        <v>0</v>
      </c>
      <c r="P28" s="79">
        <v>0</v>
      </c>
      <c r="Q28" s="79">
        <v>58011.76</v>
      </c>
      <c r="R28" s="79">
        <v>0</v>
      </c>
      <c r="S28" s="80">
        <v>0</v>
      </c>
      <c r="T28" s="77">
        <v>58011.76</v>
      </c>
      <c r="U28" s="81">
        <v>0</v>
      </c>
      <c r="V28" s="3"/>
      <c r="W28" s="3"/>
      <c r="X28" s="75"/>
      <c r="Y28" s="76" t="s">
        <v>68</v>
      </c>
      <c r="Z28" s="77">
        <v>58011.76</v>
      </c>
      <c r="AA28" s="77">
        <v>0</v>
      </c>
      <c r="AB28" s="82">
        <v>0</v>
      </c>
      <c r="AC28" s="83">
        <v>0</v>
      </c>
      <c r="AD28" s="77">
        <v>58011.76</v>
      </c>
      <c r="AE28" s="82">
        <v>54097.453</v>
      </c>
      <c r="AF28" s="83">
        <v>3914.307</v>
      </c>
      <c r="AG28" s="84">
        <v>58011.76</v>
      </c>
      <c r="AH28" s="78">
        <v>57922.602</v>
      </c>
      <c r="AI28" s="80">
        <v>89.158</v>
      </c>
      <c r="AJ28" s="84">
        <f t="shared" si="3"/>
        <v>57922.602</v>
      </c>
      <c r="AK28" s="77">
        <f t="shared" si="4"/>
        <v>89.158</v>
      </c>
      <c r="AL28" s="84">
        <f t="shared" si="5"/>
        <v>0</v>
      </c>
      <c r="AM28" s="84">
        <f t="shared" si="6"/>
        <v>57922.602</v>
      </c>
      <c r="AN28" s="81">
        <f t="shared" si="2"/>
        <v>0</v>
      </c>
      <c r="AO28" s="3"/>
    </row>
    <row r="29" spans="2:41" s="109" customFormat="1" ht="22.5" customHeight="1">
      <c r="B29" s="85"/>
      <c r="C29" s="86" t="s">
        <v>69</v>
      </c>
      <c r="D29" s="87">
        <v>24473.7</v>
      </c>
      <c r="E29" s="87">
        <v>0</v>
      </c>
      <c r="F29" s="87">
        <v>24473.7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24473.7</v>
      </c>
      <c r="O29" s="88">
        <v>25.62</v>
      </c>
      <c r="P29" s="89">
        <v>0</v>
      </c>
      <c r="Q29" s="89">
        <v>23972.64</v>
      </c>
      <c r="R29" s="89">
        <v>475.44</v>
      </c>
      <c r="S29" s="90">
        <v>0</v>
      </c>
      <c r="T29" s="87">
        <v>24448.08</v>
      </c>
      <c r="U29" s="91">
        <v>0</v>
      </c>
      <c r="V29" s="3"/>
      <c r="W29" s="3"/>
      <c r="X29" s="85"/>
      <c r="Y29" s="86" t="s">
        <v>69</v>
      </c>
      <c r="Z29" s="87">
        <v>24448.08</v>
      </c>
      <c r="AA29" s="87">
        <v>475.44</v>
      </c>
      <c r="AB29" s="92">
        <v>34.13</v>
      </c>
      <c r="AC29" s="93">
        <v>441.31</v>
      </c>
      <c r="AD29" s="87">
        <v>23972.64</v>
      </c>
      <c r="AE29" s="92">
        <v>21323.459000000003</v>
      </c>
      <c r="AF29" s="93">
        <v>2649.181</v>
      </c>
      <c r="AG29" s="94">
        <v>23972.64</v>
      </c>
      <c r="AH29" s="88">
        <v>21580.878</v>
      </c>
      <c r="AI29" s="90">
        <v>2391.762</v>
      </c>
      <c r="AJ29" s="94">
        <f t="shared" si="3"/>
        <v>21606.498</v>
      </c>
      <c r="AK29" s="87">
        <f t="shared" si="4"/>
        <v>2867.202</v>
      </c>
      <c r="AL29" s="94">
        <f t="shared" si="5"/>
        <v>0</v>
      </c>
      <c r="AM29" s="94">
        <f t="shared" si="6"/>
        <v>21606.498</v>
      </c>
      <c r="AN29" s="91">
        <f t="shared" si="2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f t="shared" si="3"/>
        <v>0</v>
      </c>
      <c r="AK30" s="56">
        <f t="shared" si="4"/>
        <v>0</v>
      </c>
      <c r="AL30" s="65">
        <f t="shared" si="5"/>
        <v>0</v>
      </c>
      <c r="AM30" s="65">
        <f t="shared" si="6"/>
        <v>0</v>
      </c>
      <c r="AN30" s="62">
        <f t="shared" si="2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/>
      <c r="AO31" s="3"/>
    </row>
    <row r="32" spans="2:41" s="109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f t="shared" si="3"/>
        <v>0</v>
      </c>
      <c r="AK32" s="43">
        <f t="shared" si="4"/>
        <v>0</v>
      </c>
      <c r="AL32" s="74">
        <f t="shared" si="5"/>
        <v>0</v>
      </c>
      <c r="AM32" s="74">
        <f t="shared" si="6"/>
        <v>0</v>
      </c>
      <c r="AN32" s="71">
        <f t="shared" si="2"/>
        <v>0</v>
      </c>
      <c r="AO32" s="3"/>
    </row>
    <row r="33" spans="2:41" s="109" customFormat="1" ht="22.5" customHeight="1">
      <c r="B33" s="118" t="s">
        <v>121</v>
      </c>
      <c r="C33" s="15"/>
      <c r="D33" s="43">
        <v>324.392</v>
      </c>
      <c r="E33" s="43">
        <v>0</v>
      </c>
      <c r="F33" s="43">
        <v>324.392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324.392</v>
      </c>
      <c r="O33" s="57">
        <v>8.54</v>
      </c>
      <c r="P33" s="69">
        <v>0</v>
      </c>
      <c r="Q33" s="69">
        <v>315.852</v>
      </c>
      <c r="R33" s="69">
        <v>0</v>
      </c>
      <c r="S33" s="70">
        <v>0</v>
      </c>
      <c r="T33" s="43">
        <v>315.852</v>
      </c>
      <c r="U33" s="71">
        <v>0</v>
      </c>
      <c r="V33" s="3"/>
      <c r="W33" s="3"/>
      <c r="X33" s="118" t="s">
        <v>121</v>
      </c>
      <c r="Y33" s="15"/>
      <c r="Z33" s="43">
        <v>315.852</v>
      </c>
      <c r="AA33" s="43">
        <v>0</v>
      </c>
      <c r="AB33" s="72">
        <v>0</v>
      </c>
      <c r="AC33" s="73">
        <v>0</v>
      </c>
      <c r="AD33" s="43">
        <v>315.852</v>
      </c>
      <c r="AE33" s="72">
        <v>47.71</v>
      </c>
      <c r="AF33" s="73">
        <v>268.142</v>
      </c>
      <c r="AG33" s="74">
        <v>315.852</v>
      </c>
      <c r="AH33" s="57">
        <v>264.18342</v>
      </c>
      <c r="AI33" s="70">
        <v>51.668580000000006</v>
      </c>
      <c r="AJ33" s="74">
        <f t="shared" si="3"/>
        <v>272.72342000000003</v>
      </c>
      <c r="AK33" s="43">
        <f t="shared" si="4"/>
        <v>51.668580000000006</v>
      </c>
      <c r="AL33" s="74">
        <f t="shared" si="5"/>
        <v>0</v>
      </c>
      <c r="AM33" s="74">
        <f t="shared" si="6"/>
        <v>272.72342000000003</v>
      </c>
      <c r="AN33" s="71">
        <f t="shared" si="2"/>
        <v>0</v>
      </c>
      <c r="AO33" s="3"/>
    </row>
    <row r="34" spans="2:41" s="109" customFormat="1" ht="22.5" customHeight="1">
      <c r="B34" s="95" t="s">
        <v>122</v>
      </c>
      <c r="C34" s="96"/>
      <c r="D34" s="43">
        <v>27490.068</v>
      </c>
      <c r="E34" s="43">
        <v>14.859</v>
      </c>
      <c r="F34" s="43">
        <v>27475.209000000003</v>
      </c>
      <c r="G34" s="43">
        <v>193.346</v>
      </c>
      <c r="H34" s="43">
        <v>164.48</v>
      </c>
      <c r="I34" s="57">
        <v>162.26</v>
      </c>
      <c r="J34" s="69">
        <v>0</v>
      </c>
      <c r="K34" s="69">
        <v>0</v>
      </c>
      <c r="L34" s="69">
        <v>2.22</v>
      </c>
      <c r="M34" s="70">
        <v>0</v>
      </c>
      <c r="N34" s="43">
        <v>27281.863</v>
      </c>
      <c r="O34" s="57">
        <v>278.746</v>
      </c>
      <c r="P34" s="69">
        <v>0</v>
      </c>
      <c r="Q34" s="69">
        <v>26825.912</v>
      </c>
      <c r="R34" s="69">
        <v>177.205</v>
      </c>
      <c r="S34" s="70">
        <v>0</v>
      </c>
      <c r="T34" s="43">
        <v>27005.337000000003</v>
      </c>
      <c r="U34" s="71">
        <v>0</v>
      </c>
      <c r="V34" s="3"/>
      <c r="W34" s="3"/>
      <c r="X34" s="95" t="s">
        <v>122</v>
      </c>
      <c r="Y34" s="96"/>
      <c r="Z34" s="43">
        <v>27005.337000000003</v>
      </c>
      <c r="AA34" s="43">
        <v>179.425</v>
      </c>
      <c r="AB34" s="72">
        <v>146.375</v>
      </c>
      <c r="AC34" s="73">
        <v>33.05</v>
      </c>
      <c r="AD34" s="43">
        <v>26825.912</v>
      </c>
      <c r="AE34" s="72">
        <v>21810.128</v>
      </c>
      <c r="AF34" s="73">
        <v>5077.784</v>
      </c>
      <c r="AG34" s="74">
        <v>24082.02375</v>
      </c>
      <c r="AH34" s="57">
        <v>15310.553515799998</v>
      </c>
      <c r="AI34" s="70">
        <v>8771.4702342</v>
      </c>
      <c r="AJ34" s="74">
        <f t="shared" si="3"/>
        <v>15751.559515799998</v>
      </c>
      <c r="AK34" s="43">
        <f t="shared" si="4"/>
        <v>8950.8952342</v>
      </c>
      <c r="AL34" s="74">
        <f t="shared" si="5"/>
        <v>0</v>
      </c>
      <c r="AM34" s="74">
        <f t="shared" si="6"/>
        <v>15766.418515799998</v>
      </c>
      <c r="AN34" s="71">
        <f t="shared" si="2"/>
        <v>2772.754250000002</v>
      </c>
      <c r="AO34" s="3"/>
    </row>
    <row r="35" spans="2:41" s="109" customFormat="1" ht="22.5" customHeight="1">
      <c r="B35" s="95" t="s">
        <v>123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V35" s="3"/>
      <c r="W35" s="3"/>
      <c r="X35" s="95" t="s">
        <v>123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f t="shared" si="3"/>
        <v>0</v>
      </c>
      <c r="AK35" s="43">
        <f t="shared" si="4"/>
        <v>0</v>
      </c>
      <c r="AL35" s="74">
        <f t="shared" si="5"/>
        <v>0</v>
      </c>
      <c r="AM35" s="74">
        <f t="shared" si="6"/>
        <v>0</v>
      </c>
      <c r="AN35" s="71">
        <f t="shared" si="2"/>
        <v>0</v>
      </c>
      <c r="AO35" s="3"/>
    </row>
    <row r="36" spans="2:41" s="109" customFormat="1" ht="22.5" customHeight="1" thickBot="1">
      <c r="B36" s="97" t="s">
        <v>124</v>
      </c>
      <c r="C36" s="98"/>
      <c r="D36" s="99">
        <v>282.022</v>
      </c>
      <c r="E36" s="99">
        <v>0</v>
      </c>
      <c r="F36" s="99">
        <v>282.022</v>
      </c>
      <c r="G36" s="99">
        <v>0</v>
      </c>
      <c r="H36" s="99">
        <v>0</v>
      </c>
      <c r="I36" s="100">
        <v>0</v>
      </c>
      <c r="J36" s="101">
        <v>0</v>
      </c>
      <c r="K36" s="101">
        <v>0</v>
      </c>
      <c r="L36" s="101">
        <v>0</v>
      </c>
      <c r="M36" s="102">
        <v>0</v>
      </c>
      <c r="N36" s="99">
        <v>282.022</v>
      </c>
      <c r="O36" s="100">
        <v>0</v>
      </c>
      <c r="P36" s="101">
        <v>0</v>
      </c>
      <c r="Q36" s="101">
        <v>161.688</v>
      </c>
      <c r="R36" s="101">
        <v>120.334</v>
      </c>
      <c r="S36" s="102">
        <v>0</v>
      </c>
      <c r="T36" s="99">
        <v>282.022</v>
      </c>
      <c r="U36" s="103">
        <v>0</v>
      </c>
      <c r="V36" s="3"/>
      <c r="W36" s="3"/>
      <c r="X36" s="97" t="s">
        <v>124</v>
      </c>
      <c r="Y36" s="98"/>
      <c r="Z36" s="99">
        <v>282.022</v>
      </c>
      <c r="AA36" s="99">
        <v>120.334</v>
      </c>
      <c r="AB36" s="104">
        <v>0</v>
      </c>
      <c r="AC36" s="105">
        <v>120.334</v>
      </c>
      <c r="AD36" s="99">
        <v>161.688</v>
      </c>
      <c r="AE36" s="104">
        <v>0.17</v>
      </c>
      <c r="AF36" s="105">
        <v>161.518</v>
      </c>
      <c r="AG36" s="106">
        <v>161.688</v>
      </c>
      <c r="AH36" s="100">
        <v>0</v>
      </c>
      <c r="AI36" s="102">
        <v>161.688</v>
      </c>
      <c r="AJ36" s="106">
        <f t="shared" si="3"/>
        <v>0</v>
      </c>
      <c r="AK36" s="99">
        <f t="shared" si="4"/>
        <v>282.022</v>
      </c>
      <c r="AL36" s="106">
        <f t="shared" si="5"/>
        <v>0</v>
      </c>
      <c r="AM36" s="106">
        <f t="shared" si="6"/>
        <v>0</v>
      </c>
      <c r="AN36" s="103">
        <f t="shared" si="2"/>
        <v>0</v>
      </c>
      <c r="AO36" s="3"/>
    </row>
    <row r="37" ht="13.5" customHeight="1">
      <c r="D37" s="107">
        <v>0</v>
      </c>
    </row>
    <row r="38" spans="3:25" ht="13.5" customHeight="1">
      <c r="C38" s="108"/>
      <c r="Y38" s="108"/>
    </row>
    <row r="39" ht="13.5" customHeight="1"/>
  </sheetData>
  <sheetProtection/>
  <mergeCells count="32">
    <mergeCell ref="AN3:AN4"/>
    <mergeCell ref="Q6:Q8"/>
    <mergeCell ref="R6:R8"/>
    <mergeCell ref="S6:S8"/>
    <mergeCell ref="AB6:AC7"/>
    <mergeCell ref="AE6:AF7"/>
    <mergeCell ref="AH6:AI6"/>
    <mergeCell ref="AH7:AH8"/>
    <mergeCell ref="AI7:AI8"/>
    <mergeCell ref="AJ3:AJ4"/>
    <mergeCell ref="J6:J8"/>
    <mergeCell ref="K6:K8"/>
    <mergeCell ref="L6:L8"/>
    <mergeCell ref="M6:M8"/>
    <mergeCell ref="O6:O8"/>
    <mergeCell ref="P6:P8"/>
    <mergeCell ref="AL3:AL4"/>
    <mergeCell ref="AM3:AM4"/>
    <mergeCell ref="H4:M4"/>
    <mergeCell ref="N4:S4"/>
    <mergeCell ref="AD4:AI4"/>
    <mergeCell ref="AK3:AK4"/>
    <mergeCell ref="B3:C9"/>
    <mergeCell ref="G3:M3"/>
    <mergeCell ref="N3:S3"/>
    <mergeCell ref="X3:Y9"/>
    <mergeCell ref="Z3:Z4"/>
    <mergeCell ref="AA3:AI3"/>
    <mergeCell ref="I5:M5"/>
    <mergeCell ref="O5:S5"/>
    <mergeCell ref="AG5:AI5"/>
    <mergeCell ref="I6:I8"/>
  </mergeCells>
  <printOptions verticalCentered="1"/>
  <pageMargins left="0.5905511811023623" right="0.1968503937007874" top="0.5905511811023623" bottom="0.3937007874015748" header="0.31496062992125984" footer="0.31496062992125984"/>
  <pageSetup horizontalDpi="600" verticalDpi="600" orientation="landscape" paperSize="9" scale="70" r:id="rId1"/>
  <colBreaks count="1" manualBreakCount="1">
    <brk id="22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4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4" customWidth="1"/>
  </cols>
  <sheetData>
    <row r="1" spans="2:24" s="1" customFormat="1" ht="17.25" customHeight="1">
      <c r="B1" s="1" t="s">
        <v>173</v>
      </c>
      <c r="W1" s="2"/>
      <c r="X1" s="1" t="str">
        <f>B1</f>
        <v>表4-30　廃棄物種類別の処理・処分状況（電気・水道業：熱供給業）　　＜令和元年度＞</v>
      </c>
    </row>
    <row r="2" spans="2:41" s="112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3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95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96</v>
      </c>
      <c r="AL3" s="194" t="s">
        <v>97</v>
      </c>
      <c r="AM3" s="204" t="s">
        <v>98</v>
      </c>
      <c r="AN3" s="215" t="s">
        <v>76</v>
      </c>
      <c r="AO3" s="5"/>
    </row>
    <row r="4" spans="2:41" s="113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3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3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3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3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3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12" customFormat="1" ht="22.5" customHeight="1" thickBot="1">
      <c r="B10" s="32" t="s">
        <v>51</v>
      </c>
      <c r="C10" s="33"/>
      <c r="D10" s="34">
        <v>5.143</v>
      </c>
      <c r="E10" s="34">
        <v>0</v>
      </c>
      <c r="F10" s="34">
        <v>5.143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5.143</v>
      </c>
      <c r="O10" s="35">
        <v>0</v>
      </c>
      <c r="P10" s="36">
        <v>0</v>
      </c>
      <c r="Q10" s="36">
        <v>5.0729999999999995</v>
      </c>
      <c r="R10" s="36">
        <v>0.07</v>
      </c>
      <c r="S10" s="37">
        <v>0</v>
      </c>
      <c r="T10" s="34">
        <v>5.143</v>
      </c>
      <c r="U10" s="38">
        <v>0</v>
      </c>
      <c r="V10" s="3"/>
      <c r="W10" s="3"/>
      <c r="X10" s="32" t="s">
        <v>51</v>
      </c>
      <c r="Y10" s="33"/>
      <c r="Z10" s="34">
        <v>5.143</v>
      </c>
      <c r="AA10" s="34">
        <v>0.07</v>
      </c>
      <c r="AB10" s="35">
        <v>0</v>
      </c>
      <c r="AC10" s="37">
        <v>0.07</v>
      </c>
      <c r="AD10" s="34">
        <v>5.0729999999999995</v>
      </c>
      <c r="AE10" s="35">
        <v>2.2199999999999998</v>
      </c>
      <c r="AF10" s="37">
        <v>2.393</v>
      </c>
      <c r="AG10" s="39">
        <v>4.297504</v>
      </c>
      <c r="AH10" s="35">
        <v>3.6014</v>
      </c>
      <c r="AI10" s="37">
        <v>0.696104</v>
      </c>
      <c r="AJ10" s="39">
        <v>3.6014</v>
      </c>
      <c r="AK10" s="34">
        <v>0.766104</v>
      </c>
      <c r="AL10" s="39">
        <v>0</v>
      </c>
      <c r="AM10" s="39">
        <v>3.6014</v>
      </c>
      <c r="AN10" s="38">
        <f>SUM(AN11:AN36)-AN26</f>
        <v>0.7754960000000001</v>
      </c>
      <c r="AO10" s="3"/>
    </row>
    <row r="11" spans="2:41" s="112" customFormat="1" ht="22.5" customHeight="1">
      <c r="B11" s="40" t="s">
        <v>52</v>
      </c>
      <c r="C11" s="41"/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V11" s="3"/>
      <c r="W11" s="3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  <c r="AO11" s="3"/>
    </row>
    <row r="12" spans="2:41" s="112" customFormat="1" ht="22.5" customHeight="1">
      <c r="B12" s="54" t="s">
        <v>53</v>
      </c>
      <c r="C12" s="55"/>
      <c r="D12" s="56">
        <v>0.10600000000000001</v>
      </c>
      <c r="E12" s="43">
        <v>0</v>
      </c>
      <c r="F12" s="43">
        <v>0.10600000000000001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0.10600000000000001</v>
      </c>
      <c r="O12" s="61">
        <v>0</v>
      </c>
      <c r="P12" s="59">
        <v>0</v>
      </c>
      <c r="Q12" s="59">
        <v>0.10600000000000001</v>
      </c>
      <c r="R12" s="59">
        <v>0</v>
      </c>
      <c r="S12" s="60">
        <v>0</v>
      </c>
      <c r="T12" s="56">
        <v>0.10600000000000001</v>
      </c>
      <c r="U12" s="62">
        <v>0</v>
      </c>
      <c r="V12" s="3"/>
      <c r="W12" s="3"/>
      <c r="X12" s="54" t="s">
        <v>53</v>
      </c>
      <c r="Y12" s="55"/>
      <c r="Z12" s="56">
        <v>0.10600000000000001</v>
      </c>
      <c r="AA12" s="56">
        <v>0</v>
      </c>
      <c r="AB12" s="63">
        <v>0</v>
      </c>
      <c r="AC12" s="64">
        <v>0</v>
      </c>
      <c r="AD12" s="56">
        <v>0.10600000000000001</v>
      </c>
      <c r="AE12" s="63">
        <v>0.1</v>
      </c>
      <c r="AF12" s="64">
        <v>0.006</v>
      </c>
      <c r="AG12" s="65">
        <v>0.10162</v>
      </c>
      <c r="AH12" s="61">
        <v>0</v>
      </c>
      <c r="AI12" s="60">
        <v>0.10162</v>
      </c>
      <c r="AJ12" s="65">
        <v>0</v>
      </c>
      <c r="AK12" s="56">
        <v>0.10162</v>
      </c>
      <c r="AL12" s="65">
        <v>0</v>
      </c>
      <c r="AM12" s="65">
        <v>0</v>
      </c>
      <c r="AN12" s="62">
        <f aca="true" t="shared" si="0" ref="AN12:AN36">G12-H12+AD12-AG12</f>
        <v>0.004380000000000009</v>
      </c>
      <c r="AO12" s="3"/>
    </row>
    <row r="13" spans="2:41" s="112" customFormat="1" ht="22.5" customHeight="1">
      <c r="B13" s="54" t="s">
        <v>54</v>
      </c>
      <c r="C13" s="55"/>
      <c r="D13" s="56">
        <v>0.9610000000000001</v>
      </c>
      <c r="E13" s="43">
        <v>0</v>
      </c>
      <c r="F13" s="43">
        <v>0.9610000000000001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0.9610000000000001</v>
      </c>
      <c r="O13" s="61">
        <v>0</v>
      </c>
      <c r="P13" s="59">
        <v>0</v>
      </c>
      <c r="Q13" s="59">
        <v>0.9610000000000001</v>
      </c>
      <c r="R13" s="59">
        <v>0</v>
      </c>
      <c r="S13" s="60">
        <v>0</v>
      </c>
      <c r="T13" s="56">
        <v>0.9610000000000001</v>
      </c>
      <c r="U13" s="62">
        <v>0</v>
      </c>
      <c r="V13" s="3"/>
      <c r="W13" s="3"/>
      <c r="X13" s="54" t="s">
        <v>54</v>
      </c>
      <c r="Y13" s="55"/>
      <c r="Z13" s="56">
        <v>0.9610000000000001</v>
      </c>
      <c r="AA13" s="56">
        <v>0</v>
      </c>
      <c r="AB13" s="63">
        <v>0</v>
      </c>
      <c r="AC13" s="64">
        <v>0</v>
      </c>
      <c r="AD13" s="56">
        <v>0.9610000000000001</v>
      </c>
      <c r="AE13" s="63">
        <v>0.63</v>
      </c>
      <c r="AF13" s="64">
        <v>0.331</v>
      </c>
      <c r="AG13" s="65">
        <v>0.24303</v>
      </c>
      <c r="AH13" s="61">
        <v>0.2331</v>
      </c>
      <c r="AI13" s="60">
        <v>0.00993</v>
      </c>
      <c r="AJ13" s="65">
        <v>0.2331</v>
      </c>
      <c r="AK13" s="56">
        <v>0.00993</v>
      </c>
      <c r="AL13" s="65">
        <v>0</v>
      </c>
      <c r="AM13" s="65">
        <v>0.2331</v>
      </c>
      <c r="AN13" s="62">
        <f t="shared" si="0"/>
        <v>0.7179700000000001</v>
      </c>
      <c r="AO13" s="3"/>
    </row>
    <row r="14" spans="2:41" s="112" customFormat="1" ht="22.5" customHeight="1">
      <c r="B14" s="54" t="s">
        <v>55</v>
      </c>
      <c r="C14" s="55"/>
      <c r="D14" s="56">
        <v>0.014</v>
      </c>
      <c r="E14" s="43">
        <v>0</v>
      </c>
      <c r="F14" s="43">
        <v>0.014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0.014</v>
      </c>
      <c r="O14" s="61">
        <v>0</v>
      </c>
      <c r="P14" s="59">
        <v>0</v>
      </c>
      <c r="Q14" s="59">
        <v>0.014</v>
      </c>
      <c r="R14" s="59">
        <v>0</v>
      </c>
      <c r="S14" s="60">
        <v>0</v>
      </c>
      <c r="T14" s="56">
        <v>0.014</v>
      </c>
      <c r="U14" s="62">
        <v>0</v>
      </c>
      <c r="V14" s="3"/>
      <c r="W14" s="3"/>
      <c r="X14" s="54" t="s">
        <v>55</v>
      </c>
      <c r="Y14" s="55"/>
      <c r="Z14" s="56">
        <v>0.014</v>
      </c>
      <c r="AA14" s="56">
        <v>0</v>
      </c>
      <c r="AB14" s="63">
        <v>0</v>
      </c>
      <c r="AC14" s="64">
        <v>0</v>
      </c>
      <c r="AD14" s="56">
        <v>0.014</v>
      </c>
      <c r="AE14" s="63">
        <v>0</v>
      </c>
      <c r="AF14" s="64">
        <v>0.014</v>
      </c>
      <c r="AG14" s="65">
        <v>5.6E-05</v>
      </c>
      <c r="AH14" s="61">
        <v>0</v>
      </c>
      <c r="AI14" s="60">
        <v>5.6E-05</v>
      </c>
      <c r="AJ14" s="65">
        <v>0</v>
      </c>
      <c r="AK14" s="56">
        <v>5.6E-05</v>
      </c>
      <c r="AL14" s="65">
        <v>0</v>
      </c>
      <c r="AM14" s="65">
        <v>0</v>
      </c>
      <c r="AN14" s="62">
        <f t="shared" si="0"/>
        <v>0.013944</v>
      </c>
      <c r="AO14" s="3"/>
    </row>
    <row r="15" spans="2:41" s="112" customFormat="1" ht="22.5" customHeight="1">
      <c r="B15" s="54" t="s">
        <v>56</v>
      </c>
      <c r="C15" s="55"/>
      <c r="D15" s="56">
        <v>0.27199999999999996</v>
      </c>
      <c r="E15" s="43">
        <v>0</v>
      </c>
      <c r="F15" s="43">
        <v>0.27199999999999996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0.27199999999999996</v>
      </c>
      <c r="O15" s="61">
        <v>0</v>
      </c>
      <c r="P15" s="59">
        <v>0</v>
      </c>
      <c r="Q15" s="59">
        <v>0.27199999999999996</v>
      </c>
      <c r="R15" s="59">
        <v>0</v>
      </c>
      <c r="S15" s="60">
        <v>0</v>
      </c>
      <c r="T15" s="56">
        <v>0.27199999999999996</v>
      </c>
      <c r="U15" s="62">
        <v>0</v>
      </c>
      <c r="V15" s="3"/>
      <c r="W15" s="3"/>
      <c r="X15" s="54" t="s">
        <v>56</v>
      </c>
      <c r="Y15" s="55"/>
      <c r="Z15" s="56">
        <v>0.27199999999999996</v>
      </c>
      <c r="AA15" s="56">
        <v>0</v>
      </c>
      <c r="AB15" s="63">
        <v>0</v>
      </c>
      <c r="AC15" s="64">
        <v>0</v>
      </c>
      <c r="AD15" s="56">
        <v>0.27199999999999996</v>
      </c>
      <c r="AE15" s="63">
        <v>0</v>
      </c>
      <c r="AF15" s="64">
        <v>0.27199999999999996</v>
      </c>
      <c r="AG15" s="65">
        <v>0.235148</v>
      </c>
      <c r="AH15" s="61">
        <v>0.235</v>
      </c>
      <c r="AI15" s="60">
        <v>0.000148</v>
      </c>
      <c r="AJ15" s="65">
        <v>0.235</v>
      </c>
      <c r="AK15" s="56">
        <v>0.000148</v>
      </c>
      <c r="AL15" s="65">
        <v>0</v>
      </c>
      <c r="AM15" s="65">
        <v>0.235</v>
      </c>
      <c r="AN15" s="62">
        <f t="shared" si="0"/>
        <v>0.03685199999999997</v>
      </c>
      <c r="AO15" s="3"/>
    </row>
    <row r="16" spans="2:41" s="112" customFormat="1" ht="22.5" customHeight="1">
      <c r="B16" s="54" t="s">
        <v>57</v>
      </c>
      <c r="C16" s="55"/>
      <c r="D16" s="56">
        <v>0.64</v>
      </c>
      <c r="E16" s="43">
        <v>0</v>
      </c>
      <c r="F16" s="43">
        <v>0.64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0.64</v>
      </c>
      <c r="O16" s="61">
        <v>0</v>
      </c>
      <c r="P16" s="59">
        <v>0</v>
      </c>
      <c r="Q16" s="59">
        <v>0.57</v>
      </c>
      <c r="R16" s="59">
        <v>0.07</v>
      </c>
      <c r="S16" s="60">
        <v>0</v>
      </c>
      <c r="T16" s="56">
        <v>0.64</v>
      </c>
      <c r="U16" s="62">
        <v>0</v>
      </c>
      <c r="V16" s="3"/>
      <c r="W16" s="3"/>
      <c r="X16" s="54" t="s">
        <v>57</v>
      </c>
      <c r="Y16" s="55"/>
      <c r="Z16" s="56">
        <v>0.64</v>
      </c>
      <c r="AA16" s="56">
        <v>0.07</v>
      </c>
      <c r="AB16" s="63">
        <v>0</v>
      </c>
      <c r="AC16" s="64">
        <v>0.07</v>
      </c>
      <c r="AD16" s="56">
        <v>0.57</v>
      </c>
      <c r="AE16" s="63">
        <v>0</v>
      </c>
      <c r="AF16" s="64">
        <v>0.39</v>
      </c>
      <c r="AG16" s="65">
        <v>0.57</v>
      </c>
      <c r="AH16" s="61">
        <v>0.27</v>
      </c>
      <c r="AI16" s="60">
        <v>0.3</v>
      </c>
      <c r="AJ16" s="65">
        <v>0.27</v>
      </c>
      <c r="AK16" s="56">
        <v>0.37</v>
      </c>
      <c r="AL16" s="65">
        <v>0</v>
      </c>
      <c r="AM16" s="65">
        <v>0.27</v>
      </c>
      <c r="AN16" s="62">
        <f t="shared" si="0"/>
        <v>0</v>
      </c>
      <c r="AO16" s="3"/>
    </row>
    <row r="17" spans="2:41" s="112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12" customFormat="1" ht="22.5" customHeight="1">
      <c r="B18" s="66" t="s">
        <v>59</v>
      </c>
      <c r="C18" s="67"/>
      <c r="D18" s="43">
        <v>0.04</v>
      </c>
      <c r="E18" s="43">
        <v>0</v>
      </c>
      <c r="F18" s="43">
        <v>0.04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0.04</v>
      </c>
      <c r="O18" s="57">
        <v>0</v>
      </c>
      <c r="P18" s="69">
        <v>0</v>
      </c>
      <c r="Q18" s="69">
        <v>0.04</v>
      </c>
      <c r="R18" s="69">
        <v>0</v>
      </c>
      <c r="S18" s="70">
        <v>0</v>
      </c>
      <c r="T18" s="43">
        <v>0.04</v>
      </c>
      <c r="U18" s="71">
        <v>0</v>
      </c>
      <c r="V18" s="3"/>
      <c r="W18" s="3"/>
      <c r="X18" s="66" t="s">
        <v>59</v>
      </c>
      <c r="Y18" s="67"/>
      <c r="Z18" s="43">
        <v>0.04</v>
      </c>
      <c r="AA18" s="43">
        <v>0</v>
      </c>
      <c r="AB18" s="72">
        <v>0</v>
      </c>
      <c r="AC18" s="73">
        <v>0</v>
      </c>
      <c r="AD18" s="43">
        <v>0.04</v>
      </c>
      <c r="AE18" s="72">
        <v>0</v>
      </c>
      <c r="AF18" s="73">
        <v>0.04</v>
      </c>
      <c r="AG18" s="74">
        <v>0.04</v>
      </c>
      <c r="AH18" s="57">
        <v>0.01</v>
      </c>
      <c r="AI18" s="70">
        <v>0.03</v>
      </c>
      <c r="AJ18" s="74">
        <v>0.01</v>
      </c>
      <c r="AK18" s="43">
        <v>0.03</v>
      </c>
      <c r="AL18" s="74">
        <v>0</v>
      </c>
      <c r="AM18" s="74">
        <v>0.01</v>
      </c>
      <c r="AN18" s="71">
        <f t="shared" si="0"/>
        <v>0</v>
      </c>
      <c r="AO18" s="3"/>
    </row>
    <row r="19" spans="2:41" s="112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12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12" customFormat="1" ht="22.5" customHeight="1">
      <c r="B21" s="66" t="s">
        <v>137</v>
      </c>
      <c r="C21" s="67"/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57">
        <v>0</v>
      </c>
      <c r="J21" s="68"/>
      <c r="K21" s="69">
        <v>0</v>
      </c>
      <c r="L21" s="69">
        <v>0</v>
      </c>
      <c r="M21" s="70">
        <v>0</v>
      </c>
      <c r="N21" s="43">
        <v>0</v>
      </c>
      <c r="O21" s="57">
        <v>0</v>
      </c>
      <c r="P21" s="69"/>
      <c r="Q21" s="69">
        <v>0</v>
      </c>
      <c r="R21" s="69">
        <v>0</v>
      </c>
      <c r="S21" s="70">
        <v>0</v>
      </c>
      <c r="T21" s="43">
        <v>0</v>
      </c>
      <c r="U21" s="71"/>
      <c r="V21" s="3"/>
      <c r="W21" s="3"/>
      <c r="X21" s="66" t="s">
        <v>137</v>
      </c>
      <c r="Y21" s="67"/>
      <c r="Z21" s="43">
        <v>0</v>
      </c>
      <c r="AA21" s="43">
        <v>0</v>
      </c>
      <c r="AB21" s="72">
        <v>0</v>
      </c>
      <c r="AC21" s="73">
        <v>0</v>
      </c>
      <c r="AD21" s="43">
        <v>0</v>
      </c>
      <c r="AE21" s="72">
        <v>0</v>
      </c>
      <c r="AF21" s="73">
        <v>0</v>
      </c>
      <c r="AG21" s="74">
        <v>0</v>
      </c>
      <c r="AH21" s="57">
        <v>0</v>
      </c>
      <c r="AI21" s="70">
        <v>0</v>
      </c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12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V22" s="3"/>
      <c r="W22" s="3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  <c r="AO22" s="3"/>
    </row>
    <row r="23" spans="2:41" s="112" customFormat="1" ht="22.5" customHeight="1">
      <c r="B23" s="66" t="s">
        <v>63</v>
      </c>
      <c r="C23" s="67"/>
      <c r="D23" s="43">
        <v>1.51</v>
      </c>
      <c r="E23" s="43">
        <v>0</v>
      </c>
      <c r="F23" s="43">
        <v>1.51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1.51</v>
      </c>
      <c r="O23" s="57">
        <v>0</v>
      </c>
      <c r="P23" s="69">
        <v>0</v>
      </c>
      <c r="Q23" s="69">
        <v>1.51</v>
      </c>
      <c r="R23" s="69">
        <v>0</v>
      </c>
      <c r="S23" s="70">
        <v>0</v>
      </c>
      <c r="T23" s="43">
        <v>1.51</v>
      </c>
      <c r="U23" s="71">
        <v>0</v>
      </c>
      <c r="V23" s="3"/>
      <c r="W23" s="3"/>
      <c r="X23" s="66" t="s">
        <v>63</v>
      </c>
      <c r="Y23" s="67"/>
      <c r="Z23" s="43">
        <v>1.51</v>
      </c>
      <c r="AA23" s="43">
        <v>0</v>
      </c>
      <c r="AB23" s="72">
        <v>0</v>
      </c>
      <c r="AC23" s="73">
        <v>0</v>
      </c>
      <c r="AD23" s="43">
        <v>1.51</v>
      </c>
      <c r="AE23" s="72">
        <v>0</v>
      </c>
      <c r="AF23" s="73">
        <v>1.23</v>
      </c>
      <c r="AG23" s="74">
        <v>1.51</v>
      </c>
      <c r="AH23" s="57">
        <v>1.51</v>
      </c>
      <c r="AI23" s="70">
        <v>0</v>
      </c>
      <c r="AJ23" s="74">
        <v>1.51</v>
      </c>
      <c r="AK23" s="43">
        <v>0</v>
      </c>
      <c r="AL23" s="74">
        <v>0</v>
      </c>
      <c r="AM23" s="74">
        <v>1.51</v>
      </c>
      <c r="AN23" s="71">
        <f t="shared" si="0"/>
        <v>0</v>
      </c>
      <c r="AO23" s="3"/>
    </row>
    <row r="24" spans="2:41" s="112" customFormat="1" ht="22.5" customHeight="1">
      <c r="B24" s="66" t="s">
        <v>64</v>
      </c>
      <c r="C24" s="67"/>
      <c r="D24" s="43">
        <v>0.01</v>
      </c>
      <c r="E24" s="43">
        <v>0</v>
      </c>
      <c r="F24" s="43">
        <v>0.01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0.01</v>
      </c>
      <c r="O24" s="57">
        <v>0</v>
      </c>
      <c r="P24" s="69">
        <v>0</v>
      </c>
      <c r="Q24" s="69">
        <v>0.01</v>
      </c>
      <c r="R24" s="69">
        <v>0</v>
      </c>
      <c r="S24" s="70">
        <v>0</v>
      </c>
      <c r="T24" s="43">
        <v>0.01</v>
      </c>
      <c r="U24" s="71">
        <v>0</v>
      </c>
      <c r="V24" s="3"/>
      <c r="W24" s="3"/>
      <c r="X24" s="66" t="s">
        <v>64</v>
      </c>
      <c r="Y24" s="67"/>
      <c r="Z24" s="43">
        <v>0.01</v>
      </c>
      <c r="AA24" s="43">
        <v>0</v>
      </c>
      <c r="AB24" s="72">
        <v>0</v>
      </c>
      <c r="AC24" s="73">
        <v>0</v>
      </c>
      <c r="AD24" s="43">
        <v>0.01</v>
      </c>
      <c r="AE24" s="72">
        <v>0</v>
      </c>
      <c r="AF24" s="73">
        <v>0.01</v>
      </c>
      <c r="AG24" s="74">
        <v>0.01</v>
      </c>
      <c r="AH24" s="57">
        <v>0</v>
      </c>
      <c r="AI24" s="70">
        <v>0.01</v>
      </c>
      <c r="AJ24" s="74">
        <v>0</v>
      </c>
      <c r="AK24" s="43">
        <v>0.01</v>
      </c>
      <c r="AL24" s="74">
        <v>0</v>
      </c>
      <c r="AM24" s="74">
        <v>0</v>
      </c>
      <c r="AN24" s="71">
        <f t="shared" si="0"/>
        <v>0</v>
      </c>
      <c r="AO24" s="3"/>
    </row>
    <row r="25" spans="2:41" s="112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  <c r="AO25" s="3"/>
    </row>
    <row r="26" spans="2:41" s="112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V26" s="3"/>
      <c r="W26" s="3"/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  <c r="AO26" s="3"/>
    </row>
    <row r="27" spans="2:41" s="112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V27" s="3"/>
      <c r="W27" s="3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  <c r="AO27" s="3"/>
    </row>
    <row r="28" spans="2:41" s="112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12" customFormat="1" ht="22.5" customHeight="1">
      <c r="B29" s="85"/>
      <c r="C29" s="86" t="s">
        <v>69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8">
        <v>0</v>
      </c>
      <c r="J29" s="89"/>
      <c r="K29" s="89">
        <v>0</v>
      </c>
      <c r="L29" s="89">
        <v>0</v>
      </c>
      <c r="M29" s="90">
        <v>0</v>
      </c>
      <c r="N29" s="87">
        <v>0</v>
      </c>
      <c r="O29" s="88">
        <v>0</v>
      </c>
      <c r="P29" s="89"/>
      <c r="Q29" s="89">
        <v>0</v>
      </c>
      <c r="R29" s="89">
        <v>0</v>
      </c>
      <c r="S29" s="90">
        <v>0</v>
      </c>
      <c r="T29" s="87">
        <v>0</v>
      </c>
      <c r="U29" s="91"/>
      <c r="V29" s="3"/>
      <c r="W29" s="3"/>
      <c r="X29" s="85"/>
      <c r="Y29" s="86" t="s">
        <v>69</v>
      </c>
      <c r="Z29" s="87">
        <v>0</v>
      </c>
      <c r="AA29" s="87">
        <v>0</v>
      </c>
      <c r="AB29" s="92">
        <v>0</v>
      </c>
      <c r="AC29" s="93">
        <v>0</v>
      </c>
      <c r="AD29" s="87">
        <v>0</v>
      </c>
      <c r="AE29" s="92">
        <v>0</v>
      </c>
      <c r="AF29" s="93">
        <v>0</v>
      </c>
      <c r="AG29" s="94">
        <v>0</v>
      </c>
      <c r="AH29" s="88">
        <v>0</v>
      </c>
      <c r="AI29" s="90">
        <v>0</v>
      </c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  <c r="AO29" s="3"/>
    </row>
    <row r="30" spans="2:41" s="112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12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12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  <c r="AO32" s="3"/>
    </row>
    <row r="33" spans="2:41" s="112" customFormat="1" ht="22.5" customHeight="1">
      <c r="B33" s="118" t="s">
        <v>121</v>
      </c>
      <c r="C33" s="15"/>
      <c r="D33" s="43">
        <v>0.1</v>
      </c>
      <c r="E33" s="43">
        <v>0</v>
      </c>
      <c r="F33" s="43">
        <v>0.1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0.1</v>
      </c>
      <c r="O33" s="57">
        <v>0</v>
      </c>
      <c r="P33" s="69">
        <v>0</v>
      </c>
      <c r="Q33" s="69">
        <v>0.1</v>
      </c>
      <c r="R33" s="69">
        <v>0</v>
      </c>
      <c r="S33" s="70">
        <v>0</v>
      </c>
      <c r="T33" s="43">
        <v>0.1</v>
      </c>
      <c r="U33" s="71">
        <v>0</v>
      </c>
      <c r="V33" s="3"/>
      <c r="W33" s="3"/>
      <c r="X33" s="118" t="s">
        <v>121</v>
      </c>
      <c r="Y33" s="15"/>
      <c r="Z33" s="43">
        <v>0.1</v>
      </c>
      <c r="AA33" s="43">
        <v>0</v>
      </c>
      <c r="AB33" s="72">
        <v>0</v>
      </c>
      <c r="AC33" s="73">
        <v>0</v>
      </c>
      <c r="AD33" s="43">
        <v>0.1</v>
      </c>
      <c r="AE33" s="72">
        <v>0</v>
      </c>
      <c r="AF33" s="73">
        <v>0.1</v>
      </c>
      <c r="AG33" s="74">
        <v>0.09765</v>
      </c>
      <c r="AH33" s="57">
        <v>0.045</v>
      </c>
      <c r="AI33" s="70">
        <v>0.05265</v>
      </c>
      <c r="AJ33" s="74">
        <v>0.045</v>
      </c>
      <c r="AK33" s="43">
        <v>0.05265</v>
      </c>
      <c r="AL33" s="74">
        <v>0</v>
      </c>
      <c r="AM33" s="74">
        <v>0.045</v>
      </c>
      <c r="AN33" s="71">
        <f t="shared" si="0"/>
        <v>0.002350000000000005</v>
      </c>
      <c r="AO33" s="3"/>
    </row>
    <row r="34" spans="2:41" s="112" customFormat="1" ht="22.5" customHeight="1">
      <c r="B34" s="95" t="s">
        <v>122</v>
      </c>
      <c r="C34" s="96"/>
      <c r="D34" s="43">
        <v>1.49</v>
      </c>
      <c r="E34" s="43">
        <v>0</v>
      </c>
      <c r="F34" s="43">
        <v>1.49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1.49</v>
      </c>
      <c r="O34" s="57">
        <v>0</v>
      </c>
      <c r="P34" s="69">
        <v>0</v>
      </c>
      <c r="Q34" s="69">
        <v>1.49</v>
      </c>
      <c r="R34" s="69">
        <v>0</v>
      </c>
      <c r="S34" s="70">
        <v>0</v>
      </c>
      <c r="T34" s="43">
        <v>1.49</v>
      </c>
      <c r="U34" s="71">
        <v>0</v>
      </c>
      <c r="V34" s="3"/>
      <c r="W34" s="3"/>
      <c r="X34" s="95" t="s">
        <v>122</v>
      </c>
      <c r="Y34" s="96"/>
      <c r="Z34" s="43">
        <v>1.49</v>
      </c>
      <c r="AA34" s="43">
        <v>0</v>
      </c>
      <c r="AB34" s="72">
        <v>0</v>
      </c>
      <c r="AC34" s="73">
        <v>0</v>
      </c>
      <c r="AD34" s="43">
        <v>1.49</v>
      </c>
      <c r="AE34" s="72">
        <v>1.49</v>
      </c>
      <c r="AF34" s="73">
        <v>0</v>
      </c>
      <c r="AG34" s="74">
        <v>1.49</v>
      </c>
      <c r="AH34" s="57">
        <v>1.2983</v>
      </c>
      <c r="AI34" s="70">
        <v>0.1917</v>
      </c>
      <c r="AJ34" s="74">
        <v>1.2983</v>
      </c>
      <c r="AK34" s="43">
        <v>0.1917</v>
      </c>
      <c r="AL34" s="74">
        <v>0</v>
      </c>
      <c r="AM34" s="74">
        <v>1.2983</v>
      </c>
      <c r="AN34" s="71">
        <f t="shared" si="0"/>
        <v>0</v>
      </c>
      <c r="AO34" s="3"/>
    </row>
    <row r="35" spans="2:41" s="112" customFormat="1" ht="22.5" customHeight="1">
      <c r="B35" s="95" t="s">
        <v>123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V35" s="3"/>
      <c r="W35" s="3"/>
      <c r="X35" s="95" t="s">
        <v>123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  <c r="AO35" s="3"/>
    </row>
    <row r="36" spans="2:41" s="112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I5:M5"/>
    <mergeCell ref="AM3:AM4"/>
    <mergeCell ref="B3:C9"/>
    <mergeCell ref="X3:Y9"/>
    <mergeCell ref="AJ3:AJ4"/>
    <mergeCell ref="I6:I8"/>
    <mergeCell ref="J6:J8"/>
    <mergeCell ref="K6:K8"/>
    <mergeCell ref="L6:L8"/>
    <mergeCell ref="M6:M8"/>
    <mergeCell ref="AH7:AH8"/>
    <mergeCell ref="AI7:AI8"/>
    <mergeCell ref="AA3:AI3"/>
    <mergeCell ref="AH6:AI6"/>
    <mergeCell ref="AD4:AI4"/>
    <mergeCell ref="AG5:AI5"/>
    <mergeCell ref="AB6:AC7"/>
    <mergeCell ref="AE6:AF7"/>
    <mergeCell ref="O6:O8"/>
    <mergeCell ref="O5:S5"/>
    <mergeCell ref="P6:P8"/>
    <mergeCell ref="Q6:Q8"/>
    <mergeCell ref="R6:R8"/>
    <mergeCell ref="S6:S8"/>
    <mergeCell ref="AN3:AN4"/>
    <mergeCell ref="Z3:Z4"/>
    <mergeCell ref="G3:M3"/>
    <mergeCell ref="N3:S3"/>
    <mergeCell ref="H4:M4"/>
    <mergeCell ref="N4:S4"/>
    <mergeCell ref="AL3:AL4"/>
    <mergeCell ref="AK3:AK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194</v>
      </c>
      <c r="W1" s="2"/>
      <c r="X1" s="1" t="str">
        <f>B1</f>
        <v>表4-31　廃棄物種類別の処理・処分状況（電気・水道業：上水道業）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195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807914.7910000001</v>
      </c>
      <c r="E10" s="34">
        <v>1.01</v>
      </c>
      <c r="F10" s="34">
        <v>807913.7810000001</v>
      </c>
      <c r="G10" s="34">
        <v>797437.6</v>
      </c>
      <c r="H10" s="34">
        <v>31348</v>
      </c>
      <c r="I10" s="35">
        <v>9870</v>
      </c>
      <c r="J10" s="36">
        <v>0</v>
      </c>
      <c r="K10" s="36">
        <v>19033</v>
      </c>
      <c r="L10" s="36">
        <v>2325</v>
      </c>
      <c r="M10" s="37">
        <v>120</v>
      </c>
      <c r="N10" s="34">
        <v>10476.181000000002</v>
      </c>
      <c r="O10" s="35">
        <v>129.6</v>
      </c>
      <c r="P10" s="36">
        <v>0</v>
      </c>
      <c r="Q10" s="36">
        <v>9880.581000000002</v>
      </c>
      <c r="R10" s="36">
        <v>370</v>
      </c>
      <c r="S10" s="37">
        <v>96</v>
      </c>
      <c r="T10" s="34">
        <v>31824.581000000002</v>
      </c>
      <c r="U10" s="38">
        <v>0</v>
      </c>
      <c r="X10" s="32" t="s">
        <v>51</v>
      </c>
      <c r="Y10" s="33"/>
      <c r="Z10" s="34">
        <v>31608.581000000002</v>
      </c>
      <c r="AA10" s="34">
        <v>2695</v>
      </c>
      <c r="AB10" s="35">
        <v>2695</v>
      </c>
      <c r="AC10" s="37">
        <v>0</v>
      </c>
      <c r="AD10" s="34">
        <v>28913.581000000002</v>
      </c>
      <c r="AE10" s="35">
        <v>9486.827000000001</v>
      </c>
      <c r="AF10" s="37">
        <v>19426.754</v>
      </c>
      <c r="AG10" s="39">
        <v>21221.238709999998</v>
      </c>
      <c r="AH10" s="35">
        <v>21206.624979999997</v>
      </c>
      <c r="AI10" s="37">
        <v>14.61373</v>
      </c>
      <c r="AJ10" s="39">
        <v>31206.224979999995</v>
      </c>
      <c r="AK10" s="34">
        <v>2709.6137300000005</v>
      </c>
      <c r="AL10" s="39">
        <v>216</v>
      </c>
      <c r="AM10" s="39">
        <v>31207.234979999994</v>
      </c>
      <c r="AN10" s="38">
        <f>SUM(AN11:AN36)-AN26</f>
        <v>773781.9422899999</v>
      </c>
    </row>
    <row r="11" spans="2:40" s="3" customFormat="1" ht="22.5" customHeight="1">
      <c r="B11" s="40" t="s">
        <v>52</v>
      </c>
      <c r="C11" s="41"/>
      <c r="D11" s="42">
        <v>90</v>
      </c>
      <c r="E11" s="43">
        <v>0</v>
      </c>
      <c r="F11" s="43">
        <v>90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90</v>
      </c>
      <c r="O11" s="49">
        <v>90</v>
      </c>
      <c r="P11" s="47">
        <v>0</v>
      </c>
      <c r="Q11" s="47">
        <v>0</v>
      </c>
      <c r="R11" s="47">
        <v>0</v>
      </c>
      <c r="S11" s="48">
        <v>0</v>
      </c>
      <c r="T11" s="42">
        <v>0</v>
      </c>
      <c r="U11" s="50">
        <v>0</v>
      </c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90</v>
      </c>
      <c r="AK11" s="42">
        <v>0</v>
      </c>
      <c r="AL11" s="53">
        <v>0</v>
      </c>
      <c r="AM11" s="53">
        <v>90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807653.76</v>
      </c>
      <c r="E12" s="43">
        <v>0</v>
      </c>
      <c r="F12" s="43">
        <v>807653.76</v>
      </c>
      <c r="G12" s="43">
        <v>797437.6</v>
      </c>
      <c r="H12" s="43">
        <v>31348</v>
      </c>
      <c r="I12" s="57">
        <v>9870</v>
      </c>
      <c r="J12" s="58">
        <v>0</v>
      </c>
      <c r="K12" s="59">
        <v>19033</v>
      </c>
      <c r="L12" s="59">
        <v>2325</v>
      </c>
      <c r="M12" s="60">
        <v>120</v>
      </c>
      <c r="N12" s="56">
        <v>10216.16</v>
      </c>
      <c r="O12" s="61">
        <v>39.6</v>
      </c>
      <c r="P12" s="59">
        <v>0</v>
      </c>
      <c r="Q12" s="59">
        <v>9710.56</v>
      </c>
      <c r="R12" s="59">
        <v>370</v>
      </c>
      <c r="S12" s="60">
        <v>96</v>
      </c>
      <c r="T12" s="56">
        <v>31654.56</v>
      </c>
      <c r="U12" s="62">
        <v>0</v>
      </c>
      <c r="X12" s="54" t="s">
        <v>53</v>
      </c>
      <c r="Y12" s="55"/>
      <c r="Z12" s="56">
        <v>31438.56</v>
      </c>
      <c r="AA12" s="56">
        <v>2695</v>
      </c>
      <c r="AB12" s="63">
        <v>2695</v>
      </c>
      <c r="AC12" s="64">
        <v>0</v>
      </c>
      <c r="AD12" s="56">
        <v>28743.56</v>
      </c>
      <c r="AE12" s="63">
        <v>9339.56</v>
      </c>
      <c r="AF12" s="64">
        <v>19404</v>
      </c>
      <c r="AG12" s="65">
        <v>21059.488</v>
      </c>
      <c r="AH12" s="61">
        <v>21054.32</v>
      </c>
      <c r="AI12" s="60">
        <v>5.168</v>
      </c>
      <c r="AJ12" s="65">
        <v>30963.92</v>
      </c>
      <c r="AK12" s="56">
        <v>2700.168</v>
      </c>
      <c r="AL12" s="65">
        <v>216</v>
      </c>
      <c r="AM12" s="65">
        <v>30963.92</v>
      </c>
      <c r="AN12" s="62">
        <f aca="true" t="shared" si="0" ref="AN12:AN36">G12-H12+AD12-AG12</f>
        <v>773773.672</v>
      </c>
    </row>
    <row r="13" spans="2:40" s="3" customFormat="1" ht="22.5" customHeight="1">
      <c r="B13" s="54" t="s">
        <v>54</v>
      </c>
      <c r="C13" s="55"/>
      <c r="D13" s="56">
        <v>7.878</v>
      </c>
      <c r="E13" s="43">
        <v>0</v>
      </c>
      <c r="F13" s="43">
        <v>7.878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7.878</v>
      </c>
      <c r="O13" s="61">
        <v>0</v>
      </c>
      <c r="P13" s="59">
        <v>0</v>
      </c>
      <c r="Q13" s="59">
        <v>7.878</v>
      </c>
      <c r="R13" s="59">
        <v>0</v>
      </c>
      <c r="S13" s="60">
        <v>0</v>
      </c>
      <c r="T13" s="56">
        <v>7.878</v>
      </c>
      <c r="U13" s="62">
        <v>0</v>
      </c>
      <c r="X13" s="54" t="s">
        <v>54</v>
      </c>
      <c r="Y13" s="55"/>
      <c r="Z13" s="56">
        <v>7.878</v>
      </c>
      <c r="AA13" s="56">
        <v>0</v>
      </c>
      <c r="AB13" s="63">
        <v>0</v>
      </c>
      <c r="AC13" s="64">
        <v>0</v>
      </c>
      <c r="AD13" s="56">
        <v>7.878</v>
      </c>
      <c r="AE13" s="63">
        <v>7.307</v>
      </c>
      <c r="AF13" s="64">
        <v>0.571</v>
      </c>
      <c r="AG13" s="65">
        <v>0.3333</v>
      </c>
      <c r="AH13" s="61">
        <v>0.04608</v>
      </c>
      <c r="AI13" s="60">
        <v>0.28722000000000003</v>
      </c>
      <c r="AJ13" s="65">
        <v>0.04608</v>
      </c>
      <c r="AK13" s="56">
        <v>0.28722000000000003</v>
      </c>
      <c r="AL13" s="65">
        <v>0</v>
      </c>
      <c r="AM13" s="65">
        <v>0.04608</v>
      </c>
      <c r="AN13" s="62">
        <f t="shared" si="0"/>
        <v>7.5447</v>
      </c>
    </row>
    <row r="14" spans="2:40" s="3" customFormat="1" ht="22.5" customHeight="1">
      <c r="B14" s="54" t="s">
        <v>55</v>
      </c>
      <c r="C14" s="55"/>
      <c r="D14" s="56">
        <v>0.878</v>
      </c>
      <c r="E14" s="43">
        <v>0</v>
      </c>
      <c r="F14" s="43">
        <v>0.878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0.878</v>
      </c>
      <c r="O14" s="61">
        <v>0</v>
      </c>
      <c r="P14" s="59">
        <v>0</v>
      </c>
      <c r="Q14" s="59">
        <v>0.878</v>
      </c>
      <c r="R14" s="59">
        <v>0</v>
      </c>
      <c r="S14" s="60">
        <v>0</v>
      </c>
      <c r="T14" s="56">
        <v>0.878</v>
      </c>
      <c r="U14" s="62">
        <v>0</v>
      </c>
      <c r="X14" s="54" t="s">
        <v>55</v>
      </c>
      <c r="Y14" s="55"/>
      <c r="Z14" s="56">
        <v>0.878</v>
      </c>
      <c r="AA14" s="56">
        <v>0</v>
      </c>
      <c r="AB14" s="63">
        <v>0</v>
      </c>
      <c r="AC14" s="64">
        <v>0</v>
      </c>
      <c r="AD14" s="56">
        <v>0.878</v>
      </c>
      <c r="AE14" s="63">
        <v>0</v>
      </c>
      <c r="AF14" s="64">
        <v>0.878</v>
      </c>
      <c r="AG14" s="65">
        <v>0.38930000000000003</v>
      </c>
      <c r="AH14" s="61">
        <v>0.1143</v>
      </c>
      <c r="AI14" s="60">
        <v>0.275</v>
      </c>
      <c r="AJ14" s="65">
        <v>0.1143</v>
      </c>
      <c r="AK14" s="56">
        <v>0.275</v>
      </c>
      <c r="AL14" s="65">
        <v>0</v>
      </c>
      <c r="AM14" s="65">
        <v>0.1143</v>
      </c>
      <c r="AN14" s="62">
        <f t="shared" si="0"/>
        <v>0.48869999999999997</v>
      </c>
    </row>
    <row r="15" spans="2:40" s="3" customFormat="1" ht="22.5" customHeight="1">
      <c r="B15" s="54" t="s">
        <v>56</v>
      </c>
      <c r="C15" s="55"/>
      <c r="D15" s="56">
        <v>0.164</v>
      </c>
      <c r="E15" s="43">
        <v>0</v>
      </c>
      <c r="F15" s="43">
        <v>0.164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0.164</v>
      </c>
      <c r="O15" s="61">
        <v>0</v>
      </c>
      <c r="P15" s="59">
        <v>0</v>
      </c>
      <c r="Q15" s="59">
        <v>0.164</v>
      </c>
      <c r="R15" s="59">
        <v>0</v>
      </c>
      <c r="S15" s="60">
        <v>0</v>
      </c>
      <c r="T15" s="56">
        <v>0.164</v>
      </c>
      <c r="U15" s="62">
        <v>0</v>
      </c>
      <c r="X15" s="54" t="s">
        <v>56</v>
      </c>
      <c r="Y15" s="55"/>
      <c r="Z15" s="56">
        <v>0.164</v>
      </c>
      <c r="AA15" s="56">
        <v>0</v>
      </c>
      <c r="AB15" s="63">
        <v>0</v>
      </c>
      <c r="AC15" s="64">
        <v>0</v>
      </c>
      <c r="AD15" s="56">
        <v>0.164</v>
      </c>
      <c r="AE15" s="63">
        <v>0</v>
      </c>
      <c r="AF15" s="64">
        <v>0.164</v>
      </c>
      <c r="AG15" s="65">
        <v>0.010399999999999998</v>
      </c>
      <c r="AH15" s="61">
        <v>0.009</v>
      </c>
      <c r="AI15" s="60">
        <v>0.0014</v>
      </c>
      <c r="AJ15" s="65">
        <v>0.009</v>
      </c>
      <c r="AK15" s="56">
        <v>0.0014</v>
      </c>
      <c r="AL15" s="65">
        <v>0</v>
      </c>
      <c r="AM15" s="65">
        <v>0.009</v>
      </c>
      <c r="AN15" s="62">
        <f t="shared" si="0"/>
        <v>0.15360000000000001</v>
      </c>
    </row>
    <row r="16" spans="2:40" s="3" customFormat="1" ht="22.5" customHeight="1">
      <c r="B16" s="54" t="s">
        <v>57</v>
      </c>
      <c r="C16" s="55"/>
      <c r="D16" s="56">
        <v>52.238</v>
      </c>
      <c r="E16" s="43">
        <v>0</v>
      </c>
      <c r="F16" s="43">
        <v>52.238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52.238</v>
      </c>
      <c r="O16" s="61">
        <v>0</v>
      </c>
      <c r="P16" s="59">
        <v>0</v>
      </c>
      <c r="Q16" s="59">
        <v>52.238</v>
      </c>
      <c r="R16" s="59">
        <v>0</v>
      </c>
      <c r="S16" s="60">
        <v>0</v>
      </c>
      <c r="T16" s="56">
        <v>52.238</v>
      </c>
      <c r="U16" s="62">
        <v>0</v>
      </c>
      <c r="X16" s="54" t="s">
        <v>57</v>
      </c>
      <c r="Y16" s="55"/>
      <c r="Z16" s="56">
        <v>52.238</v>
      </c>
      <c r="AA16" s="56">
        <v>0</v>
      </c>
      <c r="AB16" s="63">
        <v>0</v>
      </c>
      <c r="AC16" s="64">
        <v>0</v>
      </c>
      <c r="AD16" s="56">
        <v>52.238</v>
      </c>
      <c r="AE16" s="63">
        <v>52.17</v>
      </c>
      <c r="AF16" s="64">
        <v>0.068</v>
      </c>
      <c r="AG16" s="65">
        <v>52.1768</v>
      </c>
      <c r="AH16" s="61">
        <v>48.6</v>
      </c>
      <c r="AI16" s="60">
        <v>3.5768</v>
      </c>
      <c r="AJ16" s="65">
        <v>48.6</v>
      </c>
      <c r="AK16" s="56">
        <v>3.5768</v>
      </c>
      <c r="AL16" s="65">
        <v>0</v>
      </c>
      <c r="AM16" s="65">
        <v>48.6</v>
      </c>
      <c r="AN16" s="62">
        <f t="shared" si="0"/>
        <v>0.06119999999999948</v>
      </c>
    </row>
    <row r="17" spans="2:40" s="3" customFormat="1" ht="22.5" customHeight="1">
      <c r="B17" s="66" t="s">
        <v>58</v>
      </c>
      <c r="C17" s="67"/>
      <c r="D17" s="43"/>
      <c r="E17" s="43"/>
      <c r="F17" s="43"/>
      <c r="G17" s="43"/>
      <c r="H17" s="43"/>
      <c r="I17" s="57"/>
      <c r="J17" s="68"/>
      <c r="K17" s="69"/>
      <c r="L17" s="69"/>
      <c r="M17" s="70"/>
      <c r="N17" s="43"/>
      <c r="O17" s="57"/>
      <c r="P17" s="69"/>
      <c r="Q17" s="69"/>
      <c r="R17" s="69"/>
      <c r="S17" s="70"/>
      <c r="T17" s="43"/>
      <c r="U17" s="71"/>
      <c r="X17" s="66" t="s">
        <v>58</v>
      </c>
      <c r="Y17" s="67"/>
      <c r="Z17" s="43"/>
      <c r="AA17" s="43"/>
      <c r="AB17" s="72"/>
      <c r="AC17" s="73"/>
      <c r="AD17" s="43"/>
      <c r="AE17" s="72"/>
      <c r="AF17" s="73"/>
      <c r="AG17" s="74"/>
      <c r="AH17" s="57"/>
      <c r="AI17" s="70"/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17.6</v>
      </c>
      <c r="E18" s="43">
        <v>0</v>
      </c>
      <c r="F18" s="43">
        <v>17.6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17.6</v>
      </c>
      <c r="O18" s="57">
        <v>0</v>
      </c>
      <c r="P18" s="69">
        <v>0</v>
      </c>
      <c r="Q18" s="69">
        <v>17.6</v>
      </c>
      <c r="R18" s="69">
        <v>0</v>
      </c>
      <c r="S18" s="70">
        <v>0</v>
      </c>
      <c r="T18" s="43">
        <v>17.6</v>
      </c>
      <c r="U18" s="71">
        <v>0</v>
      </c>
      <c r="X18" s="66" t="s">
        <v>59</v>
      </c>
      <c r="Y18" s="67"/>
      <c r="Z18" s="43">
        <v>17.6</v>
      </c>
      <c r="AA18" s="43">
        <v>0</v>
      </c>
      <c r="AB18" s="72">
        <v>0</v>
      </c>
      <c r="AC18" s="73">
        <v>0</v>
      </c>
      <c r="AD18" s="43">
        <v>17.6</v>
      </c>
      <c r="AE18" s="72">
        <v>17.6</v>
      </c>
      <c r="AF18" s="73">
        <v>0</v>
      </c>
      <c r="AG18" s="74">
        <v>17.6</v>
      </c>
      <c r="AH18" s="57">
        <v>17.6</v>
      </c>
      <c r="AI18" s="70">
        <v>0</v>
      </c>
      <c r="AJ18" s="74">
        <v>17.6</v>
      </c>
      <c r="AK18" s="43">
        <v>0</v>
      </c>
      <c r="AL18" s="74">
        <v>0</v>
      </c>
      <c r="AM18" s="74">
        <v>17.6</v>
      </c>
      <c r="AN18" s="71">
        <f t="shared" si="0"/>
        <v>0</v>
      </c>
    </row>
    <row r="19" spans="2:40" s="3" customFormat="1" ht="22.5" customHeight="1">
      <c r="B19" s="66" t="s">
        <v>125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62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137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137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/>
      <c r="E22" s="43"/>
      <c r="F22" s="43"/>
      <c r="G22" s="43"/>
      <c r="H22" s="43"/>
      <c r="I22" s="57"/>
      <c r="J22" s="68"/>
      <c r="K22" s="69"/>
      <c r="L22" s="69"/>
      <c r="M22" s="70"/>
      <c r="N22" s="43"/>
      <c r="O22" s="57"/>
      <c r="P22" s="69"/>
      <c r="Q22" s="69"/>
      <c r="R22" s="69"/>
      <c r="S22" s="70"/>
      <c r="T22" s="43"/>
      <c r="U22" s="71"/>
      <c r="X22" s="66" t="s">
        <v>62</v>
      </c>
      <c r="Y22" s="67"/>
      <c r="Z22" s="43"/>
      <c r="AA22" s="43"/>
      <c r="AB22" s="72"/>
      <c r="AC22" s="73"/>
      <c r="AD22" s="43"/>
      <c r="AE22" s="72"/>
      <c r="AF22" s="73"/>
      <c r="AG22" s="74"/>
      <c r="AH22" s="57"/>
      <c r="AI22" s="70"/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44.873</v>
      </c>
      <c r="E23" s="43">
        <v>1.01</v>
      </c>
      <c r="F23" s="43">
        <v>43.863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43.863</v>
      </c>
      <c r="O23" s="57">
        <v>0</v>
      </c>
      <c r="P23" s="69">
        <v>0</v>
      </c>
      <c r="Q23" s="69">
        <v>43.863</v>
      </c>
      <c r="R23" s="69">
        <v>0</v>
      </c>
      <c r="S23" s="70">
        <v>0</v>
      </c>
      <c r="T23" s="43">
        <v>43.863</v>
      </c>
      <c r="U23" s="71">
        <v>0</v>
      </c>
      <c r="X23" s="66" t="s">
        <v>63</v>
      </c>
      <c r="Y23" s="67"/>
      <c r="Z23" s="43">
        <v>43.863</v>
      </c>
      <c r="AA23" s="43">
        <v>0</v>
      </c>
      <c r="AB23" s="72">
        <v>0</v>
      </c>
      <c r="AC23" s="73">
        <v>0</v>
      </c>
      <c r="AD23" s="43">
        <v>43.863</v>
      </c>
      <c r="AE23" s="72">
        <v>24.86</v>
      </c>
      <c r="AF23" s="73">
        <v>19.003</v>
      </c>
      <c r="AG23" s="74">
        <v>43.863</v>
      </c>
      <c r="AH23" s="57">
        <v>43.861</v>
      </c>
      <c r="AI23" s="70">
        <v>0.002</v>
      </c>
      <c r="AJ23" s="74">
        <v>43.861</v>
      </c>
      <c r="AK23" s="43">
        <v>0.002</v>
      </c>
      <c r="AL23" s="74">
        <v>0</v>
      </c>
      <c r="AM23" s="74">
        <v>44.870999999999995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5.022</v>
      </c>
      <c r="E24" s="43">
        <v>0</v>
      </c>
      <c r="F24" s="43">
        <v>5.022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5.022</v>
      </c>
      <c r="O24" s="57">
        <v>0</v>
      </c>
      <c r="P24" s="69">
        <v>0</v>
      </c>
      <c r="Q24" s="69">
        <v>5.022</v>
      </c>
      <c r="R24" s="69">
        <v>0</v>
      </c>
      <c r="S24" s="70">
        <v>0</v>
      </c>
      <c r="T24" s="43">
        <v>5.022</v>
      </c>
      <c r="U24" s="71">
        <v>0</v>
      </c>
      <c r="X24" s="66" t="s">
        <v>64</v>
      </c>
      <c r="Y24" s="67"/>
      <c r="Z24" s="43">
        <v>5.022</v>
      </c>
      <c r="AA24" s="43">
        <v>0</v>
      </c>
      <c r="AB24" s="72">
        <v>0</v>
      </c>
      <c r="AC24" s="73">
        <v>0</v>
      </c>
      <c r="AD24" s="43">
        <v>5.022</v>
      </c>
      <c r="AE24" s="72">
        <v>3</v>
      </c>
      <c r="AF24" s="73">
        <v>2.022</v>
      </c>
      <c r="AG24" s="74">
        <v>5.022</v>
      </c>
      <c r="AH24" s="57">
        <v>2.001</v>
      </c>
      <c r="AI24" s="70">
        <v>3.021</v>
      </c>
      <c r="AJ24" s="74">
        <v>2.001</v>
      </c>
      <c r="AK24" s="43">
        <v>3.021</v>
      </c>
      <c r="AL24" s="74">
        <v>0</v>
      </c>
      <c r="AM24" s="74">
        <v>2.001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25</v>
      </c>
      <c r="E26" s="56">
        <v>0</v>
      </c>
      <c r="F26" s="56">
        <v>25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25</v>
      </c>
      <c r="O26" s="61">
        <v>0</v>
      </c>
      <c r="P26" s="59">
        <v>0</v>
      </c>
      <c r="Q26" s="59">
        <v>25</v>
      </c>
      <c r="R26" s="59">
        <v>0</v>
      </c>
      <c r="S26" s="60">
        <v>0</v>
      </c>
      <c r="T26" s="56">
        <v>25</v>
      </c>
      <c r="U26" s="62">
        <v>0</v>
      </c>
      <c r="X26" s="54" t="s">
        <v>66</v>
      </c>
      <c r="Y26" s="55"/>
      <c r="Z26" s="56">
        <v>25</v>
      </c>
      <c r="AA26" s="56">
        <v>0</v>
      </c>
      <c r="AB26" s="63">
        <v>0</v>
      </c>
      <c r="AC26" s="64">
        <v>0</v>
      </c>
      <c r="AD26" s="56">
        <v>25</v>
      </c>
      <c r="AE26" s="63">
        <v>25</v>
      </c>
      <c r="AF26" s="64">
        <v>0</v>
      </c>
      <c r="AG26" s="65">
        <v>25</v>
      </c>
      <c r="AH26" s="61">
        <v>25</v>
      </c>
      <c r="AI26" s="60">
        <v>0</v>
      </c>
      <c r="AJ26" s="65">
        <v>25</v>
      </c>
      <c r="AK26" s="56">
        <v>0</v>
      </c>
      <c r="AL26" s="65">
        <v>0</v>
      </c>
      <c r="AM26" s="65">
        <v>25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>
        <v>25</v>
      </c>
      <c r="E28" s="77">
        <v>0</v>
      </c>
      <c r="F28" s="77">
        <v>25</v>
      </c>
      <c r="G28" s="77">
        <v>0</v>
      </c>
      <c r="H28" s="77">
        <v>0</v>
      </c>
      <c r="I28" s="78">
        <v>0</v>
      </c>
      <c r="J28" s="79">
        <v>0</v>
      </c>
      <c r="K28" s="79">
        <v>0</v>
      </c>
      <c r="L28" s="79">
        <v>0</v>
      </c>
      <c r="M28" s="80">
        <v>0</v>
      </c>
      <c r="N28" s="77">
        <v>25</v>
      </c>
      <c r="O28" s="78">
        <v>0</v>
      </c>
      <c r="P28" s="79">
        <v>0</v>
      </c>
      <c r="Q28" s="79">
        <v>25</v>
      </c>
      <c r="R28" s="79">
        <v>0</v>
      </c>
      <c r="S28" s="80">
        <v>0</v>
      </c>
      <c r="T28" s="77">
        <v>25</v>
      </c>
      <c r="U28" s="81">
        <v>0</v>
      </c>
      <c r="X28" s="75"/>
      <c r="Y28" s="76" t="s">
        <v>68</v>
      </c>
      <c r="Z28" s="77">
        <v>25</v>
      </c>
      <c r="AA28" s="77">
        <v>0</v>
      </c>
      <c r="AB28" s="82">
        <v>0</v>
      </c>
      <c r="AC28" s="83">
        <v>0</v>
      </c>
      <c r="AD28" s="77">
        <v>25</v>
      </c>
      <c r="AE28" s="82">
        <v>25</v>
      </c>
      <c r="AF28" s="83">
        <v>0</v>
      </c>
      <c r="AG28" s="84">
        <v>25</v>
      </c>
      <c r="AH28" s="78">
        <v>25</v>
      </c>
      <c r="AI28" s="80">
        <v>0</v>
      </c>
      <c r="AJ28" s="84">
        <v>25</v>
      </c>
      <c r="AK28" s="77">
        <v>0</v>
      </c>
      <c r="AL28" s="84">
        <v>0</v>
      </c>
      <c r="AM28" s="84">
        <v>25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121</v>
      </c>
      <c r="C33" s="15"/>
      <c r="D33" s="43">
        <v>0.011</v>
      </c>
      <c r="E33" s="43">
        <v>0</v>
      </c>
      <c r="F33" s="43">
        <v>0.011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0.011</v>
      </c>
      <c r="O33" s="57">
        <v>0</v>
      </c>
      <c r="P33" s="69">
        <v>0</v>
      </c>
      <c r="Q33" s="69">
        <v>0.011</v>
      </c>
      <c r="R33" s="69">
        <v>0</v>
      </c>
      <c r="S33" s="70">
        <v>0</v>
      </c>
      <c r="T33" s="43">
        <v>0.011</v>
      </c>
      <c r="U33" s="71">
        <v>0</v>
      </c>
      <c r="X33" s="118" t="s">
        <v>121</v>
      </c>
      <c r="Y33" s="15"/>
      <c r="Z33" s="43">
        <v>0.011</v>
      </c>
      <c r="AA33" s="43">
        <v>0</v>
      </c>
      <c r="AB33" s="72">
        <v>0</v>
      </c>
      <c r="AC33" s="73">
        <v>0</v>
      </c>
      <c r="AD33" s="43">
        <v>0.011</v>
      </c>
      <c r="AE33" s="72">
        <v>0.01</v>
      </c>
      <c r="AF33" s="73">
        <v>0.001</v>
      </c>
      <c r="AG33" s="74">
        <v>0.011</v>
      </c>
      <c r="AH33" s="57">
        <v>0</v>
      </c>
      <c r="AI33" s="70">
        <v>0.011</v>
      </c>
      <c r="AJ33" s="74">
        <v>0</v>
      </c>
      <c r="AK33" s="43">
        <v>0.011</v>
      </c>
      <c r="AL33" s="74">
        <v>0</v>
      </c>
      <c r="AM33" s="74">
        <v>0</v>
      </c>
      <c r="AN33" s="71">
        <f t="shared" si="0"/>
        <v>0</v>
      </c>
    </row>
    <row r="34" spans="2:40" s="3" customFormat="1" ht="22.5" customHeight="1">
      <c r="B34" s="95" t="s">
        <v>122</v>
      </c>
      <c r="C34" s="96"/>
      <c r="D34" s="43">
        <v>17.367</v>
      </c>
      <c r="E34" s="43">
        <v>0</v>
      </c>
      <c r="F34" s="43">
        <v>17.367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17.367</v>
      </c>
      <c r="O34" s="57">
        <v>0</v>
      </c>
      <c r="P34" s="69">
        <v>0</v>
      </c>
      <c r="Q34" s="69">
        <v>17.367</v>
      </c>
      <c r="R34" s="69">
        <v>0</v>
      </c>
      <c r="S34" s="70">
        <v>0</v>
      </c>
      <c r="T34" s="43">
        <v>17.367</v>
      </c>
      <c r="U34" s="71">
        <v>0</v>
      </c>
      <c r="X34" s="95" t="s">
        <v>122</v>
      </c>
      <c r="Y34" s="96"/>
      <c r="Z34" s="43">
        <v>17.367</v>
      </c>
      <c r="AA34" s="43">
        <v>0</v>
      </c>
      <c r="AB34" s="72">
        <v>0</v>
      </c>
      <c r="AC34" s="73">
        <v>0</v>
      </c>
      <c r="AD34" s="43">
        <v>17.367</v>
      </c>
      <c r="AE34" s="72">
        <v>17.32</v>
      </c>
      <c r="AF34" s="73">
        <v>0.047</v>
      </c>
      <c r="AG34" s="74">
        <v>17.34491</v>
      </c>
      <c r="AH34" s="57">
        <v>15.0736</v>
      </c>
      <c r="AI34" s="70">
        <v>2.27131</v>
      </c>
      <c r="AJ34" s="74">
        <v>15.0736</v>
      </c>
      <c r="AK34" s="43">
        <v>2.27131</v>
      </c>
      <c r="AL34" s="74">
        <v>0</v>
      </c>
      <c r="AM34" s="74">
        <v>15.0736</v>
      </c>
      <c r="AN34" s="71">
        <f t="shared" si="0"/>
        <v>0.022090000000002163</v>
      </c>
    </row>
    <row r="35" spans="2:40" s="3" customFormat="1" ht="22.5" customHeight="1">
      <c r="B35" s="95" t="s">
        <v>123</v>
      </c>
      <c r="C35" s="96"/>
      <c r="D35" s="43"/>
      <c r="E35" s="43"/>
      <c r="F35" s="43"/>
      <c r="G35" s="43"/>
      <c r="H35" s="43"/>
      <c r="I35" s="57"/>
      <c r="J35" s="69"/>
      <c r="K35" s="69"/>
      <c r="L35" s="69"/>
      <c r="M35" s="70"/>
      <c r="N35" s="43"/>
      <c r="O35" s="57"/>
      <c r="P35" s="69"/>
      <c r="Q35" s="69"/>
      <c r="R35" s="69"/>
      <c r="S35" s="70"/>
      <c r="T35" s="43"/>
      <c r="U35" s="71"/>
      <c r="X35" s="95" t="s">
        <v>123</v>
      </c>
      <c r="Y35" s="96"/>
      <c r="Z35" s="43"/>
      <c r="AA35" s="43"/>
      <c r="AB35" s="72"/>
      <c r="AC35" s="73"/>
      <c r="AD35" s="43"/>
      <c r="AE35" s="72"/>
      <c r="AF35" s="73"/>
      <c r="AG35" s="74"/>
      <c r="AH35" s="57"/>
      <c r="AI35" s="70"/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</row>
    <row r="36" spans="2:40" s="3" customFormat="1" ht="22.5" customHeight="1" thickBot="1">
      <c r="B36" s="97" t="s">
        <v>124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124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Q6:Q8"/>
    <mergeCell ref="S6:S8"/>
    <mergeCell ref="M6:M8"/>
    <mergeCell ref="K6:K8"/>
    <mergeCell ref="L6:L8"/>
    <mergeCell ref="O6:O8"/>
    <mergeCell ref="B3:C9"/>
    <mergeCell ref="I6:I8"/>
    <mergeCell ref="J6:J8"/>
    <mergeCell ref="R6:R8"/>
    <mergeCell ref="AB6:AC7"/>
    <mergeCell ref="X3:Y9"/>
    <mergeCell ref="G3:M3"/>
    <mergeCell ref="N3:S3"/>
    <mergeCell ref="O5:S5"/>
    <mergeCell ref="P6:P8"/>
    <mergeCell ref="AH6:AI6"/>
    <mergeCell ref="AD4:AI4"/>
    <mergeCell ref="AG5:AI5"/>
    <mergeCell ref="AH7:AH8"/>
    <mergeCell ref="AI7:AI8"/>
    <mergeCell ref="AE6:AF7"/>
    <mergeCell ref="AN3:AN4"/>
    <mergeCell ref="I5:M5"/>
    <mergeCell ref="AM3:AM4"/>
    <mergeCell ref="AL3:AL4"/>
    <mergeCell ref="AA3:AI3"/>
    <mergeCell ref="H4:M4"/>
    <mergeCell ref="N4:S4"/>
    <mergeCell ref="AK3:AK4"/>
    <mergeCell ref="Z3:Z4"/>
    <mergeCell ref="AJ3:AJ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B1:AR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195</v>
      </c>
      <c r="W1" s="2"/>
      <c r="X1" s="1" t="str">
        <f>B1</f>
        <v>表4-32　廃棄物種類別の処理・処分状況（電気・水道業：下水道業）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4" s="3" customFormat="1" ht="22.5" customHeight="1" thickBot="1">
      <c r="B10" s="32" t="s">
        <v>51</v>
      </c>
      <c r="C10" s="33"/>
      <c r="D10" s="34">
        <v>6700200.353000001</v>
      </c>
      <c r="E10" s="34">
        <v>16.77</v>
      </c>
      <c r="F10" s="34">
        <v>6700183.583000001</v>
      </c>
      <c r="G10" s="34">
        <v>5605528</v>
      </c>
      <c r="H10" s="34">
        <v>70669</v>
      </c>
      <c r="I10" s="35">
        <v>14496</v>
      </c>
      <c r="J10" s="36">
        <v>0</v>
      </c>
      <c r="K10" s="36">
        <v>38657</v>
      </c>
      <c r="L10" s="36">
        <v>14929</v>
      </c>
      <c r="M10" s="37">
        <v>2587</v>
      </c>
      <c r="N10" s="34">
        <v>1094655.583</v>
      </c>
      <c r="O10" s="35">
        <v>24.759999999999998</v>
      </c>
      <c r="P10" s="36">
        <v>0</v>
      </c>
      <c r="Q10" s="36">
        <v>1093284.823</v>
      </c>
      <c r="R10" s="36">
        <v>1346</v>
      </c>
      <c r="S10" s="37">
        <v>0</v>
      </c>
      <c r="T10" s="34">
        <v>1150803.823</v>
      </c>
      <c r="U10" s="38">
        <v>0</v>
      </c>
      <c r="X10" s="32" t="s">
        <v>51</v>
      </c>
      <c r="Y10" s="33"/>
      <c r="Z10" s="34">
        <v>1148216.823</v>
      </c>
      <c r="AA10" s="34">
        <v>16275</v>
      </c>
      <c r="AB10" s="35">
        <v>16144</v>
      </c>
      <c r="AC10" s="37">
        <v>131</v>
      </c>
      <c r="AD10" s="34">
        <v>1131941.823</v>
      </c>
      <c r="AE10" s="35">
        <v>1100719.76</v>
      </c>
      <c r="AF10" s="37">
        <v>31222.063000000002</v>
      </c>
      <c r="AG10" s="39">
        <v>30863.4879</v>
      </c>
      <c r="AH10" s="35">
        <v>28102.6372</v>
      </c>
      <c r="AI10" s="37">
        <v>2760.8507000000004</v>
      </c>
      <c r="AJ10" s="39">
        <v>42623.3972</v>
      </c>
      <c r="AK10" s="34">
        <v>19035.850699999995</v>
      </c>
      <c r="AL10" s="39">
        <v>2587</v>
      </c>
      <c r="AM10" s="39">
        <v>42640.1672</v>
      </c>
      <c r="AN10" s="38">
        <f>SUM(AN11:AN36)-AN26</f>
        <v>6635937.335100001</v>
      </c>
      <c r="AQ10" s="3">
        <v>0</v>
      </c>
      <c r="AR10" s="3">
        <v>0</v>
      </c>
    </row>
    <row r="11" spans="2:44" s="3" customFormat="1" ht="22.5" customHeight="1">
      <c r="B11" s="40" t="s">
        <v>52</v>
      </c>
      <c r="C11" s="41"/>
      <c r="D11" s="42">
        <v>705</v>
      </c>
      <c r="E11" s="43">
        <v>0</v>
      </c>
      <c r="F11" s="43">
        <v>705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705</v>
      </c>
      <c r="O11" s="49">
        <v>0</v>
      </c>
      <c r="P11" s="47">
        <v>0</v>
      </c>
      <c r="Q11" s="47">
        <v>0</v>
      </c>
      <c r="R11" s="47">
        <v>705</v>
      </c>
      <c r="S11" s="48">
        <v>0</v>
      </c>
      <c r="T11" s="42">
        <v>705</v>
      </c>
      <c r="U11" s="50">
        <v>0</v>
      </c>
      <c r="X11" s="40" t="s">
        <v>52</v>
      </c>
      <c r="Y11" s="41"/>
      <c r="Z11" s="42">
        <v>705</v>
      </c>
      <c r="AA11" s="42">
        <v>705</v>
      </c>
      <c r="AB11" s="51">
        <v>705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705</v>
      </c>
      <c r="AL11" s="53">
        <v>0</v>
      </c>
      <c r="AM11" s="53">
        <v>0</v>
      </c>
      <c r="AN11" s="50">
        <f>G11-H11+AD11-AG11</f>
        <v>0</v>
      </c>
      <c r="AR11" s="3">
        <v>0</v>
      </c>
    </row>
    <row r="12" spans="2:40" s="3" customFormat="1" ht="22.5" customHeight="1">
      <c r="B12" s="54" t="s">
        <v>53</v>
      </c>
      <c r="C12" s="55"/>
      <c r="D12" s="56">
        <v>6698852.483000001</v>
      </c>
      <c r="E12" s="43">
        <v>0</v>
      </c>
      <c r="F12" s="43">
        <v>6698852.483000001</v>
      </c>
      <c r="G12" s="43">
        <v>5605528</v>
      </c>
      <c r="H12" s="43">
        <v>70669</v>
      </c>
      <c r="I12" s="57">
        <v>14496</v>
      </c>
      <c r="J12" s="58">
        <v>0</v>
      </c>
      <c r="K12" s="59">
        <v>38657</v>
      </c>
      <c r="L12" s="59">
        <v>14929</v>
      </c>
      <c r="M12" s="60">
        <v>2587</v>
      </c>
      <c r="N12" s="56">
        <v>1093324.483</v>
      </c>
      <c r="O12" s="61">
        <v>0</v>
      </c>
      <c r="P12" s="59">
        <v>0</v>
      </c>
      <c r="Q12" s="59">
        <v>1092745.483</v>
      </c>
      <c r="R12" s="59">
        <v>579</v>
      </c>
      <c r="S12" s="60">
        <v>0</v>
      </c>
      <c r="T12" s="56">
        <v>1149497.483</v>
      </c>
      <c r="U12" s="62">
        <v>0</v>
      </c>
      <c r="X12" s="54" t="s">
        <v>53</v>
      </c>
      <c r="Y12" s="55"/>
      <c r="Z12" s="56">
        <v>1146910.483</v>
      </c>
      <c r="AA12" s="56">
        <v>15508</v>
      </c>
      <c r="AB12" s="63">
        <v>15439</v>
      </c>
      <c r="AC12" s="64">
        <v>69</v>
      </c>
      <c r="AD12" s="56">
        <v>1131402.483</v>
      </c>
      <c r="AE12" s="63">
        <v>1100197.48</v>
      </c>
      <c r="AF12" s="64">
        <v>31205.003</v>
      </c>
      <c r="AG12" s="65">
        <v>30500.521</v>
      </c>
      <c r="AH12" s="61">
        <v>28046.77</v>
      </c>
      <c r="AI12" s="60">
        <v>2453.751</v>
      </c>
      <c r="AJ12" s="65">
        <v>42542.770000000004</v>
      </c>
      <c r="AK12" s="56">
        <v>17961.751</v>
      </c>
      <c r="AL12" s="65">
        <v>2587</v>
      </c>
      <c r="AM12" s="65">
        <v>42542.770000000004</v>
      </c>
      <c r="AN12" s="62">
        <f aca="true" t="shared" si="0" ref="AN12:AN36">G12-H12+AD12-AG12</f>
        <v>6635760.962</v>
      </c>
    </row>
    <row r="13" spans="2:40" s="3" customFormat="1" ht="22.5" customHeight="1">
      <c r="B13" s="54" t="s">
        <v>54</v>
      </c>
      <c r="C13" s="55"/>
      <c r="D13" s="56">
        <v>66.53</v>
      </c>
      <c r="E13" s="43">
        <v>9.99</v>
      </c>
      <c r="F13" s="43">
        <v>56.54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56.54</v>
      </c>
      <c r="O13" s="61">
        <v>16.23</v>
      </c>
      <c r="P13" s="59">
        <v>0</v>
      </c>
      <c r="Q13" s="59">
        <v>40.31</v>
      </c>
      <c r="R13" s="59">
        <v>0</v>
      </c>
      <c r="S13" s="60">
        <v>0</v>
      </c>
      <c r="T13" s="56">
        <v>40.31</v>
      </c>
      <c r="U13" s="62">
        <v>0</v>
      </c>
      <c r="X13" s="54" t="s">
        <v>54</v>
      </c>
      <c r="Y13" s="55"/>
      <c r="Z13" s="56">
        <v>40.31</v>
      </c>
      <c r="AA13" s="56">
        <v>0</v>
      </c>
      <c r="AB13" s="63">
        <v>0</v>
      </c>
      <c r="AC13" s="64">
        <v>0</v>
      </c>
      <c r="AD13" s="56">
        <v>40.31</v>
      </c>
      <c r="AE13" s="63">
        <v>40.31</v>
      </c>
      <c r="AF13" s="64">
        <v>0</v>
      </c>
      <c r="AG13" s="65">
        <v>6.8097</v>
      </c>
      <c r="AH13" s="61">
        <v>6.1272</v>
      </c>
      <c r="AI13" s="60">
        <v>0.6825</v>
      </c>
      <c r="AJ13" s="65">
        <v>22.3572</v>
      </c>
      <c r="AK13" s="56">
        <v>0.6825</v>
      </c>
      <c r="AL13" s="65">
        <v>0</v>
      </c>
      <c r="AM13" s="65">
        <v>32.3472</v>
      </c>
      <c r="AN13" s="62">
        <f t="shared" si="0"/>
        <v>33.5003</v>
      </c>
    </row>
    <row r="14" spans="2:40" s="3" customFormat="1" ht="22.5" customHeight="1">
      <c r="B14" s="54" t="s">
        <v>55</v>
      </c>
      <c r="C14" s="55"/>
      <c r="D14" s="56"/>
      <c r="E14" s="43"/>
      <c r="F14" s="43"/>
      <c r="G14" s="43"/>
      <c r="H14" s="43"/>
      <c r="I14" s="57"/>
      <c r="J14" s="58"/>
      <c r="K14" s="59"/>
      <c r="L14" s="59"/>
      <c r="M14" s="60"/>
      <c r="N14" s="56"/>
      <c r="O14" s="61"/>
      <c r="P14" s="59"/>
      <c r="Q14" s="59"/>
      <c r="R14" s="59"/>
      <c r="S14" s="60"/>
      <c r="T14" s="56"/>
      <c r="U14" s="62"/>
      <c r="X14" s="54" t="s">
        <v>55</v>
      </c>
      <c r="Y14" s="55"/>
      <c r="Z14" s="56"/>
      <c r="AA14" s="56"/>
      <c r="AB14" s="63"/>
      <c r="AC14" s="64"/>
      <c r="AD14" s="56"/>
      <c r="AE14" s="63"/>
      <c r="AF14" s="64"/>
      <c r="AG14" s="65"/>
      <c r="AH14" s="61"/>
      <c r="AI14" s="60"/>
      <c r="AJ14" s="65">
        <v>0</v>
      </c>
      <c r="AK14" s="56">
        <v>0</v>
      </c>
      <c r="AL14" s="65">
        <v>0</v>
      </c>
      <c r="AM14" s="65">
        <v>0</v>
      </c>
      <c r="AN14" s="62">
        <f t="shared" si="0"/>
        <v>0</v>
      </c>
    </row>
    <row r="15" spans="2:40" s="3" customFormat="1" ht="22.5" customHeight="1">
      <c r="B15" s="54" t="s">
        <v>56</v>
      </c>
      <c r="C15" s="55"/>
      <c r="D15" s="56"/>
      <c r="E15" s="43"/>
      <c r="F15" s="43"/>
      <c r="G15" s="43"/>
      <c r="H15" s="43"/>
      <c r="I15" s="57"/>
      <c r="J15" s="58"/>
      <c r="K15" s="59"/>
      <c r="L15" s="59"/>
      <c r="M15" s="60"/>
      <c r="N15" s="56"/>
      <c r="O15" s="61"/>
      <c r="P15" s="59"/>
      <c r="Q15" s="59"/>
      <c r="R15" s="59"/>
      <c r="S15" s="60"/>
      <c r="T15" s="56"/>
      <c r="U15" s="62"/>
      <c r="X15" s="54" t="s">
        <v>56</v>
      </c>
      <c r="Y15" s="55"/>
      <c r="Z15" s="56"/>
      <c r="AA15" s="56"/>
      <c r="AB15" s="63"/>
      <c r="AC15" s="64"/>
      <c r="AD15" s="56"/>
      <c r="AE15" s="63"/>
      <c r="AF15" s="64"/>
      <c r="AG15" s="65"/>
      <c r="AH15" s="61"/>
      <c r="AI15" s="60"/>
      <c r="AJ15" s="65">
        <v>0</v>
      </c>
      <c r="AK15" s="56">
        <v>0</v>
      </c>
      <c r="AL15" s="65">
        <v>0</v>
      </c>
      <c r="AM15" s="65">
        <v>0</v>
      </c>
      <c r="AN15" s="62">
        <f t="shared" si="0"/>
        <v>0</v>
      </c>
    </row>
    <row r="16" spans="2:40" s="3" customFormat="1" ht="22.5" customHeight="1">
      <c r="B16" s="54" t="s">
        <v>57</v>
      </c>
      <c r="C16" s="55"/>
      <c r="D16" s="56">
        <v>17.681</v>
      </c>
      <c r="E16" s="43">
        <v>0</v>
      </c>
      <c r="F16" s="43">
        <v>17.681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17.681</v>
      </c>
      <c r="O16" s="61">
        <v>0</v>
      </c>
      <c r="P16" s="59">
        <v>0</v>
      </c>
      <c r="Q16" s="59">
        <v>17.681</v>
      </c>
      <c r="R16" s="59">
        <v>0</v>
      </c>
      <c r="S16" s="60">
        <v>0</v>
      </c>
      <c r="T16" s="56">
        <v>17.681</v>
      </c>
      <c r="U16" s="62">
        <v>0</v>
      </c>
      <c r="X16" s="54" t="s">
        <v>57</v>
      </c>
      <c r="Y16" s="55"/>
      <c r="Z16" s="56">
        <v>17.681</v>
      </c>
      <c r="AA16" s="56">
        <v>0</v>
      </c>
      <c r="AB16" s="63">
        <v>0</v>
      </c>
      <c r="AC16" s="64">
        <v>0</v>
      </c>
      <c r="AD16" s="56">
        <v>17.681</v>
      </c>
      <c r="AE16" s="63">
        <v>13.681</v>
      </c>
      <c r="AF16" s="64">
        <v>4</v>
      </c>
      <c r="AG16" s="65">
        <v>17.681</v>
      </c>
      <c r="AH16" s="61">
        <v>5.631</v>
      </c>
      <c r="AI16" s="60">
        <v>12.05</v>
      </c>
      <c r="AJ16" s="65">
        <v>5.631</v>
      </c>
      <c r="AK16" s="56">
        <v>12.05</v>
      </c>
      <c r="AL16" s="65">
        <v>0</v>
      </c>
      <c r="AM16" s="65">
        <v>5.631</v>
      </c>
      <c r="AN16" s="62">
        <f t="shared" si="0"/>
        <v>0</v>
      </c>
    </row>
    <row r="17" spans="2:40" s="3" customFormat="1" ht="22.5" customHeight="1">
      <c r="B17" s="66" t="s">
        <v>58</v>
      </c>
      <c r="C17" s="67"/>
      <c r="D17" s="43"/>
      <c r="E17" s="43"/>
      <c r="F17" s="43"/>
      <c r="G17" s="43"/>
      <c r="H17" s="43"/>
      <c r="I17" s="57"/>
      <c r="J17" s="68"/>
      <c r="K17" s="69"/>
      <c r="L17" s="69"/>
      <c r="M17" s="70"/>
      <c r="N17" s="43"/>
      <c r="O17" s="57"/>
      <c r="P17" s="69"/>
      <c r="Q17" s="69"/>
      <c r="R17" s="69"/>
      <c r="S17" s="70"/>
      <c r="T17" s="43"/>
      <c r="U17" s="71"/>
      <c r="X17" s="66" t="s">
        <v>58</v>
      </c>
      <c r="Y17" s="67"/>
      <c r="Z17" s="43"/>
      <c r="AA17" s="43"/>
      <c r="AB17" s="72"/>
      <c r="AC17" s="73"/>
      <c r="AD17" s="43"/>
      <c r="AE17" s="72"/>
      <c r="AF17" s="73"/>
      <c r="AG17" s="74"/>
      <c r="AH17" s="57"/>
      <c r="AI17" s="70"/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1</v>
      </c>
      <c r="E18" s="43">
        <v>0</v>
      </c>
      <c r="F18" s="43">
        <v>1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1</v>
      </c>
      <c r="O18" s="57">
        <v>0</v>
      </c>
      <c r="P18" s="69">
        <v>0</v>
      </c>
      <c r="Q18" s="69">
        <v>1</v>
      </c>
      <c r="R18" s="69">
        <v>0</v>
      </c>
      <c r="S18" s="70">
        <v>0</v>
      </c>
      <c r="T18" s="43">
        <v>1</v>
      </c>
      <c r="U18" s="71">
        <v>0</v>
      </c>
      <c r="X18" s="66" t="s">
        <v>59</v>
      </c>
      <c r="Y18" s="67"/>
      <c r="Z18" s="43">
        <v>1</v>
      </c>
      <c r="AA18" s="43">
        <v>0</v>
      </c>
      <c r="AB18" s="72">
        <v>0</v>
      </c>
      <c r="AC18" s="73">
        <v>0</v>
      </c>
      <c r="AD18" s="43">
        <v>1</v>
      </c>
      <c r="AE18" s="72">
        <v>1</v>
      </c>
      <c r="AF18" s="73">
        <v>0</v>
      </c>
      <c r="AG18" s="74">
        <v>1</v>
      </c>
      <c r="AH18" s="57">
        <v>0</v>
      </c>
      <c r="AI18" s="70">
        <v>1</v>
      </c>
      <c r="AJ18" s="74">
        <v>0</v>
      </c>
      <c r="AK18" s="43">
        <v>1</v>
      </c>
      <c r="AL18" s="74">
        <v>0</v>
      </c>
      <c r="AM18" s="74">
        <v>0</v>
      </c>
      <c r="AN18" s="71">
        <f t="shared" si="0"/>
        <v>0</v>
      </c>
    </row>
    <row r="19" spans="2:40" s="3" customFormat="1" ht="22.5" customHeight="1">
      <c r="B19" s="66" t="s">
        <v>125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62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137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137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/>
      <c r="E22" s="43"/>
      <c r="F22" s="43"/>
      <c r="G22" s="43"/>
      <c r="H22" s="43"/>
      <c r="I22" s="57"/>
      <c r="J22" s="68"/>
      <c r="K22" s="69"/>
      <c r="L22" s="69"/>
      <c r="M22" s="70"/>
      <c r="N22" s="43"/>
      <c r="O22" s="57"/>
      <c r="P22" s="69"/>
      <c r="Q22" s="69"/>
      <c r="R22" s="69"/>
      <c r="S22" s="70"/>
      <c r="T22" s="43"/>
      <c r="U22" s="71"/>
      <c r="X22" s="66" t="s">
        <v>62</v>
      </c>
      <c r="Y22" s="67"/>
      <c r="Z22" s="43"/>
      <c r="AA22" s="43"/>
      <c r="AB22" s="72"/>
      <c r="AC22" s="73"/>
      <c r="AD22" s="43"/>
      <c r="AE22" s="72"/>
      <c r="AF22" s="73"/>
      <c r="AG22" s="74"/>
      <c r="AH22" s="57"/>
      <c r="AI22" s="70"/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57.459</v>
      </c>
      <c r="E23" s="43">
        <v>6.78</v>
      </c>
      <c r="F23" s="43">
        <v>50.679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50.679</v>
      </c>
      <c r="O23" s="57">
        <v>8.53</v>
      </c>
      <c r="P23" s="69">
        <v>0</v>
      </c>
      <c r="Q23" s="69">
        <v>42.149</v>
      </c>
      <c r="R23" s="69">
        <v>0</v>
      </c>
      <c r="S23" s="70">
        <v>0</v>
      </c>
      <c r="T23" s="43">
        <v>42.149</v>
      </c>
      <c r="U23" s="71">
        <v>0</v>
      </c>
      <c r="X23" s="66" t="s">
        <v>63</v>
      </c>
      <c r="Y23" s="67"/>
      <c r="Z23" s="43">
        <v>42.149</v>
      </c>
      <c r="AA23" s="43">
        <v>0</v>
      </c>
      <c r="AB23" s="72">
        <v>0</v>
      </c>
      <c r="AC23" s="73">
        <v>0</v>
      </c>
      <c r="AD23" s="43">
        <v>42.149</v>
      </c>
      <c r="AE23" s="72">
        <v>42.149</v>
      </c>
      <c r="AF23" s="73">
        <v>0</v>
      </c>
      <c r="AG23" s="74">
        <v>42.149</v>
      </c>
      <c r="AH23" s="57">
        <v>42.149</v>
      </c>
      <c r="AI23" s="70">
        <v>0</v>
      </c>
      <c r="AJ23" s="74">
        <v>50.679</v>
      </c>
      <c r="AK23" s="43">
        <v>0</v>
      </c>
      <c r="AL23" s="74">
        <v>0</v>
      </c>
      <c r="AM23" s="74">
        <v>57.459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0.17</v>
      </c>
      <c r="E24" s="43">
        <v>0</v>
      </c>
      <c r="F24" s="43">
        <v>0.17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0.17</v>
      </c>
      <c r="O24" s="57">
        <v>0</v>
      </c>
      <c r="P24" s="69">
        <v>0</v>
      </c>
      <c r="Q24" s="69">
        <v>0.17</v>
      </c>
      <c r="R24" s="69">
        <v>0</v>
      </c>
      <c r="S24" s="70">
        <v>0</v>
      </c>
      <c r="T24" s="43">
        <v>0.17</v>
      </c>
      <c r="U24" s="71">
        <v>0</v>
      </c>
      <c r="X24" s="66" t="s">
        <v>64</v>
      </c>
      <c r="Y24" s="67"/>
      <c r="Z24" s="43">
        <v>0.17</v>
      </c>
      <c r="AA24" s="43">
        <v>0</v>
      </c>
      <c r="AB24" s="72">
        <v>0</v>
      </c>
      <c r="AC24" s="73">
        <v>0</v>
      </c>
      <c r="AD24" s="43">
        <v>0.17</v>
      </c>
      <c r="AE24" s="72">
        <v>0.17</v>
      </c>
      <c r="AF24" s="73">
        <v>0</v>
      </c>
      <c r="AG24" s="74">
        <v>0.17</v>
      </c>
      <c r="AH24" s="57">
        <v>0</v>
      </c>
      <c r="AI24" s="70">
        <v>0.17</v>
      </c>
      <c r="AJ24" s="74">
        <v>0</v>
      </c>
      <c r="AK24" s="43">
        <v>0.17</v>
      </c>
      <c r="AL24" s="74">
        <v>0</v>
      </c>
      <c r="AM24" s="74">
        <v>0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86.271</v>
      </c>
      <c r="E26" s="56">
        <v>0</v>
      </c>
      <c r="F26" s="56">
        <v>86.271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86.271</v>
      </c>
      <c r="O26" s="61">
        <v>0</v>
      </c>
      <c r="P26" s="59">
        <v>0</v>
      </c>
      <c r="Q26" s="59">
        <v>83.113</v>
      </c>
      <c r="R26" s="59">
        <v>3.158</v>
      </c>
      <c r="S26" s="60">
        <v>0</v>
      </c>
      <c r="T26" s="56">
        <v>86.271</v>
      </c>
      <c r="U26" s="62">
        <v>0</v>
      </c>
      <c r="X26" s="54" t="s">
        <v>66</v>
      </c>
      <c r="Y26" s="55"/>
      <c r="Z26" s="56">
        <v>86.271</v>
      </c>
      <c r="AA26" s="56">
        <v>3.158</v>
      </c>
      <c r="AB26" s="63"/>
      <c r="AC26" s="64"/>
      <c r="AD26" s="56">
        <v>83.113</v>
      </c>
      <c r="AE26" s="63">
        <v>80.153</v>
      </c>
      <c r="AF26" s="64">
        <v>2.96</v>
      </c>
      <c r="AG26" s="65">
        <v>83.113</v>
      </c>
      <c r="AH26" s="61">
        <v>65.373</v>
      </c>
      <c r="AI26" s="60">
        <v>17.74</v>
      </c>
      <c r="AJ26" s="65">
        <v>65.373</v>
      </c>
      <c r="AK26" s="56">
        <v>20.898</v>
      </c>
      <c r="AL26" s="65">
        <v>0</v>
      </c>
      <c r="AM26" s="65">
        <v>65.373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>
        <v>5</v>
      </c>
      <c r="E27" s="77">
        <v>0</v>
      </c>
      <c r="F27" s="77">
        <v>5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5</v>
      </c>
      <c r="O27" s="78">
        <v>0</v>
      </c>
      <c r="P27" s="79">
        <v>0</v>
      </c>
      <c r="Q27" s="79">
        <v>5</v>
      </c>
      <c r="R27" s="79">
        <v>0</v>
      </c>
      <c r="S27" s="80">
        <v>0</v>
      </c>
      <c r="T27" s="77">
        <v>5</v>
      </c>
      <c r="U27" s="81">
        <v>0</v>
      </c>
      <c r="X27" s="75"/>
      <c r="Y27" s="76" t="s">
        <v>67</v>
      </c>
      <c r="Z27" s="77">
        <v>5</v>
      </c>
      <c r="AA27" s="77">
        <v>0</v>
      </c>
      <c r="AB27" s="82">
        <v>0</v>
      </c>
      <c r="AC27" s="83">
        <v>0</v>
      </c>
      <c r="AD27" s="77">
        <v>5</v>
      </c>
      <c r="AE27" s="82">
        <v>0</v>
      </c>
      <c r="AF27" s="83">
        <v>5</v>
      </c>
      <c r="AG27" s="84">
        <v>5</v>
      </c>
      <c r="AH27" s="78">
        <v>0</v>
      </c>
      <c r="AI27" s="80">
        <v>5</v>
      </c>
      <c r="AJ27" s="84">
        <v>0</v>
      </c>
      <c r="AK27" s="77">
        <v>5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0.85</v>
      </c>
      <c r="E29" s="87">
        <v>0</v>
      </c>
      <c r="F29" s="87">
        <v>0.85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0.85</v>
      </c>
      <c r="O29" s="88">
        <v>0</v>
      </c>
      <c r="P29" s="89">
        <v>0</v>
      </c>
      <c r="Q29" s="89">
        <v>0.85</v>
      </c>
      <c r="R29" s="89">
        <v>0</v>
      </c>
      <c r="S29" s="90">
        <v>0</v>
      </c>
      <c r="T29" s="87">
        <v>0.85</v>
      </c>
      <c r="U29" s="91">
        <v>0</v>
      </c>
      <c r="X29" s="85"/>
      <c r="Y29" s="86" t="s">
        <v>69</v>
      </c>
      <c r="Z29" s="87">
        <v>0.85</v>
      </c>
      <c r="AA29" s="87">
        <v>0</v>
      </c>
      <c r="AB29" s="92">
        <v>0</v>
      </c>
      <c r="AC29" s="93">
        <v>0</v>
      </c>
      <c r="AD29" s="87">
        <v>0.85</v>
      </c>
      <c r="AE29" s="92">
        <v>0.85</v>
      </c>
      <c r="AF29" s="93">
        <v>0</v>
      </c>
      <c r="AG29" s="94">
        <v>0.85</v>
      </c>
      <c r="AH29" s="88">
        <v>0</v>
      </c>
      <c r="AI29" s="90">
        <v>0.85</v>
      </c>
      <c r="AJ29" s="94">
        <v>0</v>
      </c>
      <c r="AK29" s="87">
        <v>0.85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43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>
        <v>0</v>
      </c>
      <c r="AA32" s="43">
        <v>0</v>
      </c>
      <c r="AB32" s="72"/>
      <c r="AC32" s="73"/>
      <c r="AD32" s="43">
        <v>0</v>
      </c>
      <c r="AE32" s="72"/>
      <c r="AF32" s="73"/>
      <c r="AG32" s="74">
        <v>0</v>
      </c>
      <c r="AH32" s="57">
        <v>0</v>
      </c>
      <c r="AI32" s="70">
        <v>0</v>
      </c>
      <c r="AJ32" s="43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121</v>
      </c>
      <c r="C33" s="15"/>
      <c r="D33" s="43">
        <v>3.6999999999999997</v>
      </c>
      <c r="E33" s="43">
        <v>0</v>
      </c>
      <c r="F33" s="43">
        <v>3.6999999999999997</v>
      </c>
      <c r="G33" s="43">
        <v>0</v>
      </c>
      <c r="H33" s="43">
        <v>0</v>
      </c>
      <c r="I33" s="74">
        <v>0</v>
      </c>
      <c r="J33" s="69">
        <v>0</v>
      </c>
      <c r="K33" s="69">
        <v>0</v>
      </c>
      <c r="L33" s="69">
        <v>0</v>
      </c>
      <c r="M33" s="70">
        <v>0</v>
      </c>
      <c r="N33" s="43">
        <v>3.6999999999999997</v>
      </c>
      <c r="O33" s="57">
        <v>0</v>
      </c>
      <c r="P33" s="69">
        <v>0</v>
      </c>
      <c r="Q33" s="69">
        <v>3.6999999999999997</v>
      </c>
      <c r="R33" s="69">
        <v>0</v>
      </c>
      <c r="S33" s="70">
        <v>0</v>
      </c>
      <c r="T33" s="43">
        <v>3.6999999999999997</v>
      </c>
      <c r="U33" s="71">
        <v>0</v>
      </c>
      <c r="X33" s="118" t="s">
        <v>121</v>
      </c>
      <c r="Y33" s="15"/>
      <c r="Z33" s="43">
        <v>3.6999999999999997</v>
      </c>
      <c r="AA33" s="43">
        <v>0</v>
      </c>
      <c r="AB33" s="72">
        <v>0</v>
      </c>
      <c r="AC33" s="73">
        <v>0</v>
      </c>
      <c r="AD33" s="43">
        <v>3.6999999999999997</v>
      </c>
      <c r="AE33" s="72">
        <v>3.6999999999999997</v>
      </c>
      <c r="AF33" s="73">
        <v>0</v>
      </c>
      <c r="AG33" s="74">
        <v>1.94</v>
      </c>
      <c r="AH33" s="57">
        <v>1.94</v>
      </c>
      <c r="AI33" s="70">
        <v>0</v>
      </c>
      <c r="AJ33" s="74">
        <v>1.94</v>
      </c>
      <c r="AK33" s="43">
        <v>0</v>
      </c>
      <c r="AL33" s="74">
        <v>0</v>
      </c>
      <c r="AM33" s="74">
        <v>1.94</v>
      </c>
      <c r="AN33" s="71">
        <f t="shared" si="0"/>
        <v>1.7599999999999998</v>
      </c>
    </row>
    <row r="34" spans="2:40" s="3" customFormat="1" ht="22.5" customHeight="1">
      <c r="B34" s="95" t="s">
        <v>122</v>
      </c>
      <c r="C34" s="96"/>
      <c r="D34" s="43">
        <v>490.48</v>
      </c>
      <c r="E34" s="43">
        <v>0</v>
      </c>
      <c r="F34" s="43">
        <v>490.48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490.48</v>
      </c>
      <c r="O34" s="57">
        <v>0</v>
      </c>
      <c r="P34" s="69">
        <v>0</v>
      </c>
      <c r="Q34" s="69">
        <v>428.48</v>
      </c>
      <c r="R34" s="69">
        <v>62</v>
      </c>
      <c r="S34" s="70">
        <v>0</v>
      </c>
      <c r="T34" s="43">
        <v>490.48</v>
      </c>
      <c r="U34" s="71">
        <v>0</v>
      </c>
      <c r="X34" s="95" t="s">
        <v>134</v>
      </c>
      <c r="Y34" s="96"/>
      <c r="Z34" s="43">
        <v>490.48</v>
      </c>
      <c r="AA34" s="43">
        <v>62</v>
      </c>
      <c r="AB34" s="72">
        <v>0</v>
      </c>
      <c r="AC34" s="73">
        <v>62</v>
      </c>
      <c r="AD34" s="43">
        <v>428.48</v>
      </c>
      <c r="AE34" s="72">
        <v>420.41999999999996</v>
      </c>
      <c r="AF34" s="73">
        <v>8.06</v>
      </c>
      <c r="AG34" s="74">
        <v>287.3672</v>
      </c>
      <c r="AH34" s="57">
        <v>0.02</v>
      </c>
      <c r="AI34" s="70">
        <v>287.3472</v>
      </c>
      <c r="AJ34" s="74">
        <v>0.02</v>
      </c>
      <c r="AK34" s="43">
        <v>349.3472</v>
      </c>
      <c r="AL34" s="74">
        <v>0</v>
      </c>
      <c r="AM34" s="74">
        <v>0.02</v>
      </c>
      <c r="AN34" s="71">
        <f t="shared" si="0"/>
        <v>141.1128</v>
      </c>
    </row>
    <row r="35" spans="2:40" s="3" customFormat="1" ht="22.5" customHeight="1">
      <c r="B35" s="95" t="s">
        <v>123</v>
      </c>
      <c r="C35" s="96"/>
      <c r="D35" s="43"/>
      <c r="E35" s="43"/>
      <c r="F35" s="43"/>
      <c r="G35" s="43"/>
      <c r="H35" s="43"/>
      <c r="I35" s="57"/>
      <c r="J35" s="69"/>
      <c r="K35" s="69"/>
      <c r="L35" s="69"/>
      <c r="M35" s="70"/>
      <c r="N35" s="43"/>
      <c r="O35" s="57"/>
      <c r="P35" s="69"/>
      <c r="Q35" s="69"/>
      <c r="R35" s="69"/>
      <c r="S35" s="70"/>
      <c r="T35" s="43"/>
      <c r="U35" s="71"/>
      <c r="X35" s="95" t="s">
        <v>135</v>
      </c>
      <c r="Y35" s="96"/>
      <c r="Z35" s="43"/>
      <c r="AA35" s="43"/>
      <c r="AB35" s="72"/>
      <c r="AC35" s="73"/>
      <c r="AD35" s="43"/>
      <c r="AE35" s="72"/>
      <c r="AF35" s="73"/>
      <c r="AG35" s="74"/>
      <c r="AH35" s="57"/>
      <c r="AI35" s="70"/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</row>
    <row r="36" spans="2:40" s="3" customFormat="1" ht="22.5" customHeight="1" thickBot="1">
      <c r="B36" s="97" t="s">
        <v>124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136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Q6:Q8"/>
    <mergeCell ref="S6:S8"/>
    <mergeCell ref="M6:M8"/>
    <mergeCell ref="K6:K8"/>
    <mergeCell ref="L6:L8"/>
    <mergeCell ref="O6:O8"/>
    <mergeCell ref="B3:C9"/>
    <mergeCell ref="I6:I8"/>
    <mergeCell ref="J6:J8"/>
    <mergeCell ref="R6:R8"/>
    <mergeCell ref="AB6:AC7"/>
    <mergeCell ref="X3:Y9"/>
    <mergeCell ref="G3:M3"/>
    <mergeCell ref="N3:S3"/>
    <mergeCell ref="O5:S5"/>
    <mergeCell ref="P6:P8"/>
    <mergeCell ref="AH6:AI6"/>
    <mergeCell ref="AD4:AI4"/>
    <mergeCell ref="AG5:AI5"/>
    <mergeCell ref="AH7:AH8"/>
    <mergeCell ref="AI7:AI8"/>
    <mergeCell ref="AE6:AF7"/>
    <mergeCell ref="AN3:AN4"/>
    <mergeCell ref="I5:M5"/>
    <mergeCell ref="AM3:AM4"/>
    <mergeCell ref="AL3:AL4"/>
    <mergeCell ref="AA3:AI3"/>
    <mergeCell ref="H4:M4"/>
    <mergeCell ref="N4:S4"/>
    <mergeCell ref="AK3:AK4"/>
    <mergeCell ref="Z3:Z4"/>
    <mergeCell ref="AJ3:AJ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1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17" customWidth="1"/>
  </cols>
  <sheetData>
    <row r="1" spans="2:24" s="1" customFormat="1" ht="17.25" customHeight="1">
      <c r="B1" s="1" t="s">
        <v>174</v>
      </c>
      <c r="W1" s="2"/>
      <c r="X1" s="1" t="str">
        <f>B1</f>
        <v>表4-33　廃棄物種類別の処理・処分状況（情報通信業：通信業）　　＜令和元年度＞</v>
      </c>
    </row>
    <row r="2" spans="2:41" s="115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6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  <c r="AO3" s="5"/>
    </row>
    <row r="4" spans="2:41" s="116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6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6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6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6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6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15" customFormat="1" ht="22.5" customHeight="1" thickBot="1">
      <c r="B10" s="32" t="s">
        <v>51</v>
      </c>
      <c r="C10" s="33"/>
      <c r="D10" s="34">
        <v>201.64299999999997</v>
      </c>
      <c r="E10" s="34">
        <v>0</v>
      </c>
      <c r="F10" s="34">
        <v>201.64299999999997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201.64299999999997</v>
      </c>
      <c r="O10" s="35">
        <v>0</v>
      </c>
      <c r="P10" s="36">
        <v>0</v>
      </c>
      <c r="Q10" s="36">
        <v>199.92999999999998</v>
      </c>
      <c r="R10" s="36">
        <v>1.713</v>
      </c>
      <c r="S10" s="37">
        <v>0</v>
      </c>
      <c r="T10" s="34">
        <v>201.64299999999997</v>
      </c>
      <c r="U10" s="38">
        <v>0</v>
      </c>
      <c r="V10" s="3"/>
      <c r="W10" s="3"/>
      <c r="X10" s="32" t="s">
        <v>51</v>
      </c>
      <c r="Y10" s="33"/>
      <c r="Z10" s="34">
        <v>201.64299999999997</v>
      </c>
      <c r="AA10" s="34">
        <v>1.713</v>
      </c>
      <c r="AB10" s="35">
        <v>1.713</v>
      </c>
      <c r="AC10" s="37">
        <v>0</v>
      </c>
      <c r="AD10" s="34">
        <v>199.92999999999998</v>
      </c>
      <c r="AE10" s="35">
        <v>163.20100000000002</v>
      </c>
      <c r="AF10" s="37">
        <v>36.729</v>
      </c>
      <c r="AG10" s="39">
        <v>196.02158</v>
      </c>
      <c r="AH10" s="35">
        <v>97.66900000000001</v>
      </c>
      <c r="AI10" s="37">
        <v>98.35258000000002</v>
      </c>
      <c r="AJ10" s="39">
        <v>97.66900000000001</v>
      </c>
      <c r="AK10" s="34">
        <v>100.06558000000001</v>
      </c>
      <c r="AL10" s="39">
        <v>0</v>
      </c>
      <c r="AM10" s="39">
        <v>97.66900000000001</v>
      </c>
      <c r="AN10" s="38">
        <f>SUM(AN11:AN36)-AN26</f>
        <v>3.90842</v>
      </c>
      <c r="AO10" s="3"/>
    </row>
    <row r="11" spans="2:41" s="115" customFormat="1" ht="22.5" customHeight="1">
      <c r="B11" s="40" t="s">
        <v>52</v>
      </c>
      <c r="C11" s="41"/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V11" s="3"/>
      <c r="W11" s="3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  <c r="AO11" s="3"/>
    </row>
    <row r="12" spans="2:41" s="115" customFormat="1" ht="22.5" customHeight="1">
      <c r="B12" s="54" t="s">
        <v>53</v>
      </c>
      <c r="C12" s="55"/>
      <c r="D12" s="56">
        <v>5.354</v>
      </c>
      <c r="E12" s="43">
        <v>0</v>
      </c>
      <c r="F12" s="43">
        <v>5.354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5.354</v>
      </c>
      <c r="O12" s="61">
        <v>0</v>
      </c>
      <c r="P12" s="59">
        <v>0</v>
      </c>
      <c r="Q12" s="59">
        <v>5.354</v>
      </c>
      <c r="R12" s="59">
        <v>0</v>
      </c>
      <c r="S12" s="60">
        <v>0</v>
      </c>
      <c r="T12" s="56">
        <v>5.354</v>
      </c>
      <c r="U12" s="62">
        <v>0</v>
      </c>
      <c r="V12" s="3"/>
      <c r="W12" s="3"/>
      <c r="X12" s="54" t="s">
        <v>53</v>
      </c>
      <c r="Y12" s="55"/>
      <c r="Z12" s="56">
        <v>5.354</v>
      </c>
      <c r="AA12" s="56">
        <v>0</v>
      </c>
      <c r="AB12" s="63">
        <v>0</v>
      </c>
      <c r="AC12" s="64">
        <v>0</v>
      </c>
      <c r="AD12" s="56">
        <v>5.354</v>
      </c>
      <c r="AE12" s="63">
        <v>5.354</v>
      </c>
      <c r="AF12" s="64">
        <v>0</v>
      </c>
      <c r="AG12" s="65">
        <v>1.44558</v>
      </c>
      <c r="AH12" s="61">
        <v>0</v>
      </c>
      <c r="AI12" s="60">
        <v>1.44558</v>
      </c>
      <c r="AJ12" s="65">
        <v>0</v>
      </c>
      <c r="AK12" s="56">
        <v>1.44558</v>
      </c>
      <c r="AL12" s="65">
        <v>0</v>
      </c>
      <c r="AM12" s="65">
        <v>0</v>
      </c>
      <c r="AN12" s="62">
        <f aca="true" t="shared" si="0" ref="AN12:AN36">G12-H12+AD12-AG12</f>
        <v>3.90842</v>
      </c>
      <c r="AO12" s="3"/>
    </row>
    <row r="13" spans="2:41" s="115" customFormat="1" ht="22.5" customHeight="1">
      <c r="B13" s="54" t="s">
        <v>54</v>
      </c>
      <c r="C13" s="55"/>
      <c r="D13" s="56">
        <v>0</v>
      </c>
      <c r="E13" s="43">
        <v>0</v>
      </c>
      <c r="F13" s="43">
        <v>0</v>
      </c>
      <c r="G13" s="43">
        <v>0</v>
      </c>
      <c r="H13" s="43">
        <v>0</v>
      </c>
      <c r="I13" s="57">
        <v>0</v>
      </c>
      <c r="J13" s="58"/>
      <c r="K13" s="59">
        <v>0</v>
      </c>
      <c r="L13" s="59">
        <v>0</v>
      </c>
      <c r="M13" s="60">
        <v>0</v>
      </c>
      <c r="N13" s="56">
        <v>0</v>
      </c>
      <c r="O13" s="61">
        <v>0</v>
      </c>
      <c r="P13" s="59"/>
      <c r="Q13" s="59">
        <v>0</v>
      </c>
      <c r="R13" s="59">
        <v>0</v>
      </c>
      <c r="S13" s="60">
        <v>0</v>
      </c>
      <c r="T13" s="56">
        <v>0</v>
      </c>
      <c r="U13" s="62"/>
      <c r="V13" s="3"/>
      <c r="W13" s="3"/>
      <c r="X13" s="54" t="s">
        <v>54</v>
      </c>
      <c r="Y13" s="55"/>
      <c r="Z13" s="56">
        <v>0</v>
      </c>
      <c r="AA13" s="56">
        <v>0</v>
      </c>
      <c r="AB13" s="63">
        <v>0</v>
      </c>
      <c r="AC13" s="64">
        <v>0</v>
      </c>
      <c r="AD13" s="56">
        <v>0</v>
      </c>
      <c r="AE13" s="63">
        <v>0</v>
      </c>
      <c r="AF13" s="64">
        <v>0</v>
      </c>
      <c r="AG13" s="65">
        <v>0</v>
      </c>
      <c r="AH13" s="61">
        <v>0</v>
      </c>
      <c r="AI13" s="60">
        <v>0</v>
      </c>
      <c r="AJ13" s="65">
        <v>0</v>
      </c>
      <c r="AK13" s="56">
        <v>0</v>
      </c>
      <c r="AL13" s="65">
        <v>0</v>
      </c>
      <c r="AM13" s="65">
        <v>0</v>
      </c>
      <c r="AN13" s="62">
        <f t="shared" si="0"/>
        <v>0</v>
      </c>
      <c r="AO13" s="3"/>
    </row>
    <row r="14" spans="2:41" s="115" customFormat="1" ht="22.5" customHeight="1">
      <c r="B14" s="54" t="s">
        <v>55</v>
      </c>
      <c r="C14" s="55"/>
      <c r="D14" s="56"/>
      <c r="E14" s="43"/>
      <c r="F14" s="43"/>
      <c r="G14" s="43"/>
      <c r="H14" s="43"/>
      <c r="I14" s="57"/>
      <c r="J14" s="58"/>
      <c r="K14" s="59"/>
      <c r="L14" s="59"/>
      <c r="M14" s="60"/>
      <c r="N14" s="56"/>
      <c r="O14" s="61"/>
      <c r="P14" s="59"/>
      <c r="Q14" s="59"/>
      <c r="R14" s="59"/>
      <c r="S14" s="60"/>
      <c r="T14" s="56"/>
      <c r="U14" s="62"/>
      <c r="V14" s="3"/>
      <c r="W14" s="3"/>
      <c r="X14" s="54" t="s">
        <v>55</v>
      </c>
      <c r="Y14" s="55"/>
      <c r="Z14" s="56"/>
      <c r="AA14" s="56"/>
      <c r="AB14" s="63"/>
      <c r="AC14" s="64"/>
      <c r="AD14" s="56"/>
      <c r="AE14" s="63"/>
      <c r="AF14" s="64"/>
      <c r="AG14" s="65"/>
      <c r="AH14" s="61"/>
      <c r="AI14" s="60"/>
      <c r="AJ14" s="65">
        <v>0</v>
      </c>
      <c r="AK14" s="56">
        <v>0</v>
      </c>
      <c r="AL14" s="65">
        <v>0</v>
      </c>
      <c r="AM14" s="65">
        <v>0</v>
      </c>
      <c r="AN14" s="62">
        <f t="shared" si="0"/>
        <v>0</v>
      </c>
      <c r="AO14" s="3"/>
    </row>
    <row r="15" spans="2:41" s="115" customFormat="1" ht="22.5" customHeight="1">
      <c r="B15" s="54" t="s">
        <v>56</v>
      </c>
      <c r="C15" s="55"/>
      <c r="D15" s="56">
        <v>0</v>
      </c>
      <c r="E15" s="43">
        <v>0</v>
      </c>
      <c r="F15" s="43">
        <v>0</v>
      </c>
      <c r="G15" s="43">
        <v>0</v>
      </c>
      <c r="H15" s="43">
        <v>0</v>
      </c>
      <c r="I15" s="57">
        <v>0</v>
      </c>
      <c r="J15" s="58"/>
      <c r="K15" s="59">
        <v>0</v>
      </c>
      <c r="L15" s="59">
        <v>0</v>
      </c>
      <c r="M15" s="60">
        <v>0</v>
      </c>
      <c r="N15" s="56">
        <v>0</v>
      </c>
      <c r="O15" s="61">
        <v>0</v>
      </c>
      <c r="P15" s="59"/>
      <c r="Q15" s="59">
        <v>0</v>
      </c>
      <c r="R15" s="59">
        <v>0</v>
      </c>
      <c r="S15" s="60">
        <v>0</v>
      </c>
      <c r="T15" s="56">
        <v>0</v>
      </c>
      <c r="U15" s="62"/>
      <c r="V15" s="3"/>
      <c r="W15" s="3"/>
      <c r="X15" s="54" t="s">
        <v>56</v>
      </c>
      <c r="Y15" s="55"/>
      <c r="Z15" s="56">
        <v>0</v>
      </c>
      <c r="AA15" s="56">
        <v>0</v>
      </c>
      <c r="AB15" s="63">
        <v>0</v>
      </c>
      <c r="AC15" s="64">
        <v>0</v>
      </c>
      <c r="AD15" s="56">
        <v>0</v>
      </c>
      <c r="AE15" s="63">
        <v>0</v>
      </c>
      <c r="AF15" s="64">
        <v>0</v>
      </c>
      <c r="AG15" s="65">
        <v>0</v>
      </c>
      <c r="AH15" s="61">
        <v>0</v>
      </c>
      <c r="AI15" s="60">
        <v>0</v>
      </c>
      <c r="AJ15" s="65">
        <v>0</v>
      </c>
      <c r="AK15" s="56">
        <v>0</v>
      </c>
      <c r="AL15" s="65">
        <v>0</v>
      </c>
      <c r="AM15" s="65">
        <v>0</v>
      </c>
      <c r="AN15" s="62">
        <f t="shared" si="0"/>
        <v>0</v>
      </c>
      <c r="AO15" s="3"/>
    </row>
    <row r="16" spans="2:41" s="115" customFormat="1" ht="22.5" customHeight="1">
      <c r="B16" s="54" t="s">
        <v>57</v>
      </c>
      <c r="C16" s="55"/>
      <c r="D16" s="56">
        <v>89.654</v>
      </c>
      <c r="E16" s="43">
        <v>0</v>
      </c>
      <c r="F16" s="43">
        <v>89.654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89.654</v>
      </c>
      <c r="O16" s="61">
        <v>0</v>
      </c>
      <c r="P16" s="59">
        <v>0</v>
      </c>
      <c r="Q16" s="59">
        <v>89.654</v>
      </c>
      <c r="R16" s="59">
        <v>0</v>
      </c>
      <c r="S16" s="60">
        <v>0</v>
      </c>
      <c r="T16" s="56">
        <v>89.654</v>
      </c>
      <c r="U16" s="62">
        <v>0</v>
      </c>
      <c r="V16" s="3"/>
      <c r="W16" s="3"/>
      <c r="X16" s="54" t="s">
        <v>57</v>
      </c>
      <c r="Y16" s="55"/>
      <c r="Z16" s="56">
        <v>89.654</v>
      </c>
      <c r="AA16" s="56">
        <v>0</v>
      </c>
      <c r="AB16" s="63">
        <v>0</v>
      </c>
      <c r="AC16" s="64">
        <v>0</v>
      </c>
      <c r="AD16" s="56">
        <v>89.654</v>
      </c>
      <c r="AE16" s="63">
        <v>76.081</v>
      </c>
      <c r="AF16" s="64">
        <v>13.573</v>
      </c>
      <c r="AG16" s="65">
        <v>89.654</v>
      </c>
      <c r="AH16" s="61">
        <v>19.918</v>
      </c>
      <c r="AI16" s="60">
        <v>69.736</v>
      </c>
      <c r="AJ16" s="65">
        <v>19.918</v>
      </c>
      <c r="AK16" s="56">
        <v>69.736</v>
      </c>
      <c r="AL16" s="65">
        <v>0</v>
      </c>
      <c r="AM16" s="65">
        <v>19.918</v>
      </c>
      <c r="AN16" s="62">
        <f t="shared" si="0"/>
        <v>0</v>
      </c>
      <c r="AO16" s="3"/>
    </row>
    <row r="17" spans="2:41" s="115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15" customFormat="1" ht="22.5" customHeight="1">
      <c r="B18" s="66" t="s">
        <v>59</v>
      </c>
      <c r="C18" s="67"/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57">
        <v>0</v>
      </c>
      <c r="J18" s="68"/>
      <c r="K18" s="69">
        <v>0</v>
      </c>
      <c r="L18" s="69">
        <v>0</v>
      </c>
      <c r="M18" s="70">
        <v>0</v>
      </c>
      <c r="N18" s="43">
        <v>0</v>
      </c>
      <c r="O18" s="57">
        <v>0</v>
      </c>
      <c r="P18" s="69"/>
      <c r="Q18" s="69">
        <v>0</v>
      </c>
      <c r="R18" s="69">
        <v>0</v>
      </c>
      <c r="S18" s="70">
        <v>0</v>
      </c>
      <c r="T18" s="43">
        <v>0</v>
      </c>
      <c r="U18" s="71"/>
      <c r="V18" s="3"/>
      <c r="W18" s="3"/>
      <c r="X18" s="66" t="s">
        <v>59</v>
      </c>
      <c r="Y18" s="67"/>
      <c r="Z18" s="43">
        <v>0</v>
      </c>
      <c r="AA18" s="43">
        <v>0</v>
      </c>
      <c r="AB18" s="72">
        <v>0</v>
      </c>
      <c r="AC18" s="73">
        <v>0</v>
      </c>
      <c r="AD18" s="43">
        <v>0</v>
      </c>
      <c r="AE18" s="72">
        <v>0</v>
      </c>
      <c r="AF18" s="73">
        <v>0</v>
      </c>
      <c r="AG18" s="74">
        <v>0</v>
      </c>
      <c r="AH18" s="57">
        <v>0</v>
      </c>
      <c r="AI18" s="70">
        <v>0</v>
      </c>
      <c r="AJ18" s="74">
        <v>0</v>
      </c>
      <c r="AK18" s="43">
        <v>0</v>
      </c>
      <c r="AL18" s="74">
        <v>0</v>
      </c>
      <c r="AM18" s="74">
        <v>0</v>
      </c>
      <c r="AN18" s="71">
        <f t="shared" si="0"/>
        <v>0</v>
      </c>
      <c r="AO18" s="3"/>
    </row>
    <row r="19" spans="2:41" s="115" customFormat="1" ht="22.5" customHeight="1">
      <c r="B19" s="66" t="s">
        <v>138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62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15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15" customFormat="1" ht="22.5" customHeight="1">
      <c r="B21" s="66" t="s">
        <v>139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139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15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V22" s="3"/>
      <c r="W22" s="3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  <c r="AO22" s="3"/>
    </row>
    <row r="23" spans="2:41" s="115" customFormat="1" ht="22.5" customHeight="1">
      <c r="B23" s="66" t="s">
        <v>63</v>
      </c>
      <c r="C23" s="67"/>
      <c r="D23" s="43">
        <v>40.637</v>
      </c>
      <c r="E23" s="43">
        <v>0</v>
      </c>
      <c r="F23" s="43">
        <v>40.637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40.637</v>
      </c>
      <c r="O23" s="57">
        <v>0</v>
      </c>
      <c r="P23" s="69">
        <v>0</v>
      </c>
      <c r="Q23" s="69">
        <v>40.637</v>
      </c>
      <c r="R23" s="69">
        <v>0</v>
      </c>
      <c r="S23" s="70">
        <v>0</v>
      </c>
      <c r="T23" s="43">
        <v>40.637</v>
      </c>
      <c r="U23" s="71">
        <v>0</v>
      </c>
      <c r="V23" s="3"/>
      <c r="W23" s="3"/>
      <c r="X23" s="66" t="s">
        <v>63</v>
      </c>
      <c r="Y23" s="67"/>
      <c r="Z23" s="43">
        <v>40.637</v>
      </c>
      <c r="AA23" s="43">
        <v>0</v>
      </c>
      <c r="AB23" s="72">
        <v>0</v>
      </c>
      <c r="AC23" s="73">
        <v>0</v>
      </c>
      <c r="AD23" s="43">
        <v>40.637</v>
      </c>
      <c r="AE23" s="72">
        <v>40.637</v>
      </c>
      <c r="AF23" s="73">
        <v>0</v>
      </c>
      <c r="AG23" s="74">
        <v>40.637</v>
      </c>
      <c r="AH23" s="57">
        <v>39.299</v>
      </c>
      <c r="AI23" s="70">
        <v>1.338</v>
      </c>
      <c r="AJ23" s="74">
        <v>39.299</v>
      </c>
      <c r="AK23" s="43">
        <v>1.338</v>
      </c>
      <c r="AL23" s="74">
        <v>0</v>
      </c>
      <c r="AM23" s="74">
        <v>39.299</v>
      </c>
      <c r="AN23" s="71">
        <f t="shared" si="0"/>
        <v>0</v>
      </c>
      <c r="AO23" s="3"/>
    </row>
    <row r="24" spans="2:41" s="115" customFormat="1" ht="22.5" customHeight="1">
      <c r="B24" s="66" t="s">
        <v>64</v>
      </c>
      <c r="C24" s="67"/>
      <c r="D24" s="43"/>
      <c r="E24" s="43"/>
      <c r="F24" s="43"/>
      <c r="G24" s="43"/>
      <c r="H24" s="43"/>
      <c r="I24" s="57"/>
      <c r="J24" s="68"/>
      <c r="K24" s="69"/>
      <c r="L24" s="69"/>
      <c r="M24" s="70"/>
      <c r="N24" s="43"/>
      <c r="O24" s="57"/>
      <c r="P24" s="69"/>
      <c r="Q24" s="69"/>
      <c r="R24" s="69"/>
      <c r="S24" s="70"/>
      <c r="T24" s="43"/>
      <c r="U24" s="71"/>
      <c r="V24" s="3"/>
      <c r="W24" s="3"/>
      <c r="X24" s="66" t="s">
        <v>64</v>
      </c>
      <c r="Y24" s="67"/>
      <c r="Z24" s="43"/>
      <c r="AA24" s="43"/>
      <c r="AB24" s="72"/>
      <c r="AC24" s="73"/>
      <c r="AD24" s="43"/>
      <c r="AE24" s="72"/>
      <c r="AF24" s="73"/>
      <c r="AG24" s="74"/>
      <c r="AH24" s="57"/>
      <c r="AI24" s="70"/>
      <c r="AJ24" s="74">
        <v>0</v>
      </c>
      <c r="AK24" s="43">
        <v>0</v>
      </c>
      <c r="AL24" s="74">
        <v>0</v>
      </c>
      <c r="AM24" s="74">
        <v>0</v>
      </c>
      <c r="AN24" s="71">
        <f t="shared" si="0"/>
        <v>0</v>
      </c>
      <c r="AO24" s="3"/>
    </row>
    <row r="25" spans="2:41" s="115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  <c r="AO25" s="3"/>
    </row>
    <row r="26" spans="2:41" s="115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V26" s="3"/>
      <c r="W26" s="3"/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  <c r="AO26" s="3"/>
    </row>
    <row r="27" spans="2:41" s="115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V27" s="3"/>
      <c r="W27" s="3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  <c r="AO27" s="3"/>
    </row>
    <row r="28" spans="2:41" s="115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15" customFormat="1" ht="22.5" customHeight="1">
      <c r="B29" s="85"/>
      <c r="C29" s="86" t="s">
        <v>69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8">
        <v>0</v>
      </c>
      <c r="J29" s="89"/>
      <c r="K29" s="89">
        <v>0</v>
      </c>
      <c r="L29" s="89">
        <v>0</v>
      </c>
      <c r="M29" s="90">
        <v>0</v>
      </c>
      <c r="N29" s="87">
        <v>0</v>
      </c>
      <c r="O29" s="88">
        <v>0</v>
      </c>
      <c r="P29" s="89"/>
      <c r="Q29" s="89">
        <v>0</v>
      </c>
      <c r="R29" s="89">
        <v>0</v>
      </c>
      <c r="S29" s="90">
        <v>0</v>
      </c>
      <c r="T29" s="87">
        <v>0</v>
      </c>
      <c r="U29" s="91"/>
      <c r="V29" s="3"/>
      <c r="W29" s="3"/>
      <c r="X29" s="85"/>
      <c r="Y29" s="86" t="s">
        <v>69</v>
      </c>
      <c r="Z29" s="87">
        <v>0</v>
      </c>
      <c r="AA29" s="87">
        <v>0</v>
      </c>
      <c r="AB29" s="92">
        <v>0</v>
      </c>
      <c r="AC29" s="93">
        <v>0</v>
      </c>
      <c r="AD29" s="87">
        <v>0</v>
      </c>
      <c r="AE29" s="92">
        <v>0</v>
      </c>
      <c r="AF29" s="93">
        <v>0</v>
      </c>
      <c r="AG29" s="94">
        <v>0</v>
      </c>
      <c r="AH29" s="88">
        <v>0</v>
      </c>
      <c r="AI29" s="90">
        <v>0</v>
      </c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  <c r="AO29" s="3"/>
    </row>
    <row r="30" spans="2:41" s="115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15" customFormat="1" ht="22.5" customHeight="1">
      <c r="B31" s="66" t="s">
        <v>140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140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15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  <c r="AO32" s="3"/>
    </row>
    <row r="33" spans="2:41" s="115" customFormat="1" ht="22.5" customHeight="1">
      <c r="B33" s="118" t="s">
        <v>141</v>
      </c>
      <c r="C33" s="15"/>
      <c r="D33" s="43">
        <v>2.929</v>
      </c>
      <c r="E33" s="43">
        <v>0</v>
      </c>
      <c r="F33" s="43">
        <v>2.929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2.929</v>
      </c>
      <c r="O33" s="57">
        <v>0</v>
      </c>
      <c r="P33" s="69">
        <v>0</v>
      </c>
      <c r="Q33" s="69">
        <v>2.929</v>
      </c>
      <c r="R33" s="69">
        <v>0</v>
      </c>
      <c r="S33" s="70">
        <v>0</v>
      </c>
      <c r="T33" s="43">
        <v>2.929</v>
      </c>
      <c r="U33" s="71">
        <v>0</v>
      </c>
      <c r="V33" s="3"/>
      <c r="W33" s="3"/>
      <c r="X33" s="118" t="s">
        <v>141</v>
      </c>
      <c r="Y33" s="15"/>
      <c r="Z33" s="43">
        <v>2.929</v>
      </c>
      <c r="AA33" s="43">
        <v>0</v>
      </c>
      <c r="AB33" s="72">
        <v>0</v>
      </c>
      <c r="AC33" s="73">
        <v>0</v>
      </c>
      <c r="AD33" s="43">
        <v>2.929</v>
      </c>
      <c r="AE33" s="72">
        <v>2.929</v>
      </c>
      <c r="AF33" s="73">
        <v>0</v>
      </c>
      <c r="AG33" s="74">
        <v>2.929</v>
      </c>
      <c r="AH33" s="57">
        <v>0.252</v>
      </c>
      <c r="AI33" s="70">
        <v>2.677</v>
      </c>
      <c r="AJ33" s="74">
        <v>0.252</v>
      </c>
      <c r="AK33" s="43">
        <v>2.677</v>
      </c>
      <c r="AL33" s="74">
        <v>0</v>
      </c>
      <c r="AM33" s="74">
        <v>0.252</v>
      </c>
      <c r="AN33" s="71">
        <f t="shared" si="0"/>
        <v>0</v>
      </c>
      <c r="AO33" s="3"/>
    </row>
    <row r="34" spans="2:41" s="115" customFormat="1" ht="22.5" customHeight="1">
      <c r="B34" s="95" t="s">
        <v>142</v>
      </c>
      <c r="C34" s="96"/>
      <c r="D34" s="43">
        <v>63.069</v>
      </c>
      <c r="E34" s="43">
        <v>0</v>
      </c>
      <c r="F34" s="43">
        <v>63.069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63.069</v>
      </c>
      <c r="O34" s="57">
        <v>0</v>
      </c>
      <c r="P34" s="69">
        <v>0</v>
      </c>
      <c r="Q34" s="69">
        <v>61.356</v>
      </c>
      <c r="R34" s="69">
        <v>1.713</v>
      </c>
      <c r="S34" s="70">
        <v>0</v>
      </c>
      <c r="T34" s="43">
        <v>63.069</v>
      </c>
      <c r="U34" s="71">
        <v>0</v>
      </c>
      <c r="V34" s="3"/>
      <c r="W34" s="3"/>
      <c r="X34" s="95" t="s">
        <v>142</v>
      </c>
      <c r="Y34" s="96"/>
      <c r="Z34" s="43">
        <v>63.069</v>
      </c>
      <c r="AA34" s="43">
        <v>1.713</v>
      </c>
      <c r="AB34" s="72">
        <v>1.713</v>
      </c>
      <c r="AC34" s="73">
        <v>0</v>
      </c>
      <c r="AD34" s="43">
        <v>61.356</v>
      </c>
      <c r="AE34" s="72">
        <v>38.2</v>
      </c>
      <c r="AF34" s="73">
        <v>23.156</v>
      </c>
      <c r="AG34" s="74">
        <v>61.356</v>
      </c>
      <c r="AH34" s="57">
        <v>38.2</v>
      </c>
      <c r="AI34" s="70">
        <v>23.156</v>
      </c>
      <c r="AJ34" s="74">
        <v>38.2</v>
      </c>
      <c r="AK34" s="43">
        <v>24.869</v>
      </c>
      <c r="AL34" s="74">
        <v>0</v>
      </c>
      <c r="AM34" s="74">
        <v>38.2</v>
      </c>
      <c r="AN34" s="71">
        <f t="shared" si="0"/>
        <v>0</v>
      </c>
      <c r="AO34" s="3"/>
    </row>
    <row r="35" spans="2:41" s="115" customFormat="1" ht="22.5" customHeight="1">
      <c r="B35" s="95" t="s">
        <v>143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V35" s="3"/>
      <c r="W35" s="3"/>
      <c r="X35" s="95" t="s">
        <v>143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  <c r="AO35" s="3"/>
    </row>
    <row r="36" spans="2:41" s="115" customFormat="1" ht="22.5" customHeight="1" thickBot="1">
      <c r="B36" s="97" t="s">
        <v>144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144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I5:M5"/>
    <mergeCell ref="AM3:AM4"/>
    <mergeCell ref="B3:C9"/>
    <mergeCell ref="X3:Y9"/>
    <mergeCell ref="AJ3:AJ4"/>
    <mergeCell ref="I6:I8"/>
    <mergeCell ref="J6:J8"/>
    <mergeCell ref="K6:K8"/>
    <mergeCell ref="L6:L8"/>
    <mergeCell ref="M6:M8"/>
    <mergeCell ref="AH7:AH8"/>
    <mergeCell ref="AI7:AI8"/>
    <mergeCell ref="AA3:AI3"/>
    <mergeCell ref="AH6:AI6"/>
    <mergeCell ref="AD4:AI4"/>
    <mergeCell ref="AG5:AI5"/>
    <mergeCell ref="AB6:AC7"/>
    <mergeCell ref="AE6:AF7"/>
    <mergeCell ref="O6:O8"/>
    <mergeCell ref="O5:S5"/>
    <mergeCell ref="P6:P8"/>
    <mergeCell ref="Q6:Q8"/>
    <mergeCell ref="R6:R8"/>
    <mergeCell ref="S6:S8"/>
    <mergeCell ref="AN3:AN4"/>
    <mergeCell ref="Z3:Z4"/>
    <mergeCell ref="G3:M3"/>
    <mergeCell ref="N3:S3"/>
    <mergeCell ref="H4:M4"/>
    <mergeCell ref="N4:S4"/>
    <mergeCell ref="AL3:AL4"/>
    <mergeCell ref="AK3:AK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175</v>
      </c>
      <c r="W1" s="2"/>
      <c r="X1" s="1" t="str">
        <f>B1</f>
        <v>表4-34　廃棄物種類別の処理・処分状況（情報通信業：新聞業）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494.04999999999995</v>
      </c>
      <c r="E10" s="34">
        <v>0</v>
      </c>
      <c r="F10" s="34">
        <v>494.04999999999995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494.04999999999995</v>
      </c>
      <c r="O10" s="35">
        <v>0</v>
      </c>
      <c r="P10" s="36">
        <v>0</v>
      </c>
      <c r="Q10" s="36">
        <v>494.04999999999995</v>
      </c>
      <c r="R10" s="36">
        <v>0</v>
      </c>
      <c r="S10" s="37">
        <v>0</v>
      </c>
      <c r="T10" s="34">
        <v>494.04999999999995</v>
      </c>
      <c r="U10" s="38">
        <v>0</v>
      </c>
      <c r="X10" s="32" t="s">
        <v>51</v>
      </c>
      <c r="Y10" s="33"/>
      <c r="Z10" s="34">
        <v>494.04999999999995</v>
      </c>
      <c r="AA10" s="34">
        <v>0</v>
      </c>
      <c r="AB10" s="35">
        <v>0</v>
      </c>
      <c r="AC10" s="37">
        <v>0</v>
      </c>
      <c r="AD10" s="34">
        <v>494.04999999999995</v>
      </c>
      <c r="AE10" s="35">
        <v>472.08299999999997</v>
      </c>
      <c r="AF10" s="37">
        <v>21.967000000000002</v>
      </c>
      <c r="AG10" s="39">
        <v>492.40186</v>
      </c>
      <c r="AH10" s="35">
        <v>424.121</v>
      </c>
      <c r="AI10" s="37">
        <v>68.28086</v>
      </c>
      <c r="AJ10" s="39">
        <v>424.121</v>
      </c>
      <c r="AK10" s="34">
        <v>68.28086</v>
      </c>
      <c r="AL10" s="39">
        <v>0</v>
      </c>
      <c r="AM10" s="39">
        <v>424.121</v>
      </c>
      <c r="AN10" s="38">
        <f>SUM(AN11:AN36)-AN26</f>
        <v>1.6481400000000002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1.889</v>
      </c>
      <c r="E12" s="43">
        <v>0</v>
      </c>
      <c r="F12" s="43">
        <v>1.889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1.889</v>
      </c>
      <c r="O12" s="61">
        <v>0</v>
      </c>
      <c r="P12" s="59">
        <v>0</v>
      </c>
      <c r="Q12" s="59">
        <v>1.889</v>
      </c>
      <c r="R12" s="59">
        <v>0</v>
      </c>
      <c r="S12" s="60">
        <v>0</v>
      </c>
      <c r="T12" s="56">
        <v>1.889</v>
      </c>
      <c r="U12" s="62">
        <v>0</v>
      </c>
      <c r="X12" s="54" t="s">
        <v>53</v>
      </c>
      <c r="Y12" s="55"/>
      <c r="Z12" s="56">
        <v>1.889</v>
      </c>
      <c r="AA12" s="56">
        <v>0</v>
      </c>
      <c r="AB12" s="63">
        <v>0</v>
      </c>
      <c r="AC12" s="64">
        <v>0</v>
      </c>
      <c r="AD12" s="56">
        <v>1.889</v>
      </c>
      <c r="AE12" s="63">
        <v>0.007</v>
      </c>
      <c r="AF12" s="64">
        <v>1.882</v>
      </c>
      <c r="AG12" s="65">
        <v>0.39732</v>
      </c>
      <c r="AH12" s="61">
        <v>0</v>
      </c>
      <c r="AI12" s="60">
        <v>0.39732</v>
      </c>
      <c r="AJ12" s="65">
        <v>0</v>
      </c>
      <c r="AK12" s="56">
        <v>0.39732</v>
      </c>
      <c r="AL12" s="65">
        <v>0</v>
      </c>
      <c r="AM12" s="65">
        <v>0</v>
      </c>
      <c r="AN12" s="62">
        <f aca="true" t="shared" si="0" ref="AN12:AN36">G12-H12+AD12-AG12</f>
        <v>1.4916800000000001</v>
      </c>
    </row>
    <row r="13" spans="2:40" s="3" customFormat="1" ht="22.5" customHeight="1">
      <c r="B13" s="54" t="s">
        <v>54</v>
      </c>
      <c r="C13" s="55"/>
      <c r="D13" s="56">
        <v>0.118</v>
      </c>
      <c r="E13" s="43">
        <v>0</v>
      </c>
      <c r="F13" s="43">
        <v>0.118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0.118</v>
      </c>
      <c r="O13" s="61">
        <v>0</v>
      </c>
      <c r="P13" s="59">
        <v>0</v>
      </c>
      <c r="Q13" s="59">
        <v>0.118</v>
      </c>
      <c r="R13" s="59">
        <v>0</v>
      </c>
      <c r="S13" s="60">
        <v>0</v>
      </c>
      <c r="T13" s="56">
        <v>0.118</v>
      </c>
      <c r="U13" s="62">
        <v>0</v>
      </c>
      <c r="X13" s="54" t="s">
        <v>54</v>
      </c>
      <c r="Y13" s="55"/>
      <c r="Z13" s="56">
        <v>0.118</v>
      </c>
      <c r="AA13" s="56">
        <v>0</v>
      </c>
      <c r="AB13" s="63">
        <v>0</v>
      </c>
      <c r="AC13" s="64">
        <v>0</v>
      </c>
      <c r="AD13" s="56">
        <v>0.118</v>
      </c>
      <c r="AE13" s="63">
        <v>0.118</v>
      </c>
      <c r="AF13" s="64">
        <v>0</v>
      </c>
      <c r="AG13" s="65">
        <v>0.00354</v>
      </c>
      <c r="AH13" s="61">
        <v>0</v>
      </c>
      <c r="AI13" s="60">
        <v>0.00354</v>
      </c>
      <c r="AJ13" s="65">
        <v>0</v>
      </c>
      <c r="AK13" s="56">
        <v>0.00354</v>
      </c>
      <c r="AL13" s="65">
        <v>0</v>
      </c>
      <c r="AM13" s="65">
        <v>0</v>
      </c>
      <c r="AN13" s="62">
        <f t="shared" si="0"/>
        <v>0.11445999999999999</v>
      </c>
    </row>
    <row r="14" spans="2:40" s="3" customFormat="1" ht="22.5" customHeight="1">
      <c r="B14" s="54" t="s">
        <v>55</v>
      </c>
      <c r="C14" s="55"/>
      <c r="D14" s="56"/>
      <c r="E14" s="43"/>
      <c r="F14" s="43"/>
      <c r="G14" s="43"/>
      <c r="H14" s="43"/>
      <c r="I14" s="57"/>
      <c r="J14" s="58"/>
      <c r="K14" s="59"/>
      <c r="L14" s="59"/>
      <c r="M14" s="60"/>
      <c r="N14" s="56"/>
      <c r="O14" s="61"/>
      <c r="P14" s="59"/>
      <c r="Q14" s="59"/>
      <c r="R14" s="59"/>
      <c r="S14" s="60"/>
      <c r="T14" s="56"/>
      <c r="U14" s="62"/>
      <c r="X14" s="54" t="s">
        <v>55</v>
      </c>
      <c r="Y14" s="55"/>
      <c r="Z14" s="56"/>
      <c r="AA14" s="56"/>
      <c r="AB14" s="63"/>
      <c r="AC14" s="64"/>
      <c r="AD14" s="56"/>
      <c r="AE14" s="63">
        <v>0</v>
      </c>
      <c r="AF14" s="64">
        <v>0</v>
      </c>
      <c r="AG14" s="65"/>
      <c r="AH14" s="61"/>
      <c r="AI14" s="60"/>
      <c r="AJ14" s="65">
        <v>0</v>
      </c>
      <c r="AK14" s="56">
        <v>0</v>
      </c>
      <c r="AL14" s="65">
        <v>0</v>
      </c>
      <c r="AM14" s="65">
        <v>0</v>
      </c>
      <c r="AN14" s="62">
        <f t="shared" si="0"/>
        <v>0</v>
      </c>
    </row>
    <row r="15" spans="2:40" s="3" customFormat="1" ht="22.5" customHeight="1">
      <c r="B15" s="54" t="s">
        <v>56</v>
      </c>
      <c r="C15" s="55"/>
      <c r="D15" s="56"/>
      <c r="E15" s="43"/>
      <c r="F15" s="43"/>
      <c r="G15" s="43"/>
      <c r="H15" s="43"/>
      <c r="I15" s="57"/>
      <c r="J15" s="58"/>
      <c r="K15" s="59"/>
      <c r="L15" s="59"/>
      <c r="M15" s="60"/>
      <c r="N15" s="56"/>
      <c r="O15" s="61"/>
      <c r="P15" s="59"/>
      <c r="Q15" s="59"/>
      <c r="R15" s="59"/>
      <c r="S15" s="60"/>
      <c r="T15" s="56"/>
      <c r="U15" s="62"/>
      <c r="X15" s="54" t="s">
        <v>56</v>
      </c>
      <c r="Y15" s="55"/>
      <c r="Z15" s="56"/>
      <c r="AA15" s="56"/>
      <c r="AB15" s="63"/>
      <c r="AC15" s="64"/>
      <c r="AD15" s="56"/>
      <c r="AE15" s="63">
        <v>0</v>
      </c>
      <c r="AF15" s="64">
        <v>0</v>
      </c>
      <c r="AG15" s="65"/>
      <c r="AH15" s="61"/>
      <c r="AI15" s="60"/>
      <c r="AJ15" s="65">
        <v>0</v>
      </c>
      <c r="AK15" s="56">
        <v>0</v>
      </c>
      <c r="AL15" s="65">
        <v>0</v>
      </c>
      <c r="AM15" s="65">
        <v>0</v>
      </c>
      <c r="AN15" s="62">
        <f t="shared" si="0"/>
        <v>0</v>
      </c>
    </row>
    <row r="16" spans="2:40" s="3" customFormat="1" ht="22.5" customHeight="1">
      <c r="B16" s="54" t="s">
        <v>57</v>
      </c>
      <c r="C16" s="55"/>
      <c r="D16" s="56">
        <v>34.144</v>
      </c>
      <c r="E16" s="43">
        <v>0</v>
      </c>
      <c r="F16" s="43">
        <v>34.144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34.144</v>
      </c>
      <c r="O16" s="61">
        <v>0</v>
      </c>
      <c r="P16" s="59">
        <v>0</v>
      </c>
      <c r="Q16" s="59">
        <v>34.144</v>
      </c>
      <c r="R16" s="59">
        <v>0</v>
      </c>
      <c r="S16" s="60">
        <v>0</v>
      </c>
      <c r="T16" s="56">
        <v>34.144</v>
      </c>
      <c r="U16" s="62">
        <v>0</v>
      </c>
      <c r="X16" s="54" t="s">
        <v>57</v>
      </c>
      <c r="Y16" s="55"/>
      <c r="Z16" s="56">
        <v>34.144</v>
      </c>
      <c r="AA16" s="56">
        <v>0</v>
      </c>
      <c r="AB16" s="63">
        <v>0</v>
      </c>
      <c r="AC16" s="64">
        <v>0</v>
      </c>
      <c r="AD16" s="56">
        <v>34.144</v>
      </c>
      <c r="AE16" s="63">
        <v>34.144</v>
      </c>
      <c r="AF16" s="64">
        <v>0</v>
      </c>
      <c r="AG16" s="65">
        <v>34.144</v>
      </c>
      <c r="AH16" s="61">
        <v>6.379</v>
      </c>
      <c r="AI16" s="60">
        <v>27.765</v>
      </c>
      <c r="AJ16" s="65">
        <v>6.379</v>
      </c>
      <c r="AK16" s="56">
        <v>27.765</v>
      </c>
      <c r="AL16" s="65">
        <v>0</v>
      </c>
      <c r="AM16" s="65">
        <v>6.379</v>
      </c>
      <c r="AN16" s="62">
        <f t="shared" si="0"/>
        <v>0</v>
      </c>
    </row>
    <row r="17" spans="2:40" s="3" customFormat="1" ht="22.5" customHeight="1">
      <c r="B17" s="66" t="s">
        <v>58</v>
      </c>
      <c r="C17" s="67"/>
      <c r="D17" s="43">
        <v>83.484</v>
      </c>
      <c r="E17" s="43">
        <v>0</v>
      </c>
      <c r="F17" s="43">
        <v>83.484</v>
      </c>
      <c r="G17" s="43">
        <v>0</v>
      </c>
      <c r="H17" s="43">
        <v>0</v>
      </c>
      <c r="I17" s="57">
        <v>0</v>
      </c>
      <c r="J17" s="68">
        <v>0</v>
      </c>
      <c r="K17" s="69">
        <v>0</v>
      </c>
      <c r="L17" s="69">
        <v>0</v>
      </c>
      <c r="M17" s="70">
        <v>0</v>
      </c>
      <c r="N17" s="43">
        <v>83.484</v>
      </c>
      <c r="O17" s="57">
        <v>0</v>
      </c>
      <c r="P17" s="69">
        <v>0</v>
      </c>
      <c r="Q17" s="69">
        <v>83.484</v>
      </c>
      <c r="R17" s="69">
        <v>0</v>
      </c>
      <c r="S17" s="70">
        <v>0</v>
      </c>
      <c r="T17" s="43">
        <v>83.484</v>
      </c>
      <c r="U17" s="71">
        <v>0</v>
      </c>
      <c r="X17" s="66" t="s">
        <v>58</v>
      </c>
      <c r="Y17" s="67"/>
      <c r="Z17" s="43">
        <v>83.484</v>
      </c>
      <c r="AA17" s="43">
        <v>0</v>
      </c>
      <c r="AB17" s="72">
        <v>0</v>
      </c>
      <c r="AC17" s="73">
        <v>0</v>
      </c>
      <c r="AD17" s="43">
        <v>83.484</v>
      </c>
      <c r="AE17" s="72">
        <v>63.531</v>
      </c>
      <c r="AF17" s="73">
        <v>19.953</v>
      </c>
      <c r="AG17" s="74">
        <v>83.484</v>
      </c>
      <c r="AH17" s="57">
        <v>83.484</v>
      </c>
      <c r="AI17" s="70">
        <v>0</v>
      </c>
      <c r="AJ17" s="74">
        <v>83.484</v>
      </c>
      <c r="AK17" s="43">
        <v>0</v>
      </c>
      <c r="AL17" s="74">
        <v>0</v>
      </c>
      <c r="AM17" s="74">
        <v>83.484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/>
      <c r="E18" s="43"/>
      <c r="F18" s="43"/>
      <c r="G18" s="43"/>
      <c r="H18" s="43"/>
      <c r="I18" s="57"/>
      <c r="J18" s="68"/>
      <c r="K18" s="69"/>
      <c r="L18" s="69"/>
      <c r="M18" s="70"/>
      <c r="N18" s="43"/>
      <c r="O18" s="57"/>
      <c r="P18" s="69"/>
      <c r="Q18" s="69"/>
      <c r="R18" s="69"/>
      <c r="S18" s="70"/>
      <c r="T18" s="43"/>
      <c r="U18" s="71"/>
      <c r="X18" s="66" t="s">
        <v>59</v>
      </c>
      <c r="Y18" s="67"/>
      <c r="Z18" s="43"/>
      <c r="AA18" s="43"/>
      <c r="AB18" s="72"/>
      <c r="AC18" s="73"/>
      <c r="AD18" s="43"/>
      <c r="AE18" s="72"/>
      <c r="AF18" s="73">
        <v>0</v>
      </c>
      <c r="AG18" s="74"/>
      <c r="AH18" s="57"/>
      <c r="AI18" s="70"/>
      <c r="AJ18" s="74">
        <v>0</v>
      </c>
      <c r="AK18" s="43">
        <v>0</v>
      </c>
      <c r="AL18" s="74">
        <v>0</v>
      </c>
      <c r="AM18" s="74">
        <v>0</v>
      </c>
      <c r="AN18" s="71">
        <f t="shared" si="0"/>
        <v>0</v>
      </c>
    </row>
    <row r="19" spans="2:40" s="3" customFormat="1" ht="22.5" customHeight="1">
      <c r="B19" s="66" t="s">
        <v>138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62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139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139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/>
      <c r="E22" s="43"/>
      <c r="F22" s="43"/>
      <c r="G22" s="43"/>
      <c r="H22" s="43"/>
      <c r="I22" s="57"/>
      <c r="J22" s="68"/>
      <c r="K22" s="69"/>
      <c r="L22" s="69"/>
      <c r="M22" s="70"/>
      <c r="N22" s="43"/>
      <c r="O22" s="57"/>
      <c r="P22" s="69"/>
      <c r="Q22" s="69"/>
      <c r="R22" s="69"/>
      <c r="S22" s="70"/>
      <c r="T22" s="43"/>
      <c r="U22" s="71"/>
      <c r="X22" s="66" t="s">
        <v>62</v>
      </c>
      <c r="Y22" s="67"/>
      <c r="Z22" s="43"/>
      <c r="AA22" s="43"/>
      <c r="AB22" s="72"/>
      <c r="AC22" s="73"/>
      <c r="AD22" s="43"/>
      <c r="AE22" s="72"/>
      <c r="AF22" s="73"/>
      <c r="AG22" s="74"/>
      <c r="AH22" s="57"/>
      <c r="AI22" s="70"/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48.472</v>
      </c>
      <c r="E23" s="43">
        <v>0</v>
      </c>
      <c r="F23" s="43">
        <v>48.472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48.472</v>
      </c>
      <c r="O23" s="57">
        <v>0</v>
      </c>
      <c r="P23" s="69">
        <v>0</v>
      </c>
      <c r="Q23" s="69">
        <v>48.472</v>
      </c>
      <c r="R23" s="69">
        <v>0</v>
      </c>
      <c r="S23" s="70">
        <v>0</v>
      </c>
      <c r="T23" s="43">
        <v>48.472</v>
      </c>
      <c r="U23" s="71">
        <v>0</v>
      </c>
      <c r="X23" s="66" t="s">
        <v>63</v>
      </c>
      <c r="Y23" s="67"/>
      <c r="Z23" s="43">
        <v>48.472</v>
      </c>
      <c r="AA23" s="43">
        <v>0</v>
      </c>
      <c r="AB23" s="72">
        <v>0</v>
      </c>
      <c r="AC23" s="73">
        <v>0</v>
      </c>
      <c r="AD23" s="43">
        <v>48.472</v>
      </c>
      <c r="AE23" s="72">
        <v>48.472</v>
      </c>
      <c r="AF23" s="73">
        <v>0</v>
      </c>
      <c r="AG23" s="74">
        <v>48.472</v>
      </c>
      <c r="AH23" s="57">
        <v>11.765</v>
      </c>
      <c r="AI23" s="70">
        <v>36.707</v>
      </c>
      <c r="AJ23" s="74">
        <v>11.765</v>
      </c>
      <c r="AK23" s="43">
        <v>36.707</v>
      </c>
      <c r="AL23" s="74">
        <v>0</v>
      </c>
      <c r="AM23" s="74">
        <v>11.765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5.177</v>
      </c>
      <c r="E24" s="43">
        <v>0</v>
      </c>
      <c r="F24" s="43">
        <v>5.177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5.177</v>
      </c>
      <c r="O24" s="57">
        <v>0</v>
      </c>
      <c r="P24" s="69">
        <v>0</v>
      </c>
      <c r="Q24" s="69">
        <v>5.177</v>
      </c>
      <c r="R24" s="69">
        <v>0</v>
      </c>
      <c r="S24" s="70">
        <v>0</v>
      </c>
      <c r="T24" s="43">
        <v>5.177</v>
      </c>
      <c r="U24" s="71">
        <v>0</v>
      </c>
      <c r="X24" s="66" t="s">
        <v>64</v>
      </c>
      <c r="Y24" s="67"/>
      <c r="Z24" s="43">
        <v>5.177</v>
      </c>
      <c r="AA24" s="43">
        <v>0</v>
      </c>
      <c r="AB24" s="72">
        <v>0</v>
      </c>
      <c r="AC24" s="73">
        <v>0</v>
      </c>
      <c r="AD24" s="43">
        <v>5.177</v>
      </c>
      <c r="AE24" s="72">
        <v>5.177</v>
      </c>
      <c r="AF24" s="73">
        <v>0</v>
      </c>
      <c r="AG24" s="74">
        <v>5.177</v>
      </c>
      <c r="AH24" s="57">
        <v>2.353</v>
      </c>
      <c r="AI24" s="70">
        <v>2.824</v>
      </c>
      <c r="AJ24" s="74">
        <v>2.353</v>
      </c>
      <c r="AK24" s="43">
        <v>2.824</v>
      </c>
      <c r="AL24" s="74">
        <v>0</v>
      </c>
      <c r="AM24" s="74">
        <v>2.353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/>
      <c r="E26" s="56"/>
      <c r="F26" s="56"/>
      <c r="G26" s="56"/>
      <c r="H26" s="56"/>
      <c r="I26" s="61"/>
      <c r="J26" s="59"/>
      <c r="K26" s="59"/>
      <c r="L26" s="59"/>
      <c r="M26" s="60"/>
      <c r="N26" s="56"/>
      <c r="O26" s="61"/>
      <c r="P26" s="59"/>
      <c r="Q26" s="59"/>
      <c r="R26" s="59"/>
      <c r="S26" s="60"/>
      <c r="T26" s="56"/>
      <c r="U26" s="62"/>
      <c r="X26" s="54" t="s">
        <v>66</v>
      </c>
      <c r="Y26" s="55"/>
      <c r="Z26" s="56"/>
      <c r="AA26" s="56"/>
      <c r="AB26" s="63"/>
      <c r="AC26" s="64"/>
      <c r="AD26" s="56"/>
      <c r="AE26" s="63"/>
      <c r="AF26" s="64"/>
      <c r="AG26" s="65"/>
      <c r="AH26" s="61"/>
      <c r="AI26" s="60"/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141</v>
      </c>
      <c r="C33" s="15"/>
      <c r="D33" s="43">
        <v>0.024</v>
      </c>
      <c r="E33" s="43">
        <v>0</v>
      </c>
      <c r="F33" s="43">
        <v>0.024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0.024</v>
      </c>
      <c r="O33" s="57">
        <v>0</v>
      </c>
      <c r="P33" s="69">
        <v>0</v>
      </c>
      <c r="Q33" s="69">
        <v>0.024</v>
      </c>
      <c r="R33" s="69">
        <v>0</v>
      </c>
      <c r="S33" s="70">
        <v>0</v>
      </c>
      <c r="T33" s="43">
        <v>0.024</v>
      </c>
      <c r="U33" s="71">
        <v>0</v>
      </c>
      <c r="X33" s="118" t="s">
        <v>141</v>
      </c>
      <c r="Y33" s="15"/>
      <c r="Z33" s="43">
        <v>0.024</v>
      </c>
      <c r="AA33" s="43">
        <v>0</v>
      </c>
      <c r="AB33" s="72">
        <v>0</v>
      </c>
      <c r="AC33" s="73">
        <v>0</v>
      </c>
      <c r="AD33" s="43">
        <v>0.024</v>
      </c>
      <c r="AE33" s="72">
        <v>0</v>
      </c>
      <c r="AF33" s="73">
        <v>0.024</v>
      </c>
      <c r="AG33" s="74">
        <v>0.024</v>
      </c>
      <c r="AH33" s="57">
        <v>0.024</v>
      </c>
      <c r="AI33" s="70">
        <v>0</v>
      </c>
      <c r="AJ33" s="74">
        <v>0.024</v>
      </c>
      <c r="AK33" s="43">
        <v>0</v>
      </c>
      <c r="AL33" s="74">
        <v>0</v>
      </c>
      <c r="AM33" s="74">
        <v>0.024</v>
      </c>
      <c r="AN33" s="71">
        <f t="shared" si="0"/>
        <v>0</v>
      </c>
    </row>
    <row r="34" spans="2:40" s="3" customFormat="1" ht="22.5" customHeight="1">
      <c r="B34" s="95" t="s">
        <v>142</v>
      </c>
      <c r="C34" s="96"/>
      <c r="D34" s="43">
        <v>320.587</v>
      </c>
      <c r="E34" s="43">
        <v>0</v>
      </c>
      <c r="F34" s="43">
        <v>320.587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320.587</v>
      </c>
      <c r="O34" s="57">
        <v>0</v>
      </c>
      <c r="P34" s="69">
        <v>0</v>
      </c>
      <c r="Q34" s="69">
        <v>320.587</v>
      </c>
      <c r="R34" s="69">
        <v>0</v>
      </c>
      <c r="S34" s="70">
        <v>0</v>
      </c>
      <c r="T34" s="43">
        <v>320.587</v>
      </c>
      <c r="U34" s="71">
        <v>0</v>
      </c>
      <c r="X34" s="95" t="s">
        <v>142</v>
      </c>
      <c r="Y34" s="96"/>
      <c r="Z34" s="43">
        <v>320.587</v>
      </c>
      <c r="AA34" s="43">
        <v>0</v>
      </c>
      <c r="AB34" s="72">
        <v>0</v>
      </c>
      <c r="AC34" s="73">
        <v>0</v>
      </c>
      <c r="AD34" s="43">
        <v>320.587</v>
      </c>
      <c r="AE34" s="72">
        <v>320.479</v>
      </c>
      <c r="AF34" s="73">
        <v>0.108</v>
      </c>
      <c r="AG34" s="74">
        <v>320.587</v>
      </c>
      <c r="AH34" s="57">
        <v>320.116</v>
      </c>
      <c r="AI34" s="70">
        <v>0.471</v>
      </c>
      <c r="AJ34" s="74">
        <v>320.116</v>
      </c>
      <c r="AK34" s="43">
        <v>0.471</v>
      </c>
      <c r="AL34" s="74">
        <v>0</v>
      </c>
      <c r="AM34" s="74">
        <v>320.116</v>
      </c>
      <c r="AN34" s="71">
        <f t="shared" si="0"/>
        <v>0</v>
      </c>
    </row>
    <row r="35" spans="2:40" s="3" customFormat="1" ht="22.5" customHeight="1">
      <c r="B35" s="95" t="s">
        <v>143</v>
      </c>
      <c r="C35" s="96"/>
      <c r="D35" s="43">
        <v>0.155</v>
      </c>
      <c r="E35" s="43">
        <v>0</v>
      </c>
      <c r="F35" s="43">
        <v>0.155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0.155</v>
      </c>
      <c r="O35" s="57">
        <v>0</v>
      </c>
      <c r="P35" s="69">
        <v>0</v>
      </c>
      <c r="Q35" s="69">
        <v>0.155</v>
      </c>
      <c r="R35" s="69">
        <v>0</v>
      </c>
      <c r="S35" s="70">
        <v>0</v>
      </c>
      <c r="T35" s="43">
        <v>0.155</v>
      </c>
      <c r="U35" s="71">
        <v>0</v>
      </c>
      <c r="X35" s="95" t="s">
        <v>143</v>
      </c>
      <c r="Y35" s="96"/>
      <c r="Z35" s="43">
        <v>0.155</v>
      </c>
      <c r="AA35" s="43">
        <v>0</v>
      </c>
      <c r="AB35" s="72">
        <v>0</v>
      </c>
      <c r="AC35" s="73">
        <v>0</v>
      </c>
      <c r="AD35" s="43">
        <v>0.155</v>
      </c>
      <c r="AE35" s="72">
        <v>0.155</v>
      </c>
      <c r="AF35" s="73">
        <v>0</v>
      </c>
      <c r="AG35" s="74">
        <v>0.113</v>
      </c>
      <c r="AH35" s="57">
        <v>0</v>
      </c>
      <c r="AI35" s="70">
        <v>0.113</v>
      </c>
      <c r="AJ35" s="74">
        <v>0</v>
      </c>
      <c r="AK35" s="43">
        <v>0.113</v>
      </c>
      <c r="AL35" s="74">
        <v>0</v>
      </c>
      <c r="AM35" s="74">
        <v>0</v>
      </c>
      <c r="AN35" s="71">
        <f t="shared" si="0"/>
        <v>0.041999999999999996</v>
      </c>
    </row>
    <row r="36" spans="2:40" s="3" customFormat="1" ht="22.5" customHeight="1" thickBot="1">
      <c r="B36" s="97" t="s">
        <v>144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144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I5:M5"/>
    <mergeCell ref="AM3:AM4"/>
    <mergeCell ref="B3:C9"/>
    <mergeCell ref="X3:Y9"/>
    <mergeCell ref="AJ3:AJ4"/>
    <mergeCell ref="I6:I8"/>
    <mergeCell ref="J6:J8"/>
    <mergeCell ref="K6:K8"/>
    <mergeCell ref="L6:L8"/>
    <mergeCell ref="M6:M8"/>
    <mergeCell ref="AH7:AH8"/>
    <mergeCell ref="AI7:AI8"/>
    <mergeCell ref="AA3:AI3"/>
    <mergeCell ref="AH6:AI6"/>
    <mergeCell ref="AD4:AI4"/>
    <mergeCell ref="AG5:AI5"/>
    <mergeCell ref="AB6:AC7"/>
    <mergeCell ref="AE6:AF7"/>
    <mergeCell ref="O6:O8"/>
    <mergeCell ref="O5:S5"/>
    <mergeCell ref="P6:P8"/>
    <mergeCell ref="Q6:Q8"/>
    <mergeCell ref="R6:R8"/>
    <mergeCell ref="S6:S8"/>
    <mergeCell ref="AN3:AN4"/>
    <mergeCell ref="Z3:Z4"/>
    <mergeCell ref="G3:M3"/>
    <mergeCell ref="N3:S3"/>
    <mergeCell ref="H4:M4"/>
    <mergeCell ref="N4:S4"/>
    <mergeCell ref="AL3:AL4"/>
    <mergeCell ref="AK3:AK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176</v>
      </c>
      <c r="W1" s="2"/>
      <c r="X1" s="1" t="str">
        <f>B1</f>
        <v>表4-35　廃棄物種類別の処理・処分状況（情報通信業：出版業）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648.9879999999999</v>
      </c>
      <c r="E10" s="34">
        <v>0</v>
      </c>
      <c r="F10" s="34">
        <v>648.9879999999999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648.9879999999999</v>
      </c>
      <c r="O10" s="35">
        <v>88.831</v>
      </c>
      <c r="P10" s="36">
        <v>0</v>
      </c>
      <c r="Q10" s="36">
        <v>560.1569999999999</v>
      </c>
      <c r="R10" s="36">
        <v>0</v>
      </c>
      <c r="S10" s="37">
        <v>0</v>
      </c>
      <c r="T10" s="34">
        <v>560.1569999999999</v>
      </c>
      <c r="U10" s="38">
        <v>0</v>
      </c>
      <c r="X10" s="32" t="s">
        <v>51</v>
      </c>
      <c r="Y10" s="33"/>
      <c r="Z10" s="34">
        <v>560.1569999999999</v>
      </c>
      <c r="AA10" s="34">
        <v>0</v>
      </c>
      <c r="AB10" s="35">
        <v>0</v>
      </c>
      <c r="AC10" s="37">
        <v>0</v>
      </c>
      <c r="AD10" s="34">
        <v>560.1569999999999</v>
      </c>
      <c r="AE10" s="35">
        <v>559.0789999999998</v>
      </c>
      <c r="AF10" s="37">
        <v>1.078</v>
      </c>
      <c r="AG10" s="39">
        <v>559.1490699999998</v>
      </c>
      <c r="AH10" s="35">
        <v>559.0189999999999</v>
      </c>
      <c r="AI10" s="37">
        <v>0.13007000000000002</v>
      </c>
      <c r="AJ10" s="39">
        <v>647.8499999999999</v>
      </c>
      <c r="AK10" s="34">
        <v>0.13007000000000002</v>
      </c>
      <c r="AL10" s="39">
        <v>0</v>
      </c>
      <c r="AM10" s="39">
        <v>647.8499999999999</v>
      </c>
      <c r="AN10" s="38">
        <f>SUM(AN11:AN36)-AN26</f>
        <v>1.00793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/>
      <c r="E12" s="43"/>
      <c r="F12" s="43"/>
      <c r="G12" s="43"/>
      <c r="H12" s="43"/>
      <c r="I12" s="57"/>
      <c r="J12" s="58"/>
      <c r="K12" s="59"/>
      <c r="L12" s="59"/>
      <c r="M12" s="60"/>
      <c r="N12" s="56"/>
      <c r="O12" s="61"/>
      <c r="P12" s="59"/>
      <c r="Q12" s="59"/>
      <c r="R12" s="59"/>
      <c r="S12" s="60"/>
      <c r="T12" s="56"/>
      <c r="U12" s="62"/>
      <c r="X12" s="54" t="s">
        <v>53</v>
      </c>
      <c r="Y12" s="55"/>
      <c r="Z12" s="56"/>
      <c r="AA12" s="56"/>
      <c r="AB12" s="63"/>
      <c r="AC12" s="64"/>
      <c r="AD12" s="56"/>
      <c r="AE12" s="63"/>
      <c r="AF12" s="64"/>
      <c r="AG12" s="65"/>
      <c r="AH12" s="61"/>
      <c r="AI12" s="60"/>
      <c r="AJ12" s="65">
        <v>0</v>
      </c>
      <c r="AK12" s="56">
        <v>0</v>
      </c>
      <c r="AL12" s="65">
        <v>0</v>
      </c>
      <c r="AM12" s="65">
        <v>0</v>
      </c>
      <c r="AN12" s="62">
        <f aca="true" t="shared" si="0" ref="AN12:AN36">G12-H12+AD12-AG12</f>
        <v>0</v>
      </c>
    </row>
    <row r="13" spans="2:40" s="3" customFormat="1" ht="22.5" customHeight="1">
      <c r="B13" s="54" t="s">
        <v>54</v>
      </c>
      <c r="C13" s="55"/>
      <c r="D13" s="56">
        <v>0.539</v>
      </c>
      <c r="E13" s="43">
        <v>0</v>
      </c>
      <c r="F13" s="43">
        <v>0.539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0.539</v>
      </c>
      <c r="O13" s="61">
        <v>0</v>
      </c>
      <c r="P13" s="59">
        <v>0</v>
      </c>
      <c r="Q13" s="59">
        <v>0.539</v>
      </c>
      <c r="R13" s="59">
        <v>0</v>
      </c>
      <c r="S13" s="60">
        <v>0</v>
      </c>
      <c r="T13" s="56">
        <v>0.539</v>
      </c>
      <c r="U13" s="62">
        <v>0</v>
      </c>
      <c r="X13" s="54" t="s">
        <v>54</v>
      </c>
      <c r="Y13" s="55"/>
      <c r="Z13" s="56">
        <v>0.539</v>
      </c>
      <c r="AA13" s="56">
        <v>0</v>
      </c>
      <c r="AB13" s="63">
        <v>0</v>
      </c>
      <c r="AC13" s="64">
        <v>0</v>
      </c>
      <c r="AD13" s="56">
        <v>0.539</v>
      </c>
      <c r="AE13" s="63">
        <v>0</v>
      </c>
      <c r="AF13" s="64">
        <v>0.539</v>
      </c>
      <c r="AG13" s="65">
        <v>0.01617</v>
      </c>
      <c r="AH13" s="61">
        <v>0</v>
      </c>
      <c r="AI13" s="60">
        <v>0.01617</v>
      </c>
      <c r="AJ13" s="65">
        <v>0</v>
      </c>
      <c r="AK13" s="56">
        <v>0.01617</v>
      </c>
      <c r="AL13" s="65">
        <v>0</v>
      </c>
      <c r="AM13" s="65">
        <v>0</v>
      </c>
      <c r="AN13" s="62">
        <f t="shared" si="0"/>
        <v>0.52283</v>
      </c>
    </row>
    <row r="14" spans="2:40" s="3" customFormat="1" ht="22.5" customHeight="1">
      <c r="B14" s="54" t="s">
        <v>55</v>
      </c>
      <c r="C14" s="55"/>
      <c r="D14" s="56"/>
      <c r="E14" s="43"/>
      <c r="F14" s="43"/>
      <c r="G14" s="43"/>
      <c r="H14" s="43"/>
      <c r="I14" s="57"/>
      <c r="J14" s="58"/>
      <c r="K14" s="59"/>
      <c r="L14" s="59"/>
      <c r="M14" s="60"/>
      <c r="N14" s="56"/>
      <c r="O14" s="61"/>
      <c r="P14" s="59"/>
      <c r="Q14" s="59"/>
      <c r="R14" s="59"/>
      <c r="S14" s="60"/>
      <c r="T14" s="56"/>
      <c r="U14" s="62"/>
      <c r="X14" s="54" t="s">
        <v>55</v>
      </c>
      <c r="Y14" s="55"/>
      <c r="Z14" s="56"/>
      <c r="AA14" s="56"/>
      <c r="AB14" s="63"/>
      <c r="AC14" s="64"/>
      <c r="AD14" s="56"/>
      <c r="AE14" s="63"/>
      <c r="AF14" s="64"/>
      <c r="AG14" s="65"/>
      <c r="AH14" s="61"/>
      <c r="AI14" s="60"/>
      <c r="AJ14" s="65">
        <v>0</v>
      </c>
      <c r="AK14" s="56">
        <v>0</v>
      </c>
      <c r="AL14" s="65">
        <v>0</v>
      </c>
      <c r="AM14" s="65">
        <v>0</v>
      </c>
      <c r="AN14" s="62">
        <f t="shared" si="0"/>
        <v>0</v>
      </c>
    </row>
    <row r="15" spans="2:40" s="3" customFormat="1" ht="22.5" customHeight="1">
      <c r="B15" s="54" t="s">
        <v>56</v>
      </c>
      <c r="C15" s="55"/>
      <c r="D15" s="56">
        <v>0.539</v>
      </c>
      <c r="E15" s="43">
        <v>0</v>
      </c>
      <c r="F15" s="43">
        <v>0.539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0.539</v>
      </c>
      <c r="O15" s="61">
        <v>0</v>
      </c>
      <c r="P15" s="59">
        <v>0</v>
      </c>
      <c r="Q15" s="59">
        <v>0.539</v>
      </c>
      <c r="R15" s="59">
        <v>0</v>
      </c>
      <c r="S15" s="60">
        <v>0</v>
      </c>
      <c r="T15" s="56">
        <v>0.539</v>
      </c>
      <c r="U15" s="62">
        <v>0</v>
      </c>
      <c r="X15" s="54" t="s">
        <v>56</v>
      </c>
      <c r="Y15" s="55"/>
      <c r="Z15" s="56">
        <v>0.539</v>
      </c>
      <c r="AA15" s="56">
        <v>0</v>
      </c>
      <c r="AB15" s="63">
        <v>0</v>
      </c>
      <c r="AC15" s="64">
        <v>0</v>
      </c>
      <c r="AD15" s="56">
        <v>0.539</v>
      </c>
      <c r="AE15" s="63">
        <v>0</v>
      </c>
      <c r="AF15" s="64">
        <v>0.539</v>
      </c>
      <c r="AG15" s="65">
        <v>0.0539</v>
      </c>
      <c r="AH15" s="61">
        <v>0</v>
      </c>
      <c r="AI15" s="60">
        <v>0.0539</v>
      </c>
      <c r="AJ15" s="65">
        <v>0</v>
      </c>
      <c r="AK15" s="56">
        <v>0.0539</v>
      </c>
      <c r="AL15" s="65">
        <v>0</v>
      </c>
      <c r="AM15" s="65">
        <v>0</v>
      </c>
      <c r="AN15" s="62">
        <f t="shared" si="0"/>
        <v>0.48510000000000003</v>
      </c>
    </row>
    <row r="16" spans="2:40" s="3" customFormat="1" ht="22.5" customHeight="1">
      <c r="B16" s="54" t="s">
        <v>57</v>
      </c>
      <c r="C16" s="55"/>
      <c r="D16" s="56">
        <v>1.319</v>
      </c>
      <c r="E16" s="43">
        <v>0</v>
      </c>
      <c r="F16" s="43">
        <v>1.319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1.319</v>
      </c>
      <c r="O16" s="61">
        <v>0</v>
      </c>
      <c r="P16" s="59">
        <v>0</v>
      </c>
      <c r="Q16" s="59">
        <v>1.319</v>
      </c>
      <c r="R16" s="59">
        <v>0</v>
      </c>
      <c r="S16" s="60">
        <v>0</v>
      </c>
      <c r="T16" s="56">
        <v>1.319</v>
      </c>
      <c r="U16" s="62">
        <v>0</v>
      </c>
      <c r="X16" s="54" t="s">
        <v>57</v>
      </c>
      <c r="Y16" s="55"/>
      <c r="Z16" s="56">
        <v>1.319</v>
      </c>
      <c r="AA16" s="56">
        <v>0</v>
      </c>
      <c r="AB16" s="63">
        <v>0</v>
      </c>
      <c r="AC16" s="64">
        <v>0</v>
      </c>
      <c r="AD16" s="56">
        <v>1.319</v>
      </c>
      <c r="AE16" s="63">
        <v>1.319</v>
      </c>
      <c r="AF16" s="64">
        <v>0</v>
      </c>
      <c r="AG16" s="65">
        <v>1.319</v>
      </c>
      <c r="AH16" s="61">
        <v>1.319</v>
      </c>
      <c r="AI16" s="60">
        <v>0</v>
      </c>
      <c r="AJ16" s="65">
        <v>1.319</v>
      </c>
      <c r="AK16" s="56">
        <v>0</v>
      </c>
      <c r="AL16" s="65">
        <v>0</v>
      </c>
      <c r="AM16" s="65">
        <v>1.319</v>
      </c>
      <c r="AN16" s="62">
        <f t="shared" si="0"/>
        <v>0</v>
      </c>
    </row>
    <row r="17" spans="2:40" s="3" customFormat="1" ht="22.5" customHeight="1">
      <c r="B17" s="66" t="s">
        <v>58</v>
      </c>
      <c r="C17" s="67"/>
      <c r="D17" s="43">
        <v>645.434</v>
      </c>
      <c r="E17" s="43">
        <v>0</v>
      </c>
      <c r="F17" s="43">
        <v>645.434</v>
      </c>
      <c r="G17" s="43">
        <v>0</v>
      </c>
      <c r="H17" s="43">
        <v>0</v>
      </c>
      <c r="I17" s="57">
        <v>0</v>
      </c>
      <c r="J17" s="68">
        <v>0</v>
      </c>
      <c r="K17" s="69">
        <v>0</v>
      </c>
      <c r="L17" s="69">
        <v>0</v>
      </c>
      <c r="M17" s="70">
        <v>0</v>
      </c>
      <c r="N17" s="43">
        <v>645.434</v>
      </c>
      <c r="O17" s="57">
        <v>88.831</v>
      </c>
      <c r="P17" s="69">
        <v>0</v>
      </c>
      <c r="Q17" s="69">
        <v>556.603</v>
      </c>
      <c r="R17" s="69">
        <v>0</v>
      </c>
      <c r="S17" s="70">
        <v>0</v>
      </c>
      <c r="T17" s="43">
        <v>556.603</v>
      </c>
      <c r="U17" s="71">
        <v>0</v>
      </c>
      <c r="X17" s="66" t="s">
        <v>58</v>
      </c>
      <c r="Y17" s="67"/>
      <c r="Z17" s="43">
        <v>556.603</v>
      </c>
      <c r="AA17" s="43">
        <v>0</v>
      </c>
      <c r="AB17" s="72">
        <v>0</v>
      </c>
      <c r="AC17" s="73">
        <v>0</v>
      </c>
      <c r="AD17" s="43">
        <v>556.603</v>
      </c>
      <c r="AE17" s="72">
        <v>556.603</v>
      </c>
      <c r="AF17" s="73">
        <v>0</v>
      </c>
      <c r="AG17" s="74">
        <v>556.603</v>
      </c>
      <c r="AH17" s="57">
        <v>556.603</v>
      </c>
      <c r="AI17" s="70">
        <v>0</v>
      </c>
      <c r="AJ17" s="74">
        <v>645.434</v>
      </c>
      <c r="AK17" s="43">
        <v>0</v>
      </c>
      <c r="AL17" s="74">
        <v>0</v>
      </c>
      <c r="AM17" s="74">
        <v>645.434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/>
      <c r="E18" s="43"/>
      <c r="F18" s="43"/>
      <c r="G18" s="43"/>
      <c r="H18" s="43"/>
      <c r="I18" s="57"/>
      <c r="J18" s="68"/>
      <c r="K18" s="69"/>
      <c r="L18" s="69"/>
      <c r="M18" s="70"/>
      <c r="N18" s="43"/>
      <c r="O18" s="57"/>
      <c r="P18" s="69"/>
      <c r="Q18" s="69"/>
      <c r="R18" s="69"/>
      <c r="S18" s="70"/>
      <c r="T18" s="43"/>
      <c r="U18" s="71"/>
      <c r="X18" s="66" t="s">
        <v>59</v>
      </c>
      <c r="Y18" s="67"/>
      <c r="Z18" s="43"/>
      <c r="AA18" s="43"/>
      <c r="AB18" s="72"/>
      <c r="AC18" s="73"/>
      <c r="AD18" s="43"/>
      <c r="AE18" s="72"/>
      <c r="AF18" s="73"/>
      <c r="AG18" s="74"/>
      <c r="AH18" s="57"/>
      <c r="AI18" s="70"/>
      <c r="AJ18" s="74">
        <v>0</v>
      </c>
      <c r="AK18" s="43">
        <v>0</v>
      </c>
      <c r="AL18" s="74">
        <v>0</v>
      </c>
      <c r="AM18" s="74">
        <v>0</v>
      </c>
      <c r="AN18" s="71">
        <f t="shared" si="0"/>
        <v>0</v>
      </c>
    </row>
    <row r="19" spans="2:40" s="3" customFormat="1" ht="22.5" customHeight="1">
      <c r="B19" s="66" t="s">
        <v>138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62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139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139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/>
      <c r="E22" s="43"/>
      <c r="F22" s="43"/>
      <c r="G22" s="43"/>
      <c r="H22" s="43"/>
      <c r="I22" s="57"/>
      <c r="J22" s="68"/>
      <c r="K22" s="69"/>
      <c r="L22" s="69"/>
      <c r="M22" s="70"/>
      <c r="N22" s="43"/>
      <c r="O22" s="57"/>
      <c r="P22" s="69"/>
      <c r="Q22" s="69"/>
      <c r="R22" s="69"/>
      <c r="S22" s="70"/>
      <c r="T22" s="43"/>
      <c r="U22" s="71"/>
      <c r="X22" s="66" t="s">
        <v>62</v>
      </c>
      <c r="Y22" s="67"/>
      <c r="Z22" s="43"/>
      <c r="AA22" s="43"/>
      <c r="AB22" s="72"/>
      <c r="AC22" s="73"/>
      <c r="AD22" s="43"/>
      <c r="AE22" s="72"/>
      <c r="AF22" s="73"/>
      <c r="AG22" s="74"/>
      <c r="AH22" s="57"/>
      <c r="AI22" s="70"/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1.097</v>
      </c>
      <c r="E23" s="43">
        <v>0</v>
      </c>
      <c r="F23" s="43">
        <v>1.097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1.097</v>
      </c>
      <c r="O23" s="57">
        <v>0</v>
      </c>
      <c r="P23" s="69">
        <v>0</v>
      </c>
      <c r="Q23" s="69">
        <v>1.097</v>
      </c>
      <c r="R23" s="69">
        <v>0</v>
      </c>
      <c r="S23" s="70">
        <v>0</v>
      </c>
      <c r="T23" s="43">
        <v>1.097</v>
      </c>
      <c r="U23" s="71">
        <v>0</v>
      </c>
      <c r="X23" s="66" t="s">
        <v>63</v>
      </c>
      <c r="Y23" s="67"/>
      <c r="Z23" s="43">
        <v>1.097</v>
      </c>
      <c r="AA23" s="43">
        <v>0</v>
      </c>
      <c r="AB23" s="72">
        <v>0</v>
      </c>
      <c r="AC23" s="73">
        <v>0</v>
      </c>
      <c r="AD23" s="43">
        <v>1.097</v>
      </c>
      <c r="AE23" s="72">
        <v>1.097</v>
      </c>
      <c r="AF23" s="73">
        <v>0</v>
      </c>
      <c r="AG23" s="74">
        <v>1.097</v>
      </c>
      <c r="AH23" s="57">
        <v>1.097</v>
      </c>
      <c r="AI23" s="70">
        <v>0</v>
      </c>
      <c r="AJ23" s="74">
        <v>1.097</v>
      </c>
      <c r="AK23" s="43">
        <v>0</v>
      </c>
      <c r="AL23" s="74">
        <v>0</v>
      </c>
      <c r="AM23" s="74">
        <v>1.097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/>
      <c r="E24" s="43"/>
      <c r="F24" s="43"/>
      <c r="G24" s="43"/>
      <c r="H24" s="43"/>
      <c r="I24" s="57"/>
      <c r="J24" s="68"/>
      <c r="K24" s="69"/>
      <c r="L24" s="69"/>
      <c r="M24" s="70"/>
      <c r="N24" s="43"/>
      <c r="O24" s="57"/>
      <c r="P24" s="69"/>
      <c r="Q24" s="69"/>
      <c r="R24" s="69"/>
      <c r="S24" s="70"/>
      <c r="T24" s="43"/>
      <c r="U24" s="71"/>
      <c r="X24" s="66" t="s">
        <v>64</v>
      </c>
      <c r="Y24" s="67"/>
      <c r="Z24" s="43"/>
      <c r="AA24" s="43"/>
      <c r="AB24" s="72"/>
      <c r="AC24" s="73"/>
      <c r="AD24" s="43"/>
      <c r="AE24" s="72"/>
      <c r="AF24" s="73"/>
      <c r="AG24" s="74"/>
      <c r="AH24" s="57"/>
      <c r="AI24" s="70"/>
      <c r="AJ24" s="74">
        <v>0</v>
      </c>
      <c r="AK24" s="43">
        <v>0</v>
      </c>
      <c r="AL24" s="74">
        <v>0</v>
      </c>
      <c r="AM24" s="74">
        <v>0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/>
      <c r="E26" s="56"/>
      <c r="F26" s="56"/>
      <c r="G26" s="56"/>
      <c r="H26" s="56"/>
      <c r="I26" s="61"/>
      <c r="J26" s="59"/>
      <c r="K26" s="59"/>
      <c r="L26" s="59"/>
      <c r="M26" s="60"/>
      <c r="N26" s="56"/>
      <c r="O26" s="61"/>
      <c r="P26" s="59"/>
      <c r="Q26" s="59"/>
      <c r="R26" s="59"/>
      <c r="S26" s="60"/>
      <c r="T26" s="56"/>
      <c r="U26" s="62"/>
      <c r="X26" s="54" t="s">
        <v>66</v>
      </c>
      <c r="Y26" s="55"/>
      <c r="Z26" s="56"/>
      <c r="AA26" s="56"/>
      <c r="AB26" s="63"/>
      <c r="AC26" s="64"/>
      <c r="AD26" s="56"/>
      <c r="AE26" s="63"/>
      <c r="AF26" s="64"/>
      <c r="AG26" s="65"/>
      <c r="AH26" s="61"/>
      <c r="AI26" s="60"/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141</v>
      </c>
      <c r="C33" s="15"/>
      <c r="D33" s="43"/>
      <c r="E33" s="43"/>
      <c r="F33" s="43"/>
      <c r="G33" s="43"/>
      <c r="H33" s="43"/>
      <c r="I33" s="57"/>
      <c r="J33" s="69"/>
      <c r="K33" s="69"/>
      <c r="L33" s="69"/>
      <c r="M33" s="70"/>
      <c r="N33" s="43"/>
      <c r="O33" s="57"/>
      <c r="P33" s="69"/>
      <c r="Q33" s="69"/>
      <c r="R33" s="69"/>
      <c r="S33" s="70"/>
      <c r="T33" s="43"/>
      <c r="U33" s="71"/>
      <c r="X33" s="118" t="s">
        <v>141</v>
      </c>
      <c r="Y33" s="15"/>
      <c r="Z33" s="43"/>
      <c r="AA33" s="43"/>
      <c r="AB33" s="72"/>
      <c r="AC33" s="73"/>
      <c r="AD33" s="43"/>
      <c r="AE33" s="72"/>
      <c r="AF33" s="73"/>
      <c r="AG33" s="74"/>
      <c r="AH33" s="57"/>
      <c r="AI33" s="70"/>
      <c r="AJ33" s="74">
        <v>0</v>
      </c>
      <c r="AK33" s="43">
        <v>0</v>
      </c>
      <c r="AL33" s="74">
        <v>0</v>
      </c>
      <c r="AM33" s="74">
        <v>0</v>
      </c>
      <c r="AN33" s="71">
        <f t="shared" si="0"/>
        <v>0</v>
      </c>
    </row>
    <row r="34" spans="2:40" s="3" customFormat="1" ht="22.5" customHeight="1">
      <c r="B34" s="95" t="s">
        <v>142</v>
      </c>
      <c r="C34" s="96"/>
      <c r="D34" s="43">
        <v>0.06</v>
      </c>
      <c r="E34" s="43">
        <v>0</v>
      </c>
      <c r="F34" s="43">
        <v>0.06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0.06</v>
      </c>
      <c r="O34" s="57">
        <v>0</v>
      </c>
      <c r="P34" s="69">
        <v>0</v>
      </c>
      <c r="Q34" s="69">
        <v>0.06</v>
      </c>
      <c r="R34" s="69">
        <v>0</v>
      </c>
      <c r="S34" s="70">
        <v>0</v>
      </c>
      <c r="T34" s="43">
        <v>0.06</v>
      </c>
      <c r="U34" s="71">
        <v>0</v>
      </c>
      <c r="X34" s="95" t="s">
        <v>142</v>
      </c>
      <c r="Y34" s="96"/>
      <c r="Z34" s="43">
        <v>0.06</v>
      </c>
      <c r="AA34" s="43">
        <v>0</v>
      </c>
      <c r="AB34" s="72">
        <v>0</v>
      </c>
      <c r="AC34" s="73">
        <v>0</v>
      </c>
      <c r="AD34" s="43">
        <v>0.06</v>
      </c>
      <c r="AE34" s="72">
        <v>0.06</v>
      </c>
      <c r="AF34" s="73">
        <v>0</v>
      </c>
      <c r="AG34" s="74">
        <v>0.06</v>
      </c>
      <c r="AH34" s="57">
        <v>0</v>
      </c>
      <c r="AI34" s="70">
        <v>0.06</v>
      </c>
      <c r="AJ34" s="74">
        <v>0</v>
      </c>
      <c r="AK34" s="43">
        <v>0.06</v>
      </c>
      <c r="AL34" s="74">
        <v>0</v>
      </c>
      <c r="AM34" s="74">
        <v>0</v>
      </c>
      <c r="AN34" s="71">
        <f t="shared" si="0"/>
        <v>0</v>
      </c>
    </row>
    <row r="35" spans="2:40" s="3" customFormat="1" ht="22.5" customHeight="1">
      <c r="B35" s="95" t="s">
        <v>143</v>
      </c>
      <c r="C35" s="96"/>
      <c r="D35" s="43"/>
      <c r="E35" s="43"/>
      <c r="F35" s="43"/>
      <c r="G35" s="43"/>
      <c r="H35" s="43"/>
      <c r="I35" s="57"/>
      <c r="J35" s="69"/>
      <c r="K35" s="69"/>
      <c r="L35" s="69"/>
      <c r="M35" s="70"/>
      <c r="N35" s="43"/>
      <c r="O35" s="57"/>
      <c r="P35" s="69"/>
      <c r="Q35" s="69"/>
      <c r="R35" s="69"/>
      <c r="S35" s="70"/>
      <c r="T35" s="43"/>
      <c r="U35" s="71"/>
      <c r="X35" s="95" t="s">
        <v>143</v>
      </c>
      <c r="Y35" s="96"/>
      <c r="Z35" s="43"/>
      <c r="AA35" s="43"/>
      <c r="AB35" s="72"/>
      <c r="AC35" s="73"/>
      <c r="AD35" s="43"/>
      <c r="AE35" s="72"/>
      <c r="AF35" s="73"/>
      <c r="AG35" s="74"/>
      <c r="AH35" s="57"/>
      <c r="AI35" s="70"/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</row>
    <row r="36" spans="2:40" s="3" customFormat="1" ht="22.5" customHeight="1" thickBot="1">
      <c r="B36" s="97" t="s">
        <v>144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144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177</v>
      </c>
      <c r="W1" s="2"/>
      <c r="X1" s="1" t="str">
        <f>B1</f>
        <v>表4-36　廃棄物種類別の処理・処分状況（運輸業・郵便業：鉄道業）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7357.915000000001</v>
      </c>
      <c r="E10" s="34">
        <v>582.7059999999999</v>
      </c>
      <c r="F10" s="34">
        <v>6775.209000000002</v>
      </c>
      <c r="G10" s="34">
        <v>136</v>
      </c>
      <c r="H10" s="34">
        <v>136</v>
      </c>
      <c r="I10" s="35">
        <v>0</v>
      </c>
      <c r="J10" s="36">
        <v>0</v>
      </c>
      <c r="K10" s="36">
        <v>135</v>
      </c>
      <c r="L10" s="36">
        <v>0</v>
      </c>
      <c r="M10" s="37">
        <v>1</v>
      </c>
      <c r="N10" s="34">
        <v>6639.209000000002</v>
      </c>
      <c r="O10" s="35">
        <v>1005.307</v>
      </c>
      <c r="P10" s="36">
        <v>0</v>
      </c>
      <c r="Q10" s="36">
        <v>5632.902</v>
      </c>
      <c r="R10" s="36">
        <v>0</v>
      </c>
      <c r="S10" s="37">
        <v>1</v>
      </c>
      <c r="T10" s="34">
        <v>5769.902</v>
      </c>
      <c r="U10" s="38">
        <v>0</v>
      </c>
      <c r="X10" s="32" t="s">
        <v>51</v>
      </c>
      <c r="Y10" s="33"/>
      <c r="Z10" s="34">
        <v>5767.902</v>
      </c>
      <c r="AA10" s="34">
        <v>0</v>
      </c>
      <c r="AB10" s="35">
        <v>0</v>
      </c>
      <c r="AC10" s="37">
        <v>0</v>
      </c>
      <c r="AD10" s="34">
        <v>5767.902</v>
      </c>
      <c r="AE10" s="35">
        <v>5058.046999999999</v>
      </c>
      <c r="AF10" s="37">
        <v>709.855</v>
      </c>
      <c r="AG10" s="39">
        <v>4654.18705</v>
      </c>
      <c r="AH10" s="35">
        <v>2210.27996</v>
      </c>
      <c r="AI10" s="37">
        <v>2443.9070899999997</v>
      </c>
      <c r="AJ10" s="39">
        <v>3215.58696</v>
      </c>
      <c r="AK10" s="34">
        <v>2443.9070899999997</v>
      </c>
      <c r="AL10" s="39">
        <v>2</v>
      </c>
      <c r="AM10" s="39">
        <v>3798.29296</v>
      </c>
      <c r="AN10" s="38">
        <f>SUM(AN11:AN36)-AN26</f>
        <v>1113.7149499999998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695.787</v>
      </c>
      <c r="E12" s="43">
        <v>0</v>
      </c>
      <c r="F12" s="43">
        <v>695.787</v>
      </c>
      <c r="G12" s="43">
        <v>1</v>
      </c>
      <c r="H12" s="43">
        <v>1</v>
      </c>
      <c r="I12" s="57">
        <v>0</v>
      </c>
      <c r="J12" s="58">
        <v>0</v>
      </c>
      <c r="K12" s="59">
        <v>0</v>
      </c>
      <c r="L12" s="59">
        <v>0</v>
      </c>
      <c r="M12" s="60">
        <v>1</v>
      </c>
      <c r="N12" s="56">
        <v>694.787</v>
      </c>
      <c r="O12" s="61">
        <v>18.97</v>
      </c>
      <c r="P12" s="59">
        <v>0</v>
      </c>
      <c r="Q12" s="59">
        <v>675.817</v>
      </c>
      <c r="R12" s="59">
        <v>0</v>
      </c>
      <c r="S12" s="60">
        <v>0</v>
      </c>
      <c r="T12" s="56">
        <v>676.817</v>
      </c>
      <c r="U12" s="62">
        <v>0</v>
      </c>
      <c r="X12" s="54" t="s">
        <v>53</v>
      </c>
      <c r="Y12" s="55"/>
      <c r="Z12" s="56">
        <v>675.817</v>
      </c>
      <c r="AA12" s="56">
        <v>0</v>
      </c>
      <c r="AB12" s="63">
        <v>0</v>
      </c>
      <c r="AC12" s="64">
        <v>0</v>
      </c>
      <c r="AD12" s="56">
        <v>675.817</v>
      </c>
      <c r="AE12" s="63">
        <v>477.097</v>
      </c>
      <c r="AF12" s="64">
        <v>198.72</v>
      </c>
      <c r="AG12" s="65">
        <v>484.72058999999996</v>
      </c>
      <c r="AH12" s="61">
        <v>423.0666</v>
      </c>
      <c r="AI12" s="60">
        <v>61.65399</v>
      </c>
      <c r="AJ12" s="65">
        <v>442.0366</v>
      </c>
      <c r="AK12" s="56">
        <v>61.65399</v>
      </c>
      <c r="AL12" s="65">
        <v>1</v>
      </c>
      <c r="AM12" s="65">
        <v>442.0366</v>
      </c>
      <c r="AN12" s="62">
        <f aca="true" t="shared" si="0" ref="AN12:AN36">G12-H12+AD12-AG12</f>
        <v>191.09641000000005</v>
      </c>
    </row>
    <row r="13" spans="2:40" s="3" customFormat="1" ht="22.5" customHeight="1">
      <c r="B13" s="54" t="s">
        <v>54</v>
      </c>
      <c r="C13" s="55"/>
      <c r="D13" s="56">
        <v>211.111</v>
      </c>
      <c r="E13" s="43">
        <v>0</v>
      </c>
      <c r="F13" s="43">
        <v>211.111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211.111</v>
      </c>
      <c r="O13" s="61">
        <v>8.419</v>
      </c>
      <c r="P13" s="59">
        <v>0</v>
      </c>
      <c r="Q13" s="59">
        <v>202.692</v>
      </c>
      <c r="R13" s="59">
        <v>0</v>
      </c>
      <c r="S13" s="60">
        <v>0</v>
      </c>
      <c r="T13" s="56">
        <v>202.692</v>
      </c>
      <c r="U13" s="62">
        <v>0</v>
      </c>
      <c r="X13" s="54" t="s">
        <v>54</v>
      </c>
      <c r="Y13" s="55"/>
      <c r="Z13" s="56">
        <v>202.692</v>
      </c>
      <c r="AA13" s="56">
        <v>0</v>
      </c>
      <c r="AB13" s="63">
        <v>0</v>
      </c>
      <c r="AC13" s="64">
        <v>0</v>
      </c>
      <c r="AD13" s="56">
        <v>202.692</v>
      </c>
      <c r="AE13" s="63">
        <v>44.54</v>
      </c>
      <c r="AF13" s="64">
        <v>158.15200000000002</v>
      </c>
      <c r="AG13" s="65">
        <v>89.37646</v>
      </c>
      <c r="AH13" s="61">
        <v>72.22775999999999</v>
      </c>
      <c r="AI13" s="60">
        <v>17.148699999999998</v>
      </c>
      <c r="AJ13" s="65">
        <v>80.64675999999999</v>
      </c>
      <c r="AK13" s="56">
        <v>17.148699999999998</v>
      </c>
      <c r="AL13" s="65">
        <v>0</v>
      </c>
      <c r="AM13" s="65">
        <v>80.64675999999999</v>
      </c>
      <c r="AN13" s="62">
        <f t="shared" si="0"/>
        <v>113.31554000000001</v>
      </c>
    </row>
    <row r="14" spans="2:40" s="3" customFormat="1" ht="22.5" customHeight="1">
      <c r="B14" s="54" t="s">
        <v>55</v>
      </c>
      <c r="C14" s="55"/>
      <c r="D14" s="56">
        <v>0</v>
      </c>
      <c r="E14" s="43">
        <v>0</v>
      </c>
      <c r="F14" s="43">
        <v>0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0</v>
      </c>
      <c r="O14" s="61">
        <v>0</v>
      </c>
      <c r="P14" s="59">
        <v>0</v>
      </c>
      <c r="Q14" s="59">
        <v>0</v>
      </c>
      <c r="R14" s="59">
        <v>0</v>
      </c>
      <c r="S14" s="60">
        <v>0</v>
      </c>
      <c r="T14" s="56">
        <v>0</v>
      </c>
      <c r="U14" s="62">
        <v>0</v>
      </c>
      <c r="X14" s="54" t="s">
        <v>55</v>
      </c>
      <c r="Y14" s="55"/>
      <c r="Z14" s="56">
        <v>0</v>
      </c>
      <c r="AA14" s="56">
        <v>0</v>
      </c>
      <c r="AB14" s="63">
        <v>0</v>
      </c>
      <c r="AC14" s="64">
        <v>0</v>
      </c>
      <c r="AD14" s="56">
        <v>0</v>
      </c>
      <c r="AE14" s="63">
        <v>0</v>
      </c>
      <c r="AF14" s="64">
        <v>0</v>
      </c>
      <c r="AG14" s="65">
        <v>0</v>
      </c>
      <c r="AH14" s="61">
        <v>0</v>
      </c>
      <c r="AI14" s="60">
        <v>0</v>
      </c>
      <c r="AJ14" s="65">
        <v>0</v>
      </c>
      <c r="AK14" s="56">
        <v>0</v>
      </c>
      <c r="AL14" s="65">
        <v>0</v>
      </c>
      <c r="AM14" s="65">
        <v>0</v>
      </c>
      <c r="AN14" s="62">
        <f t="shared" si="0"/>
        <v>0</v>
      </c>
    </row>
    <row r="15" spans="2:40" s="3" customFormat="1" ht="22.5" customHeight="1">
      <c r="B15" s="54" t="s">
        <v>56</v>
      </c>
      <c r="C15" s="55"/>
      <c r="D15" s="56">
        <v>0</v>
      </c>
      <c r="E15" s="43">
        <v>0</v>
      </c>
      <c r="F15" s="43">
        <v>0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0</v>
      </c>
      <c r="O15" s="61">
        <v>0</v>
      </c>
      <c r="P15" s="59">
        <v>0</v>
      </c>
      <c r="Q15" s="59">
        <v>0</v>
      </c>
      <c r="R15" s="59">
        <v>0</v>
      </c>
      <c r="S15" s="60">
        <v>0</v>
      </c>
      <c r="T15" s="56">
        <v>0</v>
      </c>
      <c r="U15" s="62">
        <v>0</v>
      </c>
      <c r="X15" s="54" t="s">
        <v>56</v>
      </c>
      <c r="Y15" s="55"/>
      <c r="Z15" s="56">
        <v>0</v>
      </c>
      <c r="AA15" s="56">
        <v>0</v>
      </c>
      <c r="AB15" s="63">
        <v>0</v>
      </c>
      <c r="AC15" s="64">
        <v>0</v>
      </c>
      <c r="AD15" s="56">
        <v>0</v>
      </c>
      <c r="AE15" s="63">
        <v>0</v>
      </c>
      <c r="AF15" s="64">
        <v>0</v>
      </c>
      <c r="AG15" s="65">
        <v>0</v>
      </c>
      <c r="AH15" s="61">
        <v>0</v>
      </c>
      <c r="AI15" s="60">
        <v>0</v>
      </c>
      <c r="AJ15" s="65">
        <v>0</v>
      </c>
      <c r="AK15" s="56">
        <v>0</v>
      </c>
      <c r="AL15" s="65">
        <v>0</v>
      </c>
      <c r="AM15" s="65">
        <v>0</v>
      </c>
      <c r="AN15" s="62">
        <f t="shared" si="0"/>
        <v>0</v>
      </c>
    </row>
    <row r="16" spans="2:40" s="3" customFormat="1" ht="22.5" customHeight="1">
      <c r="B16" s="54" t="s">
        <v>57</v>
      </c>
      <c r="C16" s="55"/>
      <c r="D16" s="56">
        <v>2754.748</v>
      </c>
      <c r="E16" s="43">
        <v>3.033</v>
      </c>
      <c r="F16" s="43">
        <v>2751.715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2751.715</v>
      </c>
      <c r="O16" s="61">
        <v>42.225</v>
      </c>
      <c r="P16" s="59">
        <v>0</v>
      </c>
      <c r="Q16" s="59">
        <v>2709.49</v>
      </c>
      <c r="R16" s="59">
        <v>0</v>
      </c>
      <c r="S16" s="60">
        <v>0</v>
      </c>
      <c r="T16" s="56">
        <v>2709.49</v>
      </c>
      <c r="U16" s="62">
        <v>0</v>
      </c>
      <c r="X16" s="54" t="s">
        <v>57</v>
      </c>
      <c r="Y16" s="55"/>
      <c r="Z16" s="56">
        <v>2709.49</v>
      </c>
      <c r="AA16" s="56">
        <v>0</v>
      </c>
      <c r="AB16" s="63">
        <v>0</v>
      </c>
      <c r="AC16" s="64">
        <v>0</v>
      </c>
      <c r="AD16" s="56">
        <v>2709.49</v>
      </c>
      <c r="AE16" s="63">
        <v>2543.0299999999997</v>
      </c>
      <c r="AF16" s="64">
        <v>166.46</v>
      </c>
      <c r="AG16" s="65">
        <v>2028.667</v>
      </c>
      <c r="AH16" s="61">
        <v>658.989</v>
      </c>
      <c r="AI16" s="60">
        <v>1369.6779999999999</v>
      </c>
      <c r="AJ16" s="65">
        <v>701.214</v>
      </c>
      <c r="AK16" s="56">
        <v>1369.6779999999999</v>
      </c>
      <c r="AL16" s="65">
        <v>0</v>
      </c>
      <c r="AM16" s="65">
        <v>704.2470000000001</v>
      </c>
      <c r="AN16" s="62">
        <f t="shared" si="0"/>
        <v>680.8229999999999</v>
      </c>
    </row>
    <row r="17" spans="2:40" s="3" customFormat="1" ht="22.5" customHeight="1">
      <c r="B17" s="66" t="s">
        <v>58</v>
      </c>
      <c r="C17" s="67"/>
      <c r="D17" s="43"/>
      <c r="E17" s="43"/>
      <c r="F17" s="43"/>
      <c r="G17" s="43"/>
      <c r="H17" s="43"/>
      <c r="I17" s="57"/>
      <c r="J17" s="68"/>
      <c r="K17" s="69"/>
      <c r="L17" s="69"/>
      <c r="M17" s="70"/>
      <c r="N17" s="43"/>
      <c r="O17" s="57"/>
      <c r="P17" s="69"/>
      <c r="Q17" s="69"/>
      <c r="R17" s="69"/>
      <c r="S17" s="70"/>
      <c r="T17" s="43"/>
      <c r="U17" s="71"/>
      <c r="X17" s="66" t="s">
        <v>58</v>
      </c>
      <c r="Y17" s="67"/>
      <c r="Z17" s="43"/>
      <c r="AA17" s="43"/>
      <c r="AB17" s="72"/>
      <c r="AC17" s="73"/>
      <c r="AD17" s="43"/>
      <c r="AE17" s="72"/>
      <c r="AF17" s="73"/>
      <c r="AG17" s="74"/>
      <c r="AH17" s="57"/>
      <c r="AI17" s="70"/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414.512</v>
      </c>
      <c r="E18" s="43">
        <v>0</v>
      </c>
      <c r="F18" s="43">
        <v>414.512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414.512</v>
      </c>
      <c r="O18" s="57">
        <v>0.37</v>
      </c>
      <c r="P18" s="69">
        <v>0</v>
      </c>
      <c r="Q18" s="69">
        <v>414.142</v>
      </c>
      <c r="R18" s="69">
        <v>0</v>
      </c>
      <c r="S18" s="70">
        <v>0</v>
      </c>
      <c r="T18" s="43">
        <v>414.142</v>
      </c>
      <c r="U18" s="71">
        <v>0</v>
      </c>
      <c r="X18" s="66" t="s">
        <v>59</v>
      </c>
      <c r="Y18" s="67"/>
      <c r="Z18" s="43">
        <v>414.142</v>
      </c>
      <c r="AA18" s="43">
        <v>0</v>
      </c>
      <c r="AB18" s="72">
        <v>0</v>
      </c>
      <c r="AC18" s="73">
        <v>0</v>
      </c>
      <c r="AD18" s="43">
        <v>414.142</v>
      </c>
      <c r="AE18" s="72">
        <v>414.142</v>
      </c>
      <c r="AF18" s="73">
        <v>0</v>
      </c>
      <c r="AG18" s="74">
        <v>414.142</v>
      </c>
      <c r="AH18" s="57">
        <v>187.672</v>
      </c>
      <c r="AI18" s="70">
        <v>226.47</v>
      </c>
      <c r="AJ18" s="74">
        <v>188.042</v>
      </c>
      <c r="AK18" s="43">
        <v>226.47</v>
      </c>
      <c r="AL18" s="74">
        <v>0</v>
      </c>
      <c r="AM18" s="74">
        <v>188.042</v>
      </c>
      <c r="AN18" s="71">
        <f t="shared" si="0"/>
        <v>0</v>
      </c>
    </row>
    <row r="19" spans="2:40" s="3" customFormat="1" ht="22.5" customHeight="1">
      <c r="B19" s="66" t="s">
        <v>145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145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146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146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17</v>
      </c>
      <c r="E22" s="43">
        <v>0</v>
      </c>
      <c r="F22" s="43">
        <v>17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17</v>
      </c>
      <c r="O22" s="57">
        <v>0</v>
      </c>
      <c r="P22" s="69">
        <v>0</v>
      </c>
      <c r="Q22" s="69">
        <v>17</v>
      </c>
      <c r="R22" s="69">
        <v>0</v>
      </c>
      <c r="S22" s="70">
        <v>0</v>
      </c>
      <c r="T22" s="43">
        <v>17</v>
      </c>
      <c r="U22" s="71">
        <v>0</v>
      </c>
      <c r="X22" s="66" t="s">
        <v>62</v>
      </c>
      <c r="Y22" s="67"/>
      <c r="Z22" s="43">
        <v>17</v>
      </c>
      <c r="AA22" s="43">
        <v>0</v>
      </c>
      <c r="AB22" s="72">
        <v>0</v>
      </c>
      <c r="AC22" s="73">
        <v>0</v>
      </c>
      <c r="AD22" s="43">
        <v>17</v>
      </c>
      <c r="AE22" s="72">
        <v>17</v>
      </c>
      <c r="AF22" s="73">
        <v>0</v>
      </c>
      <c r="AG22" s="74">
        <v>17</v>
      </c>
      <c r="AH22" s="57">
        <v>17</v>
      </c>
      <c r="AI22" s="70">
        <v>0</v>
      </c>
      <c r="AJ22" s="74">
        <v>17</v>
      </c>
      <c r="AK22" s="43">
        <v>0</v>
      </c>
      <c r="AL22" s="74">
        <v>0</v>
      </c>
      <c r="AM22" s="74">
        <v>17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2573.558</v>
      </c>
      <c r="E23" s="43">
        <v>577.5889999999999</v>
      </c>
      <c r="F23" s="43">
        <v>1995.969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1995.969</v>
      </c>
      <c r="O23" s="57">
        <v>932.625</v>
      </c>
      <c r="P23" s="69">
        <v>0</v>
      </c>
      <c r="Q23" s="69">
        <v>1063.344</v>
      </c>
      <c r="R23" s="69">
        <v>0</v>
      </c>
      <c r="S23" s="70">
        <v>0</v>
      </c>
      <c r="T23" s="43">
        <v>1063.344</v>
      </c>
      <c r="U23" s="71">
        <v>0</v>
      </c>
      <c r="X23" s="66" t="s">
        <v>63</v>
      </c>
      <c r="Y23" s="67"/>
      <c r="Z23" s="43">
        <v>1063.344</v>
      </c>
      <c r="AA23" s="43">
        <v>0</v>
      </c>
      <c r="AB23" s="72">
        <v>0</v>
      </c>
      <c r="AC23" s="73">
        <v>0</v>
      </c>
      <c r="AD23" s="43">
        <v>1063.344</v>
      </c>
      <c r="AE23" s="72">
        <v>978.1629999999999</v>
      </c>
      <c r="AF23" s="73">
        <v>85.181</v>
      </c>
      <c r="AG23" s="74">
        <v>1063.344</v>
      </c>
      <c r="AH23" s="57">
        <v>656.409</v>
      </c>
      <c r="AI23" s="70">
        <v>406.935</v>
      </c>
      <c r="AJ23" s="74">
        <v>1589.034</v>
      </c>
      <c r="AK23" s="43">
        <v>406.935</v>
      </c>
      <c r="AL23" s="74">
        <v>0</v>
      </c>
      <c r="AM23" s="74">
        <v>2166.623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263.669</v>
      </c>
      <c r="E24" s="43">
        <v>2.084</v>
      </c>
      <c r="F24" s="43">
        <v>261.585</v>
      </c>
      <c r="G24" s="43">
        <v>56</v>
      </c>
      <c r="H24" s="43">
        <v>56</v>
      </c>
      <c r="I24" s="57">
        <v>0</v>
      </c>
      <c r="J24" s="68">
        <v>0</v>
      </c>
      <c r="K24" s="69">
        <v>56</v>
      </c>
      <c r="L24" s="69">
        <v>0</v>
      </c>
      <c r="M24" s="70">
        <v>0</v>
      </c>
      <c r="N24" s="43">
        <v>205.58499999999998</v>
      </c>
      <c r="O24" s="57">
        <v>0</v>
      </c>
      <c r="P24" s="69">
        <v>0</v>
      </c>
      <c r="Q24" s="69">
        <v>205.58499999999998</v>
      </c>
      <c r="R24" s="69">
        <v>0</v>
      </c>
      <c r="S24" s="70">
        <v>0</v>
      </c>
      <c r="T24" s="43">
        <v>261.585</v>
      </c>
      <c r="U24" s="71">
        <v>0</v>
      </c>
      <c r="X24" s="66" t="s">
        <v>64</v>
      </c>
      <c r="Y24" s="67"/>
      <c r="Z24" s="43">
        <v>261.585</v>
      </c>
      <c r="AA24" s="43">
        <v>0</v>
      </c>
      <c r="AB24" s="72">
        <v>0</v>
      </c>
      <c r="AC24" s="73">
        <v>0</v>
      </c>
      <c r="AD24" s="43">
        <v>261.585</v>
      </c>
      <c r="AE24" s="72">
        <v>253.98499999999999</v>
      </c>
      <c r="AF24" s="73">
        <v>7.6</v>
      </c>
      <c r="AG24" s="74">
        <v>261.585</v>
      </c>
      <c r="AH24" s="57">
        <v>83.985</v>
      </c>
      <c r="AI24" s="70">
        <v>177.6</v>
      </c>
      <c r="AJ24" s="74">
        <v>83.985</v>
      </c>
      <c r="AK24" s="43">
        <v>177.6</v>
      </c>
      <c r="AL24" s="74">
        <v>0</v>
      </c>
      <c r="AM24" s="74">
        <v>86.069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87.02</v>
      </c>
      <c r="E26" s="56">
        <v>0</v>
      </c>
      <c r="F26" s="56">
        <v>87.02</v>
      </c>
      <c r="G26" s="56">
        <v>79</v>
      </c>
      <c r="H26" s="56">
        <v>79</v>
      </c>
      <c r="I26" s="61">
        <v>0</v>
      </c>
      <c r="J26" s="59">
        <v>0</v>
      </c>
      <c r="K26" s="59">
        <v>79</v>
      </c>
      <c r="L26" s="59">
        <v>0</v>
      </c>
      <c r="M26" s="60">
        <v>0</v>
      </c>
      <c r="N26" s="56">
        <v>8.02</v>
      </c>
      <c r="O26" s="61">
        <v>0</v>
      </c>
      <c r="P26" s="59">
        <v>0</v>
      </c>
      <c r="Q26" s="59">
        <v>8.02</v>
      </c>
      <c r="R26" s="59">
        <v>0</v>
      </c>
      <c r="S26" s="60">
        <v>0</v>
      </c>
      <c r="T26" s="56">
        <v>87.02</v>
      </c>
      <c r="U26" s="62">
        <v>0</v>
      </c>
      <c r="X26" s="54" t="s">
        <v>66</v>
      </c>
      <c r="Y26" s="55"/>
      <c r="Z26" s="56">
        <v>87.02</v>
      </c>
      <c r="AA26" s="56">
        <v>0</v>
      </c>
      <c r="AB26" s="63">
        <v>0</v>
      </c>
      <c r="AC26" s="64">
        <v>0</v>
      </c>
      <c r="AD26" s="56">
        <v>87.02</v>
      </c>
      <c r="AE26" s="63">
        <v>80</v>
      </c>
      <c r="AF26" s="64">
        <v>7.02</v>
      </c>
      <c r="AG26" s="65">
        <v>87.02</v>
      </c>
      <c r="AH26" s="61">
        <v>87.02</v>
      </c>
      <c r="AI26" s="60">
        <v>0</v>
      </c>
      <c r="AJ26" s="65">
        <v>87.02</v>
      </c>
      <c r="AK26" s="56">
        <v>0</v>
      </c>
      <c r="AL26" s="65">
        <v>0</v>
      </c>
      <c r="AM26" s="65">
        <v>87.02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>
        <v>1</v>
      </c>
      <c r="E27" s="77">
        <v>0</v>
      </c>
      <c r="F27" s="77">
        <v>1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1</v>
      </c>
      <c r="O27" s="78">
        <v>0</v>
      </c>
      <c r="P27" s="79">
        <v>0</v>
      </c>
      <c r="Q27" s="79">
        <v>1</v>
      </c>
      <c r="R27" s="79">
        <v>0</v>
      </c>
      <c r="S27" s="80">
        <v>0</v>
      </c>
      <c r="T27" s="77">
        <v>1</v>
      </c>
      <c r="U27" s="81">
        <v>0</v>
      </c>
      <c r="X27" s="75"/>
      <c r="Y27" s="76" t="s">
        <v>67</v>
      </c>
      <c r="Z27" s="77">
        <v>1</v>
      </c>
      <c r="AA27" s="77">
        <v>0</v>
      </c>
      <c r="AB27" s="82">
        <v>0</v>
      </c>
      <c r="AC27" s="83">
        <v>0</v>
      </c>
      <c r="AD27" s="77">
        <v>1</v>
      </c>
      <c r="AE27" s="82">
        <v>1</v>
      </c>
      <c r="AF27" s="83">
        <v>0</v>
      </c>
      <c r="AG27" s="84">
        <v>1</v>
      </c>
      <c r="AH27" s="78">
        <v>1</v>
      </c>
      <c r="AI27" s="80">
        <v>0</v>
      </c>
      <c r="AJ27" s="84">
        <v>1</v>
      </c>
      <c r="AK27" s="77">
        <v>0</v>
      </c>
      <c r="AL27" s="84">
        <v>0</v>
      </c>
      <c r="AM27" s="84">
        <v>1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>
        <v>0.02</v>
      </c>
      <c r="E28" s="77">
        <v>0</v>
      </c>
      <c r="F28" s="77">
        <v>0.02</v>
      </c>
      <c r="G28" s="77">
        <v>0</v>
      </c>
      <c r="H28" s="77">
        <v>0</v>
      </c>
      <c r="I28" s="78">
        <v>0</v>
      </c>
      <c r="J28" s="79">
        <v>0</v>
      </c>
      <c r="K28" s="79">
        <v>0</v>
      </c>
      <c r="L28" s="79">
        <v>0</v>
      </c>
      <c r="M28" s="80">
        <v>0</v>
      </c>
      <c r="N28" s="77">
        <v>0.02</v>
      </c>
      <c r="O28" s="78">
        <v>0</v>
      </c>
      <c r="P28" s="79">
        <v>0</v>
      </c>
      <c r="Q28" s="79">
        <v>0.02</v>
      </c>
      <c r="R28" s="79">
        <v>0</v>
      </c>
      <c r="S28" s="80">
        <v>0</v>
      </c>
      <c r="T28" s="77">
        <v>0.02</v>
      </c>
      <c r="U28" s="81">
        <v>0</v>
      </c>
      <c r="X28" s="75"/>
      <c r="Y28" s="76" t="s">
        <v>68</v>
      </c>
      <c r="Z28" s="77">
        <v>0.02</v>
      </c>
      <c r="AA28" s="77">
        <v>0</v>
      </c>
      <c r="AB28" s="82">
        <v>0</v>
      </c>
      <c r="AC28" s="83">
        <v>0</v>
      </c>
      <c r="AD28" s="77">
        <v>0.02</v>
      </c>
      <c r="AE28" s="82">
        <v>0</v>
      </c>
      <c r="AF28" s="83">
        <v>0.02</v>
      </c>
      <c r="AG28" s="84">
        <v>0.02</v>
      </c>
      <c r="AH28" s="78">
        <v>0.02</v>
      </c>
      <c r="AI28" s="80">
        <v>0</v>
      </c>
      <c r="AJ28" s="84">
        <v>0.02</v>
      </c>
      <c r="AK28" s="77">
        <v>0</v>
      </c>
      <c r="AL28" s="84">
        <v>0</v>
      </c>
      <c r="AM28" s="84">
        <v>0.02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86</v>
      </c>
      <c r="E29" s="87">
        <v>0</v>
      </c>
      <c r="F29" s="87">
        <v>86</v>
      </c>
      <c r="G29" s="87">
        <v>79</v>
      </c>
      <c r="H29" s="87">
        <v>79</v>
      </c>
      <c r="I29" s="88">
        <v>0</v>
      </c>
      <c r="J29" s="89">
        <v>0</v>
      </c>
      <c r="K29" s="89">
        <v>79</v>
      </c>
      <c r="L29" s="89">
        <v>0</v>
      </c>
      <c r="M29" s="90">
        <v>0</v>
      </c>
      <c r="N29" s="87">
        <v>7</v>
      </c>
      <c r="O29" s="88">
        <v>0</v>
      </c>
      <c r="P29" s="89">
        <v>0</v>
      </c>
      <c r="Q29" s="89">
        <v>7</v>
      </c>
      <c r="R29" s="89">
        <v>0</v>
      </c>
      <c r="S29" s="90">
        <v>0</v>
      </c>
      <c r="T29" s="87">
        <v>86</v>
      </c>
      <c r="U29" s="91">
        <v>0</v>
      </c>
      <c r="X29" s="85"/>
      <c r="Y29" s="86" t="s">
        <v>69</v>
      </c>
      <c r="Z29" s="87">
        <v>86</v>
      </c>
      <c r="AA29" s="87">
        <v>0</v>
      </c>
      <c r="AB29" s="92">
        <v>0</v>
      </c>
      <c r="AC29" s="93">
        <v>0</v>
      </c>
      <c r="AD29" s="87">
        <v>86</v>
      </c>
      <c r="AE29" s="92">
        <v>79</v>
      </c>
      <c r="AF29" s="93">
        <v>7</v>
      </c>
      <c r="AG29" s="94">
        <v>86</v>
      </c>
      <c r="AH29" s="88">
        <v>86</v>
      </c>
      <c r="AI29" s="90">
        <v>0</v>
      </c>
      <c r="AJ29" s="94">
        <v>86</v>
      </c>
      <c r="AK29" s="87">
        <v>0</v>
      </c>
      <c r="AL29" s="94">
        <v>0</v>
      </c>
      <c r="AM29" s="94">
        <v>86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148</v>
      </c>
      <c r="C33" s="15"/>
      <c r="D33" s="43">
        <v>6.955</v>
      </c>
      <c r="E33" s="43">
        <v>0</v>
      </c>
      <c r="F33" s="43">
        <v>6.955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6.955</v>
      </c>
      <c r="O33" s="57">
        <v>0.698</v>
      </c>
      <c r="P33" s="69">
        <v>0</v>
      </c>
      <c r="Q33" s="69">
        <v>6.257</v>
      </c>
      <c r="R33" s="69">
        <v>0</v>
      </c>
      <c r="S33" s="70">
        <v>0</v>
      </c>
      <c r="T33" s="43">
        <v>6.257</v>
      </c>
      <c r="U33" s="71">
        <v>0</v>
      </c>
      <c r="X33" s="118" t="s">
        <v>148</v>
      </c>
      <c r="Y33" s="15"/>
      <c r="Z33" s="43">
        <v>6.257</v>
      </c>
      <c r="AA33" s="43">
        <v>0</v>
      </c>
      <c r="AB33" s="72">
        <v>0</v>
      </c>
      <c r="AC33" s="73">
        <v>0</v>
      </c>
      <c r="AD33" s="43">
        <v>6.257</v>
      </c>
      <c r="AE33" s="72">
        <v>0.22</v>
      </c>
      <c r="AF33" s="73">
        <v>6.037</v>
      </c>
      <c r="AG33" s="74">
        <v>6.257</v>
      </c>
      <c r="AH33" s="57">
        <v>2.24</v>
      </c>
      <c r="AI33" s="70">
        <v>4.017</v>
      </c>
      <c r="AJ33" s="74">
        <v>2.938</v>
      </c>
      <c r="AK33" s="43">
        <v>4.017</v>
      </c>
      <c r="AL33" s="74">
        <v>0</v>
      </c>
      <c r="AM33" s="74">
        <v>2.938</v>
      </c>
      <c r="AN33" s="71">
        <f t="shared" si="0"/>
        <v>0</v>
      </c>
    </row>
    <row r="34" spans="2:40" s="3" customFormat="1" ht="22.5" customHeight="1">
      <c r="B34" s="95" t="s">
        <v>149</v>
      </c>
      <c r="C34" s="96"/>
      <c r="D34" s="43">
        <v>187.555</v>
      </c>
      <c r="E34" s="43">
        <v>0</v>
      </c>
      <c r="F34" s="43">
        <v>187.555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187.555</v>
      </c>
      <c r="O34" s="57">
        <v>2</v>
      </c>
      <c r="P34" s="69">
        <v>0</v>
      </c>
      <c r="Q34" s="69">
        <v>184.555</v>
      </c>
      <c r="R34" s="69">
        <v>0</v>
      </c>
      <c r="S34" s="70">
        <v>1</v>
      </c>
      <c r="T34" s="43">
        <v>185.555</v>
      </c>
      <c r="U34" s="71">
        <v>0</v>
      </c>
      <c r="X34" s="95" t="s">
        <v>149</v>
      </c>
      <c r="Y34" s="96"/>
      <c r="Z34" s="43">
        <v>184.555</v>
      </c>
      <c r="AA34" s="43">
        <v>0</v>
      </c>
      <c r="AB34" s="72">
        <v>0</v>
      </c>
      <c r="AC34" s="73">
        <v>0</v>
      </c>
      <c r="AD34" s="43">
        <v>184.555</v>
      </c>
      <c r="AE34" s="72">
        <v>103.87</v>
      </c>
      <c r="AF34" s="73">
        <v>80.685</v>
      </c>
      <c r="AG34" s="74">
        <v>184.555</v>
      </c>
      <c r="AH34" s="57">
        <v>4.1506</v>
      </c>
      <c r="AI34" s="70">
        <v>180.4044</v>
      </c>
      <c r="AJ34" s="74">
        <v>6.1506</v>
      </c>
      <c r="AK34" s="43">
        <v>180.4044</v>
      </c>
      <c r="AL34" s="74">
        <v>1</v>
      </c>
      <c r="AM34" s="74">
        <v>6.1506</v>
      </c>
      <c r="AN34" s="71">
        <f t="shared" si="0"/>
        <v>0</v>
      </c>
    </row>
    <row r="35" spans="2:40" s="3" customFormat="1" ht="22.5" customHeight="1">
      <c r="B35" s="95" t="s">
        <v>150</v>
      </c>
      <c r="C35" s="96"/>
      <c r="D35" s="43">
        <v>146</v>
      </c>
      <c r="E35" s="43">
        <v>0</v>
      </c>
      <c r="F35" s="43">
        <v>146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146</v>
      </c>
      <c r="O35" s="57">
        <v>0</v>
      </c>
      <c r="P35" s="69">
        <v>0</v>
      </c>
      <c r="Q35" s="69">
        <v>146</v>
      </c>
      <c r="R35" s="69">
        <v>0</v>
      </c>
      <c r="S35" s="70">
        <v>0</v>
      </c>
      <c r="T35" s="43">
        <v>146</v>
      </c>
      <c r="U35" s="71">
        <v>0</v>
      </c>
      <c r="X35" s="95" t="s">
        <v>150</v>
      </c>
      <c r="Y35" s="96"/>
      <c r="Z35" s="43">
        <v>146</v>
      </c>
      <c r="AA35" s="43">
        <v>0</v>
      </c>
      <c r="AB35" s="72">
        <v>0</v>
      </c>
      <c r="AC35" s="73">
        <v>0</v>
      </c>
      <c r="AD35" s="43">
        <v>146</v>
      </c>
      <c r="AE35" s="72">
        <v>146</v>
      </c>
      <c r="AF35" s="73">
        <v>0</v>
      </c>
      <c r="AG35" s="74">
        <v>17.52</v>
      </c>
      <c r="AH35" s="57">
        <v>17.52</v>
      </c>
      <c r="AI35" s="70">
        <v>0</v>
      </c>
      <c r="AJ35" s="74">
        <v>17.52</v>
      </c>
      <c r="AK35" s="43">
        <v>0</v>
      </c>
      <c r="AL35" s="74">
        <v>0</v>
      </c>
      <c r="AM35" s="74">
        <v>17.52</v>
      </c>
      <c r="AN35" s="71">
        <f t="shared" si="0"/>
        <v>128.48</v>
      </c>
    </row>
    <row r="36" spans="2:40" s="3" customFormat="1" ht="22.5" customHeight="1" thickBot="1">
      <c r="B36" s="97" t="s">
        <v>151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151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I5:M5"/>
    <mergeCell ref="AM3:AM4"/>
    <mergeCell ref="B3:C9"/>
    <mergeCell ref="X3:Y9"/>
    <mergeCell ref="AJ3:AJ4"/>
    <mergeCell ref="I6:I8"/>
    <mergeCell ref="J6:J8"/>
    <mergeCell ref="K6:K8"/>
    <mergeCell ref="L6:L8"/>
    <mergeCell ref="M6:M8"/>
    <mergeCell ref="AH7:AH8"/>
    <mergeCell ref="AI7:AI8"/>
    <mergeCell ref="AA3:AI3"/>
    <mergeCell ref="AH6:AI6"/>
    <mergeCell ref="AD4:AI4"/>
    <mergeCell ref="AG5:AI5"/>
    <mergeCell ref="AB6:AC7"/>
    <mergeCell ref="AE6:AF7"/>
    <mergeCell ref="O6:O8"/>
    <mergeCell ref="O5:S5"/>
    <mergeCell ref="P6:P8"/>
    <mergeCell ref="Q6:Q8"/>
    <mergeCell ref="R6:R8"/>
    <mergeCell ref="S6:S8"/>
    <mergeCell ref="AN3:AN4"/>
    <mergeCell ref="Z3:Z4"/>
    <mergeCell ref="G3:M3"/>
    <mergeCell ref="N3:S3"/>
    <mergeCell ref="H4:M4"/>
    <mergeCell ref="N4:S4"/>
    <mergeCell ref="AL3:AL4"/>
    <mergeCell ref="AK3:AK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178</v>
      </c>
      <c r="W1" s="2"/>
      <c r="X1" s="1" t="str">
        <f>B1</f>
        <v>表4-37　廃棄物種類別の処理・処分状況（運輸業・郵便業：道路旅客運送業）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1530.5639999999999</v>
      </c>
      <c r="E10" s="34">
        <v>280.016</v>
      </c>
      <c r="F10" s="34">
        <v>1250.548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1250.548</v>
      </c>
      <c r="O10" s="35">
        <v>114.73400000000001</v>
      </c>
      <c r="P10" s="36">
        <v>0</v>
      </c>
      <c r="Q10" s="36">
        <v>1134.821</v>
      </c>
      <c r="R10" s="36">
        <v>0.993</v>
      </c>
      <c r="S10" s="37">
        <v>0</v>
      </c>
      <c r="T10" s="34">
        <v>1135.814</v>
      </c>
      <c r="U10" s="38">
        <v>0</v>
      </c>
      <c r="X10" s="32" t="s">
        <v>51</v>
      </c>
      <c r="Y10" s="33"/>
      <c r="Z10" s="34">
        <v>1135.814</v>
      </c>
      <c r="AA10" s="34">
        <v>0.993</v>
      </c>
      <c r="AB10" s="35">
        <v>0.993</v>
      </c>
      <c r="AC10" s="37">
        <v>0</v>
      </c>
      <c r="AD10" s="34">
        <v>1134.821</v>
      </c>
      <c r="AE10" s="35">
        <v>509.87800000000004</v>
      </c>
      <c r="AF10" s="37">
        <v>624.943</v>
      </c>
      <c r="AG10" s="39">
        <v>920.92447</v>
      </c>
      <c r="AH10" s="35">
        <v>820.41674</v>
      </c>
      <c r="AI10" s="37">
        <v>100.50773</v>
      </c>
      <c r="AJ10" s="39">
        <v>935.15074</v>
      </c>
      <c r="AK10" s="34">
        <v>101.50072999999999</v>
      </c>
      <c r="AL10" s="39">
        <v>0</v>
      </c>
      <c r="AM10" s="39">
        <v>1215.1667400000001</v>
      </c>
      <c r="AN10" s="38">
        <f>SUM(AN11:AN36)-AN26</f>
        <v>213.89652999999998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252.42000000000002</v>
      </c>
      <c r="E12" s="43">
        <v>0</v>
      </c>
      <c r="F12" s="43">
        <v>252.42000000000002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252.42000000000002</v>
      </c>
      <c r="O12" s="61">
        <v>2.234</v>
      </c>
      <c r="P12" s="59">
        <v>0</v>
      </c>
      <c r="Q12" s="59">
        <v>250.186</v>
      </c>
      <c r="R12" s="59">
        <v>0</v>
      </c>
      <c r="S12" s="60">
        <v>0</v>
      </c>
      <c r="T12" s="56">
        <v>250.186</v>
      </c>
      <c r="U12" s="62">
        <v>0</v>
      </c>
      <c r="X12" s="54" t="s">
        <v>53</v>
      </c>
      <c r="Y12" s="55"/>
      <c r="Z12" s="56">
        <v>250.186</v>
      </c>
      <c r="AA12" s="56">
        <v>0</v>
      </c>
      <c r="AB12" s="63">
        <v>0</v>
      </c>
      <c r="AC12" s="64">
        <v>0</v>
      </c>
      <c r="AD12" s="56">
        <v>250.186</v>
      </c>
      <c r="AE12" s="63">
        <v>45.222</v>
      </c>
      <c r="AF12" s="64">
        <v>204.964</v>
      </c>
      <c r="AG12" s="65">
        <v>100.56228</v>
      </c>
      <c r="AH12" s="61">
        <v>0.546</v>
      </c>
      <c r="AI12" s="60">
        <v>100.01628</v>
      </c>
      <c r="AJ12" s="65">
        <v>2.7800000000000002</v>
      </c>
      <c r="AK12" s="56">
        <v>100.01628</v>
      </c>
      <c r="AL12" s="65">
        <v>0</v>
      </c>
      <c r="AM12" s="65">
        <v>2.7800000000000002</v>
      </c>
      <c r="AN12" s="62">
        <f aca="true" t="shared" si="0" ref="AN12:AN36">G12-H12+AD12-AG12</f>
        <v>149.62372</v>
      </c>
    </row>
    <row r="13" spans="2:40" s="3" customFormat="1" ht="22.5" customHeight="1">
      <c r="B13" s="54" t="s">
        <v>54</v>
      </c>
      <c r="C13" s="55"/>
      <c r="D13" s="56">
        <v>188.004</v>
      </c>
      <c r="E13" s="43">
        <v>92.942</v>
      </c>
      <c r="F13" s="43">
        <v>95.062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95.062</v>
      </c>
      <c r="O13" s="61">
        <v>6.255</v>
      </c>
      <c r="P13" s="59">
        <v>0</v>
      </c>
      <c r="Q13" s="59">
        <v>88.80699999999999</v>
      </c>
      <c r="R13" s="59">
        <v>0</v>
      </c>
      <c r="S13" s="60">
        <v>0</v>
      </c>
      <c r="T13" s="56">
        <v>88.80699999999999</v>
      </c>
      <c r="U13" s="62">
        <v>0</v>
      </c>
      <c r="X13" s="54" t="s">
        <v>54</v>
      </c>
      <c r="Y13" s="55"/>
      <c r="Z13" s="56">
        <v>88.80699999999999</v>
      </c>
      <c r="AA13" s="56">
        <v>0</v>
      </c>
      <c r="AB13" s="63">
        <v>0</v>
      </c>
      <c r="AC13" s="64">
        <v>0</v>
      </c>
      <c r="AD13" s="56">
        <v>88.80699999999999</v>
      </c>
      <c r="AE13" s="63">
        <v>30.951</v>
      </c>
      <c r="AF13" s="64">
        <v>57.856</v>
      </c>
      <c r="AG13" s="65">
        <v>31.81609</v>
      </c>
      <c r="AH13" s="61">
        <v>31.57284</v>
      </c>
      <c r="AI13" s="60">
        <v>0.24325</v>
      </c>
      <c r="AJ13" s="65">
        <v>37.82784</v>
      </c>
      <c r="AK13" s="56">
        <v>0.24325</v>
      </c>
      <c r="AL13" s="65">
        <v>0</v>
      </c>
      <c r="AM13" s="65">
        <v>130.76984</v>
      </c>
      <c r="AN13" s="62">
        <f t="shared" si="0"/>
        <v>56.990909999999985</v>
      </c>
    </row>
    <row r="14" spans="2:40" s="3" customFormat="1" ht="22.5" customHeight="1">
      <c r="B14" s="54" t="s">
        <v>55</v>
      </c>
      <c r="C14" s="55"/>
      <c r="D14" s="56"/>
      <c r="E14" s="43"/>
      <c r="F14" s="43"/>
      <c r="G14" s="43"/>
      <c r="H14" s="43"/>
      <c r="I14" s="57"/>
      <c r="J14" s="58"/>
      <c r="K14" s="59"/>
      <c r="L14" s="59"/>
      <c r="M14" s="60"/>
      <c r="N14" s="56"/>
      <c r="O14" s="61"/>
      <c r="P14" s="59"/>
      <c r="Q14" s="59"/>
      <c r="R14" s="59"/>
      <c r="S14" s="60"/>
      <c r="T14" s="56"/>
      <c r="U14" s="62"/>
      <c r="X14" s="54" t="s">
        <v>55</v>
      </c>
      <c r="Y14" s="55"/>
      <c r="Z14" s="56"/>
      <c r="AA14" s="56"/>
      <c r="AB14" s="63"/>
      <c r="AC14" s="64"/>
      <c r="AD14" s="56"/>
      <c r="AE14" s="63"/>
      <c r="AF14" s="64"/>
      <c r="AG14" s="65"/>
      <c r="AH14" s="61"/>
      <c r="AI14" s="60"/>
      <c r="AJ14" s="65">
        <v>0</v>
      </c>
      <c r="AK14" s="56">
        <v>0</v>
      </c>
      <c r="AL14" s="65">
        <v>0</v>
      </c>
      <c r="AM14" s="65">
        <v>0</v>
      </c>
      <c r="AN14" s="62">
        <f t="shared" si="0"/>
        <v>0</v>
      </c>
    </row>
    <row r="15" spans="2:40" s="3" customFormat="1" ht="22.5" customHeight="1">
      <c r="B15" s="54" t="s">
        <v>56</v>
      </c>
      <c r="C15" s="55"/>
      <c r="D15" s="56">
        <v>9.213000000000001</v>
      </c>
      <c r="E15" s="43">
        <v>0</v>
      </c>
      <c r="F15" s="43">
        <v>9.213000000000001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9.213000000000001</v>
      </c>
      <c r="O15" s="61">
        <v>0</v>
      </c>
      <c r="P15" s="59">
        <v>0</v>
      </c>
      <c r="Q15" s="59">
        <v>9.213000000000001</v>
      </c>
      <c r="R15" s="59">
        <v>0</v>
      </c>
      <c r="S15" s="60">
        <v>0</v>
      </c>
      <c r="T15" s="56">
        <v>9.213000000000001</v>
      </c>
      <c r="U15" s="62">
        <v>0</v>
      </c>
      <c r="X15" s="54" t="s">
        <v>56</v>
      </c>
      <c r="Y15" s="55"/>
      <c r="Z15" s="56">
        <v>9.213000000000001</v>
      </c>
      <c r="AA15" s="56">
        <v>0</v>
      </c>
      <c r="AB15" s="63">
        <v>0</v>
      </c>
      <c r="AC15" s="64">
        <v>0</v>
      </c>
      <c r="AD15" s="56">
        <v>9.213000000000001</v>
      </c>
      <c r="AE15" s="63">
        <v>8.091000000000001</v>
      </c>
      <c r="AF15" s="64">
        <v>1.122</v>
      </c>
      <c r="AG15" s="65">
        <v>1.9311</v>
      </c>
      <c r="AH15" s="61">
        <v>1.6829</v>
      </c>
      <c r="AI15" s="60">
        <v>0.2482</v>
      </c>
      <c r="AJ15" s="65">
        <v>1.6829</v>
      </c>
      <c r="AK15" s="56">
        <v>0.2482</v>
      </c>
      <c r="AL15" s="65">
        <v>0</v>
      </c>
      <c r="AM15" s="65">
        <v>1.6829</v>
      </c>
      <c r="AN15" s="62">
        <f t="shared" si="0"/>
        <v>7.281900000000001</v>
      </c>
    </row>
    <row r="16" spans="2:40" s="3" customFormat="1" ht="22.5" customHeight="1">
      <c r="B16" s="54" t="s">
        <v>57</v>
      </c>
      <c r="C16" s="55"/>
      <c r="D16" s="56">
        <v>712.959</v>
      </c>
      <c r="E16" s="43">
        <v>56.589</v>
      </c>
      <c r="F16" s="43">
        <v>656.37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656.37</v>
      </c>
      <c r="O16" s="61">
        <v>101.227</v>
      </c>
      <c r="P16" s="59">
        <v>0</v>
      </c>
      <c r="Q16" s="59">
        <v>555.143</v>
      </c>
      <c r="R16" s="59">
        <v>0</v>
      </c>
      <c r="S16" s="60">
        <v>0</v>
      </c>
      <c r="T16" s="56">
        <v>555.143</v>
      </c>
      <c r="U16" s="62">
        <v>0</v>
      </c>
      <c r="X16" s="54" t="s">
        <v>57</v>
      </c>
      <c r="Y16" s="55"/>
      <c r="Z16" s="56">
        <v>555.143</v>
      </c>
      <c r="AA16" s="56">
        <v>0</v>
      </c>
      <c r="AB16" s="63">
        <v>0</v>
      </c>
      <c r="AC16" s="64">
        <v>0</v>
      </c>
      <c r="AD16" s="56">
        <v>555.143</v>
      </c>
      <c r="AE16" s="63">
        <v>200.595</v>
      </c>
      <c r="AF16" s="64">
        <v>354.548</v>
      </c>
      <c r="AG16" s="65">
        <v>555.143</v>
      </c>
      <c r="AH16" s="61">
        <v>555.143</v>
      </c>
      <c r="AI16" s="60">
        <v>0</v>
      </c>
      <c r="AJ16" s="65">
        <v>656.37</v>
      </c>
      <c r="AK16" s="56">
        <v>0</v>
      </c>
      <c r="AL16" s="65">
        <v>0</v>
      </c>
      <c r="AM16" s="65">
        <v>712.9590000000001</v>
      </c>
      <c r="AN16" s="62">
        <f t="shared" si="0"/>
        <v>0</v>
      </c>
    </row>
    <row r="17" spans="2:40" s="3" customFormat="1" ht="22.5" customHeight="1">
      <c r="B17" s="66" t="s">
        <v>58</v>
      </c>
      <c r="C17" s="67"/>
      <c r="D17" s="43"/>
      <c r="E17" s="43"/>
      <c r="F17" s="43"/>
      <c r="G17" s="43"/>
      <c r="H17" s="43"/>
      <c r="I17" s="57"/>
      <c r="J17" s="68"/>
      <c r="K17" s="69"/>
      <c r="L17" s="69"/>
      <c r="M17" s="70"/>
      <c r="N17" s="43"/>
      <c r="O17" s="57"/>
      <c r="P17" s="69"/>
      <c r="Q17" s="69"/>
      <c r="R17" s="69"/>
      <c r="S17" s="70"/>
      <c r="T17" s="43"/>
      <c r="U17" s="71"/>
      <c r="X17" s="66" t="s">
        <v>58</v>
      </c>
      <c r="Y17" s="67"/>
      <c r="Z17" s="43"/>
      <c r="AA17" s="43"/>
      <c r="AB17" s="72"/>
      <c r="AC17" s="73"/>
      <c r="AD17" s="43"/>
      <c r="AE17" s="72"/>
      <c r="AF17" s="73"/>
      <c r="AG17" s="74"/>
      <c r="AH17" s="57"/>
      <c r="AI17" s="70"/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11.417</v>
      </c>
      <c r="E18" s="43">
        <v>0</v>
      </c>
      <c r="F18" s="43">
        <v>11.417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11.417</v>
      </c>
      <c r="O18" s="57">
        <v>0</v>
      </c>
      <c r="P18" s="69">
        <v>0</v>
      </c>
      <c r="Q18" s="69">
        <v>11.417</v>
      </c>
      <c r="R18" s="69">
        <v>0</v>
      </c>
      <c r="S18" s="70">
        <v>0</v>
      </c>
      <c r="T18" s="43">
        <v>11.417</v>
      </c>
      <c r="U18" s="71">
        <v>0</v>
      </c>
      <c r="X18" s="66" t="s">
        <v>59</v>
      </c>
      <c r="Y18" s="67"/>
      <c r="Z18" s="43">
        <v>11.417</v>
      </c>
      <c r="AA18" s="43">
        <v>0</v>
      </c>
      <c r="AB18" s="72">
        <v>0</v>
      </c>
      <c r="AC18" s="73">
        <v>0</v>
      </c>
      <c r="AD18" s="43">
        <v>11.417</v>
      </c>
      <c r="AE18" s="72">
        <v>11.417</v>
      </c>
      <c r="AF18" s="73">
        <v>0</v>
      </c>
      <c r="AG18" s="74">
        <v>11.417</v>
      </c>
      <c r="AH18" s="57">
        <v>11.417</v>
      </c>
      <c r="AI18" s="70">
        <v>0</v>
      </c>
      <c r="AJ18" s="74">
        <v>11.417</v>
      </c>
      <c r="AK18" s="43">
        <v>0</v>
      </c>
      <c r="AL18" s="74">
        <v>0</v>
      </c>
      <c r="AM18" s="74">
        <v>11.417</v>
      </c>
      <c r="AN18" s="71">
        <f t="shared" si="0"/>
        <v>0</v>
      </c>
    </row>
    <row r="19" spans="2:40" s="3" customFormat="1" ht="22.5" customHeight="1">
      <c r="B19" s="66" t="s">
        <v>145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62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146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146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0.993</v>
      </c>
      <c r="E22" s="43">
        <v>0</v>
      </c>
      <c r="F22" s="43">
        <v>0.993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0.993</v>
      </c>
      <c r="O22" s="57">
        <v>0</v>
      </c>
      <c r="P22" s="69">
        <v>0</v>
      </c>
      <c r="Q22" s="69">
        <v>0</v>
      </c>
      <c r="R22" s="69">
        <v>0.993</v>
      </c>
      <c r="S22" s="70">
        <v>0</v>
      </c>
      <c r="T22" s="43">
        <v>0.993</v>
      </c>
      <c r="U22" s="71">
        <v>0</v>
      </c>
      <c r="X22" s="66" t="s">
        <v>62</v>
      </c>
      <c r="Y22" s="67"/>
      <c r="Z22" s="43">
        <v>0.993</v>
      </c>
      <c r="AA22" s="43">
        <v>0.993</v>
      </c>
      <c r="AB22" s="72">
        <v>0.993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0.993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248.35</v>
      </c>
      <c r="E23" s="43">
        <v>65.65</v>
      </c>
      <c r="F23" s="43">
        <v>182.7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182.7</v>
      </c>
      <c r="O23" s="57">
        <v>4.467</v>
      </c>
      <c r="P23" s="69">
        <v>0</v>
      </c>
      <c r="Q23" s="69">
        <v>178.233</v>
      </c>
      <c r="R23" s="69">
        <v>0</v>
      </c>
      <c r="S23" s="70">
        <v>0</v>
      </c>
      <c r="T23" s="43">
        <v>178.233</v>
      </c>
      <c r="U23" s="71">
        <v>0</v>
      </c>
      <c r="X23" s="66" t="s">
        <v>63</v>
      </c>
      <c r="Y23" s="67"/>
      <c r="Z23" s="43">
        <v>178.233</v>
      </c>
      <c r="AA23" s="43">
        <v>0</v>
      </c>
      <c r="AB23" s="72">
        <v>0</v>
      </c>
      <c r="AC23" s="73">
        <v>0</v>
      </c>
      <c r="AD23" s="43">
        <v>178.233</v>
      </c>
      <c r="AE23" s="72">
        <v>178.233</v>
      </c>
      <c r="AF23" s="73">
        <v>0</v>
      </c>
      <c r="AG23" s="74">
        <v>178.233</v>
      </c>
      <c r="AH23" s="57">
        <v>178.233</v>
      </c>
      <c r="AI23" s="70">
        <v>0</v>
      </c>
      <c r="AJ23" s="74">
        <v>182.70000000000002</v>
      </c>
      <c r="AK23" s="43">
        <v>0</v>
      </c>
      <c r="AL23" s="74">
        <v>0</v>
      </c>
      <c r="AM23" s="74">
        <v>248.35000000000002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1.911</v>
      </c>
      <c r="E24" s="43">
        <v>0</v>
      </c>
      <c r="F24" s="43">
        <v>1.911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1.911</v>
      </c>
      <c r="O24" s="57">
        <v>0.496</v>
      </c>
      <c r="P24" s="69">
        <v>0</v>
      </c>
      <c r="Q24" s="69">
        <v>1.415</v>
      </c>
      <c r="R24" s="69">
        <v>0</v>
      </c>
      <c r="S24" s="70">
        <v>0</v>
      </c>
      <c r="T24" s="43">
        <v>1.415</v>
      </c>
      <c r="U24" s="71">
        <v>0</v>
      </c>
      <c r="X24" s="66" t="s">
        <v>64</v>
      </c>
      <c r="Y24" s="67"/>
      <c r="Z24" s="43">
        <v>1.415</v>
      </c>
      <c r="AA24" s="43">
        <v>0</v>
      </c>
      <c r="AB24" s="72">
        <v>0</v>
      </c>
      <c r="AC24" s="73">
        <v>0</v>
      </c>
      <c r="AD24" s="43">
        <v>1.415</v>
      </c>
      <c r="AE24" s="72">
        <v>1.415</v>
      </c>
      <c r="AF24" s="73">
        <v>0</v>
      </c>
      <c r="AG24" s="74">
        <v>1.415</v>
      </c>
      <c r="AH24" s="57">
        <v>1.415</v>
      </c>
      <c r="AI24" s="70">
        <v>0</v>
      </c>
      <c r="AJ24" s="74">
        <v>1.911</v>
      </c>
      <c r="AK24" s="43">
        <v>0</v>
      </c>
      <c r="AL24" s="74">
        <v>0</v>
      </c>
      <c r="AM24" s="74">
        <v>1.911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148</v>
      </c>
      <c r="C33" s="15"/>
      <c r="D33" s="43">
        <v>0.055</v>
      </c>
      <c r="E33" s="43">
        <v>0</v>
      </c>
      <c r="F33" s="43">
        <v>0.055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0.055</v>
      </c>
      <c r="O33" s="57">
        <v>0.055</v>
      </c>
      <c r="P33" s="69">
        <v>0</v>
      </c>
      <c r="Q33" s="69">
        <v>0</v>
      </c>
      <c r="R33" s="69">
        <v>0</v>
      </c>
      <c r="S33" s="70">
        <v>0</v>
      </c>
      <c r="T33" s="43">
        <v>0</v>
      </c>
      <c r="U33" s="71">
        <v>0</v>
      </c>
      <c r="X33" s="118" t="s">
        <v>148</v>
      </c>
      <c r="Y33" s="15"/>
      <c r="Z33" s="43">
        <v>0</v>
      </c>
      <c r="AA33" s="43">
        <v>0</v>
      </c>
      <c r="AB33" s="72">
        <v>0</v>
      </c>
      <c r="AC33" s="73">
        <v>0</v>
      </c>
      <c r="AD33" s="43">
        <v>0</v>
      </c>
      <c r="AE33" s="72">
        <v>0</v>
      </c>
      <c r="AF33" s="73">
        <v>0</v>
      </c>
      <c r="AG33" s="74">
        <v>0</v>
      </c>
      <c r="AH33" s="57">
        <v>0</v>
      </c>
      <c r="AI33" s="70">
        <v>0</v>
      </c>
      <c r="AJ33" s="74">
        <v>0.055</v>
      </c>
      <c r="AK33" s="43">
        <v>0</v>
      </c>
      <c r="AL33" s="74">
        <v>0</v>
      </c>
      <c r="AM33" s="74">
        <v>0.055</v>
      </c>
      <c r="AN33" s="71">
        <f t="shared" si="0"/>
        <v>0</v>
      </c>
    </row>
    <row r="34" spans="2:40" s="3" customFormat="1" ht="22.5" customHeight="1">
      <c r="B34" s="95" t="s">
        <v>149</v>
      </c>
      <c r="C34" s="96"/>
      <c r="D34" s="43">
        <v>105.242</v>
      </c>
      <c r="E34" s="43">
        <v>64.835</v>
      </c>
      <c r="F34" s="43">
        <v>40.407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40.407</v>
      </c>
      <c r="O34" s="57">
        <v>0</v>
      </c>
      <c r="P34" s="69">
        <v>0</v>
      </c>
      <c r="Q34" s="69">
        <v>40.407</v>
      </c>
      <c r="R34" s="69">
        <v>0</v>
      </c>
      <c r="S34" s="70">
        <v>0</v>
      </c>
      <c r="T34" s="43">
        <v>40.407</v>
      </c>
      <c r="U34" s="71">
        <v>0</v>
      </c>
      <c r="X34" s="95" t="s">
        <v>149</v>
      </c>
      <c r="Y34" s="96"/>
      <c r="Z34" s="43">
        <v>40.407</v>
      </c>
      <c r="AA34" s="43">
        <v>0</v>
      </c>
      <c r="AB34" s="72">
        <v>0</v>
      </c>
      <c r="AC34" s="73">
        <v>0</v>
      </c>
      <c r="AD34" s="43">
        <v>40.407</v>
      </c>
      <c r="AE34" s="72">
        <v>33.954</v>
      </c>
      <c r="AF34" s="73">
        <v>6.453</v>
      </c>
      <c r="AG34" s="74">
        <v>40.407</v>
      </c>
      <c r="AH34" s="57">
        <v>40.407</v>
      </c>
      <c r="AI34" s="70">
        <v>0</v>
      </c>
      <c r="AJ34" s="74">
        <v>40.407</v>
      </c>
      <c r="AK34" s="43">
        <v>0</v>
      </c>
      <c r="AL34" s="74">
        <v>0</v>
      </c>
      <c r="AM34" s="74">
        <v>105.24199999999999</v>
      </c>
      <c r="AN34" s="71">
        <f t="shared" si="0"/>
        <v>0</v>
      </c>
    </row>
    <row r="35" spans="2:40" s="3" customFormat="1" ht="22.5" customHeight="1">
      <c r="B35" s="95" t="s">
        <v>150</v>
      </c>
      <c r="C35" s="96"/>
      <c r="D35" s="43"/>
      <c r="E35" s="43"/>
      <c r="F35" s="43"/>
      <c r="G35" s="43"/>
      <c r="H35" s="43"/>
      <c r="I35" s="57"/>
      <c r="J35" s="69"/>
      <c r="K35" s="69"/>
      <c r="L35" s="69"/>
      <c r="M35" s="70"/>
      <c r="N35" s="43"/>
      <c r="O35" s="57"/>
      <c r="P35" s="69"/>
      <c r="Q35" s="69"/>
      <c r="R35" s="69"/>
      <c r="S35" s="70"/>
      <c r="T35" s="43"/>
      <c r="U35" s="71"/>
      <c r="X35" s="95" t="s">
        <v>150</v>
      </c>
      <c r="Y35" s="96"/>
      <c r="Z35" s="43"/>
      <c r="AA35" s="43"/>
      <c r="AB35" s="72"/>
      <c r="AC35" s="73"/>
      <c r="AD35" s="43"/>
      <c r="AE35" s="72"/>
      <c r="AF35" s="73"/>
      <c r="AG35" s="74"/>
      <c r="AH35" s="57"/>
      <c r="AI35" s="70"/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</row>
    <row r="36" spans="2:40" s="3" customFormat="1" ht="22.5" customHeight="1" thickBot="1">
      <c r="B36" s="97" t="s">
        <v>151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151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I5:M5"/>
    <mergeCell ref="AM3:AM4"/>
    <mergeCell ref="B3:C9"/>
    <mergeCell ref="X3:Y9"/>
    <mergeCell ref="AJ3:AJ4"/>
    <mergeCell ref="I6:I8"/>
    <mergeCell ref="J6:J8"/>
    <mergeCell ref="K6:K8"/>
    <mergeCell ref="L6:L8"/>
    <mergeCell ref="M6:M8"/>
    <mergeCell ref="AH7:AH8"/>
    <mergeCell ref="AI7:AI8"/>
    <mergeCell ref="AA3:AI3"/>
    <mergeCell ref="AH6:AI6"/>
    <mergeCell ref="AD4:AI4"/>
    <mergeCell ref="AG5:AI5"/>
    <mergeCell ref="AB6:AC7"/>
    <mergeCell ref="AE6:AF7"/>
    <mergeCell ref="O6:O8"/>
    <mergeCell ref="O5:S5"/>
    <mergeCell ref="P6:P8"/>
    <mergeCell ref="Q6:Q8"/>
    <mergeCell ref="R6:R8"/>
    <mergeCell ref="S6:S8"/>
    <mergeCell ref="AN3:AN4"/>
    <mergeCell ref="Z3:Z4"/>
    <mergeCell ref="G3:M3"/>
    <mergeCell ref="N3:S3"/>
    <mergeCell ref="H4:M4"/>
    <mergeCell ref="N4:S4"/>
    <mergeCell ref="AL3:AL4"/>
    <mergeCell ref="AK3:AK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179</v>
      </c>
      <c r="W1" s="2"/>
      <c r="X1" s="1" t="str">
        <f>B1</f>
        <v>表4-38　廃棄物種類別の処理・処分状況（運輸業・郵便業：道路貨物運送業）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9645.754</v>
      </c>
      <c r="E10" s="34">
        <v>663.833</v>
      </c>
      <c r="F10" s="34">
        <v>8981.921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8981.921</v>
      </c>
      <c r="O10" s="35">
        <v>215.113</v>
      </c>
      <c r="P10" s="36">
        <v>0</v>
      </c>
      <c r="Q10" s="36">
        <v>8766.808</v>
      </c>
      <c r="R10" s="36">
        <v>0</v>
      </c>
      <c r="S10" s="37">
        <v>0</v>
      </c>
      <c r="T10" s="34">
        <v>8766.808</v>
      </c>
      <c r="U10" s="38">
        <v>0</v>
      </c>
      <c r="X10" s="32" t="s">
        <v>51</v>
      </c>
      <c r="Y10" s="33"/>
      <c r="Z10" s="34">
        <v>8766.808</v>
      </c>
      <c r="AA10" s="34">
        <v>0</v>
      </c>
      <c r="AB10" s="35">
        <v>0</v>
      </c>
      <c r="AC10" s="37">
        <v>0</v>
      </c>
      <c r="AD10" s="34">
        <v>8766.808</v>
      </c>
      <c r="AE10" s="35">
        <v>6902.383</v>
      </c>
      <c r="AF10" s="37">
        <v>1864.4250000000002</v>
      </c>
      <c r="AG10" s="39">
        <v>8062.740558</v>
      </c>
      <c r="AH10" s="35">
        <v>5413.12369</v>
      </c>
      <c r="AI10" s="37">
        <v>2649.616868</v>
      </c>
      <c r="AJ10" s="39">
        <v>5628.23669</v>
      </c>
      <c r="AK10" s="34">
        <v>2649.616868</v>
      </c>
      <c r="AL10" s="39">
        <v>0</v>
      </c>
      <c r="AM10" s="39">
        <v>6292.06969</v>
      </c>
      <c r="AN10" s="38">
        <f>SUM(AN11:AN36)-AN26</f>
        <v>704.067442</v>
      </c>
    </row>
    <row r="11" spans="2:40" s="3" customFormat="1" ht="22.5" customHeight="1">
      <c r="B11" s="40" t="s">
        <v>52</v>
      </c>
      <c r="C11" s="41"/>
      <c r="D11" s="42">
        <v>11.017</v>
      </c>
      <c r="E11" s="43">
        <v>0</v>
      </c>
      <c r="F11" s="43">
        <v>11.017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11.017</v>
      </c>
      <c r="O11" s="49">
        <v>0</v>
      </c>
      <c r="P11" s="47">
        <v>0</v>
      </c>
      <c r="Q11" s="47">
        <v>11.017</v>
      </c>
      <c r="R11" s="47">
        <v>0</v>
      </c>
      <c r="S11" s="48">
        <v>0</v>
      </c>
      <c r="T11" s="42">
        <v>11.017</v>
      </c>
      <c r="U11" s="50">
        <v>0</v>
      </c>
      <c r="X11" s="40" t="s">
        <v>52</v>
      </c>
      <c r="Y11" s="41"/>
      <c r="Z11" s="42">
        <v>11.017</v>
      </c>
      <c r="AA11" s="42">
        <v>0</v>
      </c>
      <c r="AB11" s="51">
        <v>0</v>
      </c>
      <c r="AC11" s="52">
        <v>0</v>
      </c>
      <c r="AD11" s="42">
        <v>11.017</v>
      </c>
      <c r="AE11" s="51">
        <v>11.017</v>
      </c>
      <c r="AF11" s="52">
        <v>0</v>
      </c>
      <c r="AG11" s="53">
        <v>11.017</v>
      </c>
      <c r="AH11" s="49">
        <v>0</v>
      </c>
      <c r="AI11" s="48">
        <v>11.017</v>
      </c>
      <c r="AJ11" s="53">
        <v>0</v>
      </c>
      <c r="AK11" s="42">
        <v>11.017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62.821</v>
      </c>
      <c r="E12" s="43">
        <v>0</v>
      </c>
      <c r="F12" s="43">
        <v>62.821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62.821</v>
      </c>
      <c r="O12" s="61">
        <v>0</v>
      </c>
      <c r="P12" s="59">
        <v>0</v>
      </c>
      <c r="Q12" s="59">
        <v>62.821</v>
      </c>
      <c r="R12" s="59">
        <v>0</v>
      </c>
      <c r="S12" s="60">
        <v>0</v>
      </c>
      <c r="T12" s="56">
        <v>62.821</v>
      </c>
      <c r="U12" s="62">
        <v>0</v>
      </c>
      <c r="X12" s="54" t="s">
        <v>53</v>
      </c>
      <c r="Y12" s="55"/>
      <c r="Z12" s="56">
        <v>62.821</v>
      </c>
      <c r="AA12" s="56">
        <v>0</v>
      </c>
      <c r="AB12" s="63">
        <v>0</v>
      </c>
      <c r="AC12" s="64">
        <v>0</v>
      </c>
      <c r="AD12" s="56">
        <v>62.821</v>
      </c>
      <c r="AE12" s="63">
        <v>15.117</v>
      </c>
      <c r="AF12" s="64">
        <v>47.704</v>
      </c>
      <c r="AG12" s="65">
        <v>36.0049</v>
      </c>
      <c r="AH12" s="61">
        <v>15.5149</v>
      </c>
      <c r="AI12" s="60">
        <v>20.49</v>
      </c>
      <c r="AJ12" s="65">
        <v>15.5149</v>
      </c>
      <c r="AK12" s="56">
        <v>20.49</v>
      </c>
      <c r="AL12" s="65">
        <v>0</v>
      </c>
      <c r="AM12" s="65">
        <v>15.5149</v>
      </c>
      <c r="AN12" s="62">
        <f aca="true" t="shared" si="0" ref="AN12:AN36">G12-H12+AD12-AG12</f>
        <v>26.8161</v>
      </c>
    </row>
    <row r="13" spans="2:40" s="3" customFormat="1" ht="22.5" customHeight="1">
      <c r="B13" s="54" t="s">
        <v>54</v>
      </c>
      <c r="C13" s="55"/>
      <c r="D13" s="56">
        <v>68.451</v>
      </c>
      <c r="E13" s="43">
        <v>0</v>
      </c>
      <c r="F13" s="43">
        <v>68.451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68.451</v>
      </c>
      <c r="O13" s="61">
        <v>0</v>
      </c>
      <c r="P13" s="59">
        <v>0</v>
      </c>
      <c r="Q13" s="59">
        <v>68.451</v>
      </c>
      <c r="R13" s="59">
        <v>0</v>
      </c>
      <c r="S13" s="60">
        <v>0</v>
      </c>
      <c r="T13" s="56">
        <v>68.451</v>
      </c>
      <c r="U13" s="62">
        <v>0</v>
      </c>
      <c r="X13" s="54" t="s">
        <v>54</v>
      </c>
      <c r="Y13" s="55"/>
      <c r="Z13" s="56">
        <v>68.451</v>
      </c>
      <c r="AA13" s="56">
        <v>0</v>
      </c>
      <c r="AB13" s="63">
        <v>0</v>
      </c>
      <c r="AC13" s="64">
        <v>0</v>
      </c>
      <c r="AD13" s="56">
        <v>68.451</v>
      </c>
      <c r="AE13" s="63">
        <v>25.608</v>
      </c>
      <c r="AF13" s="64">
        <v>42.842999999999996</v>
      </c>
      <c r="AG13" s="65">
        <v>24.899530000000002</v>
      </c>
      <c r="AH13" s="61">
        <v>24.72117</v>
      </c>
      <c r="AI13" s="60">
        <v>0.17836</v>
      </c>
      <c r="AJ13" s="65">
        <v>24.72117</v>
      </c>
      <c r="AK13" s="56">
        <v>0.17836</v>
      </c>
      <c r="AL13" s="65">
        <v>0</v>
      </c>
      <c r="AM13" s="65">
        <v>24.72117</v>
      </c>
      <c r="AN13" s="62">
        <f t="shared" si="0"/>
        <v>43.551469999999995</v>
      </c>
    </row>
    <row r="14" spans="2:40" s="3" customFormat="1" ht="22.5" customHeight="1">
      <c r="B14" s="54" t="s">
        <v>55</v>
      </c>
      <c r="C14" s="55"/>
      <c r="D14" s="56">
        <v>712.994</v>
      </c>
      <c r="E14" s="43">
        <v>0</v>
      </c>
      <c r="F14" s="43">
        <v>712.994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712.994</v>
      </c>
      <c r="O14" s="61">
        <v>0</v>
      </c>
      <c r="P14" s="59">
        <v>0</v>
      </c>
      <c r="Q14" s="59">
        <v>712.994</v>
      </c>
      <c r="R14" s="59">
        <v>0</v>
      </c>
      <c r="S14" s="60">
        <v>0</v>
      </c>
      <c r="T14" s="56">
        <v>712.994</v>
      </c>
      <c r="U14" s="62">
        <v>0</v>
      </c>
      <c r="X14" s="54" t="s">
        <v>55</v>
      </c>
      <c r="Y14" s="55"/>
      <c r="Z14" s="56">
        <v>712.994</v>
      </c>
      <c r="AA14" s="56">
        <v>0</v>
      </c>
      <c r="AB14" s="63">
        <v>0</v>
      </c>
      <c r="AC14" s="64">
        <v>0</v>
      </c>
      <c r="AD14" s="56">
        <v>712.994</v>
      </c>
      <c r="AE14" s="63">
        <v>36.722</v>
      </c>
      <c r="AF14" s="64">
        <v>676.2719999999999</v>
      </c>
      <c r="AG14" s="65">
        <v>675.415916</v>
      </c>
      <c r="AH14" s="61">
        <v>675.265</v>
      </c>
      <c r="AI14" s="60">
        <v>0.150916</v>
      </c>
      <c r="AJ14" s="65">
        <v>675.265</v>
      </c>
      <c r="AK14" s="56">
        <v>0.150916</v>
      </c>
      <c r="AL14" s="65">
        <v>0</v>
      </c>
      <c r="AM14" s="65">
        <v>675.265</v>
      </c>
      <c r="AN14" s="62">
        <f t="shared" si="0"/>
        <v>37.57808399999999</v>
      </c>
    </row>
    <row r="15" spans="2:40" s="3" customFormat="1" ht="22.5" customHeight="1">
      <c r="B15" s="54" t="s">
        <v>56</v>
      </c>
      <c r="C15" s="55"/>
      <c r="D15" s="56">
        <v>0.558</v>
      </c>
      <c r="E15" s="43">
        <v>0</v>
      </c>
      <c r="F15" s="43">
        <v>0.558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0.558</v>
      </c>
      <c r="O15" s="61">
        <v>0</v>
      </c>
      <c r="P15" s="59">
        <v>0</v>
      </c>
      <c r="Q15" s="59">
        <v>0.558</v>
      </c>
      <c r="R15" s="59">
        <v>0</v>
      </c>
      <c r="S15" s="60">
        <v>0</v>
      </c>
      <c r="T15" s="56">
        <v>0.558</v>
      </c>
      <c r="U15" s="62">
        <v>0</v>
      </c>
      <c r="X15" s="54" t="s">
        <v>56</v>
      </c>
      <c r="Y15" s="55"/>
      <c r="Z15" s="56">
        <v>0.558</v>
      </c>
      <c r="AA15" s="56">
        <v>0</v>
      </c>
      <c r="AB15" s="63">
        <v>0</v>
      </c>
      <c r="AC15" s="64">
        <v>0</v>
      </c>
      <c r="AD15" s="56">
        <v>0.558</v>
      </c>
      <c r="AE15" s="63">
        <v>0.087</v>
      </c>
      <c r="AF15" s="64">
        <v>0.471</v>
      </c>
      <c r="AG15" s="65">
        <v>0.002232</v>
      </c>
      <c r="AH15" s="61">
        <v>0</v>
      </c>
      <c r="AI15" s="60">
        <v>0.002232</v>
      </c>
      <c r="AJ15" s="65">
        <v>0</v>
      </c>
      <c r="AK15" s="56">
        <v>0.002232</v>
      </c>
      <c r="AL15" s="65">
        <v>0</v>
      </c>
      <c r="AM15" s="65">
        <v>0</v>
      </c>
      <c r="AN15" s="62">
        <f t="shared" si="0"/>
        <v>0.555768</v>
      </c>
    </row>
    <row r="16" spans="2:40" s="3" customFormat="1" ht="22.5" customHeight="1">
      <c r="B16" s="54" t="s">
        <v>57</v>
      </c>
      <c r="C16" s="55"/>
      <c r="D16" s="56">
        <v>3737.331</v>
      </c>
      <c r="E16" s="43">
        <v>101.90799999999999</v>
      </c>
      <c r="F16" s="43">
        <v>3635.4230000000002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3635.4230000000002</v>
      </c>
      <c r="O16" s="61">
        <v>123.098</v>
      </c>
      <c r="P16" s="59">
        <v>0</v>
      </c>
      <c r="Q16" s="59">
        <v>3512.3250000000003</v>
      </c>
      <c r="R16" s="59">
        <v>0</v>
      </c>
      <c r="S16" s="60">
        <v>0</v>
      </c>
      <c r="T16" s="56">
        <v>3512.3250000000003</v>
      </c>
      <c r="U16" s="62">
        <v>0</v>
      </c>
      <c r="X16" s="54" t="s">
        <v>57</v>
      </c>
      <c r="Y16" s="55"/>
      <c r="Z16" s="56">
        <v>3512.3250000000003</v>
      </c>
      <c r="AA16" s="56">
        <v>0</v>
      </c>
      <c r="AB16" s="63">
        <v>0</v>
      </c>
      <c r="AC16" s="64">
        <v>0</v>
      </c>
      <c r="AD16" s="56">
        <v>3512.3250000000003</v>
      </c>
      <c r="AE16" s="63">
        <v>2745.266</v>
      </c>
      <c r="AF16" s="64">
        <v>767.059</v>
      </c>
      <c r="AG16" s="65">
        <v>3367.4016</v>
      </c>
      <c r="AH16" s="61">
        <v>1651.665</v>
      </c>
      <c r="AI16" s="60">
        <v>1715.7366</v>
      </c>
      <c r="AJ16" s="65">
        <v>1774.763</v>
      </c>
      <c r="AK16" s="56">
        <v>1715.7366</v>
      </c>
      <c r="AL16" s="65">
        <v>0</v>
      </c>
      <c r="AM16" s="65">
        <v>1876.6709999999998</v>
      </c>
      <c r="AN16" s="62">
        <f t="shared" si="0"/>
        <v>144.92340000000013</v>
      </c>
    </row>
    <row r="17" spans="2:40" s="3" customFormat="1" ht="22.5" customHeight="1">
      <c r="B17" s="66" t="s">
        <v>58</v>
      </c>
      <c r="C17" s="67"/>
      <c r="D17" s="43"/>
      <c r="E17" s="43"/>
      <c r="F17" s="43"/>
      <c r="G17" s="43"/>
      <c r="H17" s="43"/>
      <c r="I17" s="57"/>
      <c r="J17" s="68"/>
      <c r="K17" s="69"/>
      <c r="L17" s="69"/>
      <c r="M17" s="70"/>
      <c r="N17" s="43"/>
      <c r="O17" s="57"/>
      <c r="P17" s="69"/>
      <c r="Q17" s="69"/>
      <c r="R17" s="69"/>
      <c r="S17" s="70"/>
      <c r="T17" s="43"/>
      <c r="U17" s="71"/>
      <c r="X17" s="66" t="s">
        <v>58</v>
      </c>
      <c r="Y17" s="67"/>
      <c r="Z17" s="43"/>
      <c r="AA17" s="43"/>
      <c r="AB17" s="72"/>
      <c r="AC17" s="73"/>
      <c r="AD17" s="43"/>
      <c r="AE17" s="72"/>
      <c r="AF17" s="73"/>
      <c r="AG17" s="74"/>
      <c r="AH17" s="57"/>
      <c r="AI17" s="70"/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2754.929</v>
      </c>
      <c r="E18" s="43">
        <v>205.906</v>
      </c>
      <c r="F18" s="43">
        <v>2549.023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2549.023</v>
      </c>
      <c r="O18" s="57">
        <v>84.198</v>
      </c>
      <c r="P18" s="69">
        <v>0</v>
      </c>
      <c r="Q18" s="69">
        <v>2464.825</v>
      </c>
      <c r="R18" s="69">
        <v>0</v>
      </c>
      <c r="S18" s="70">
        <v>0</v>
      </c>
      <c r="T18" s="43">
        <v>2464.825</v>
      </c>
      <c r="U18" s="71">
        <v>0</v>
      </c>
      <c r="X18" s="66" t="s">
        <v>59</v>
      </c>
      <c r="Y18" s="67"/>
      <c r="Z18" s="43">
        <v>2464.825</v>
      </c>
      <c r="AA18" s="43">
        <v>0</v>
      </c>
      <c r="AB18" s="72">
        <v>0</v>
      </c>
      <c r="AC18" s="73">
        <v>0</v>
      </c>
      <c r="AD18" s="43">
        <v>2464.825</v>
      </c>
      <c r="AE18" s="72">
        <v>2305.818</v>
      </c>
      <c r="AF18" s="73">
        <v>159.007</v>
      </c>
      <c r="AG18" s="74">
        <v>2163.73785</v>
      </c>
      <c r="AH18" s="57">
        <v>1983.649</v>
      </c>
      <c r="AI18" s="70">
        <v>180.08885</v>
      </c>
      <c r="AJ18" s="74">
        <v>2067.8469999999998</v>
      </c>
      <c r="AK18" s="43">
        <v>180.08885</v>
      </c>
      <c r="AL18" s="74">
        <v>0</v>
      </c>
      <c r="AM18" s="74">
        <v>2273.7529999999997</v>
      </c>
      <c r="AN18" s="71">
        <f t="shared" si="0"/>
        <v>301.08714999999984</v>
      </c>
    </row>
    <row r="19" spans="2:40" s="3" customFormat="1" ht="22.5" customHeight="1">
      <c r="B19" s="66" t="s">
        <v>145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62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146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146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9.966999999999999</v>
      </c>
      <c r="E22" s="43">
        <v>0</v>
      </c>
      <c r="F22" s="43">
        <v>9.966999999999999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9.966999999999999</v>
      </c>
      <c r="O22" s="57">
        <v>0</v>
      </c>
      <c r="P22" s="69">
        <v>0</v>
      </c>
      <c r="Q22" s="69">
        <v>9.966999999999999</v>
      </c>
      <c r="R22" s="69">
        <v>0</v>
      </c>
      <c r="S22" s="70">
        <v>0</v>
      </c>
      <c r="T22" s="43">
        <v>9.966999999999999</v>
      </c>
      <c r="U22" s="71">
        <v>0</v>
      </c>
      <c r="X22" s="66" t="s">
        <v>62</v>
      </c>
      <c r="Y22" s="67"/>
      <c r="Z22" s="43">
        <v>9.966999999999999</v>
      </c>
      <c r="AA22" s="43">
        <v>0</v>
      </c>
      <c r="AB22" s="72">
        <v>0</v>
      </c>
      <c r="AC22" s="73">
        <v>0</v>
      </c>
      <c r="AD22" s="43">
        <v>9.966999999999999</v>
      </c>
      <c r="AE22" s="72">
        <v>9.966999999999999</v>
      </c>
      <c r="AF22" s="73">
        <v>0</v>
      </c>
      <c r="AG22" s="74">
        <v>7.93194</v>
      </c>
      <c r="AH22" s="57">
        <v>0</v>
      </c>
      <c r="AI22" s="70">
        <v>7.93194</v>
      </c>
      <c r="AJ22" s="74">
        <v>0</v>
      </c>
      <c r="AK22" s="43">
        <v>7.93194</v>
      </c>
      <c r="AL22" s="74">
        <v>0</v>
      </c>
      <c r="AM22" s="74">
        <v>0</v>
      </c>
      <c r="AN22" s="71">
        <f t="shared" si="0"/>
        <v>2.0350599999999988</v>
      </c>
    </row>
    <row r="23" spans="2:40" s="3" customFormat="1" ht="22.5" customHeight="1">
      <c r="B23" s="66" t="s">
        <v>63</v>
      </c>
      <c r="C23" s="67"/>
      <c r="D23" s="43">
        <v>619.103</v>
      </c>
      <c r="E23" s="43">
        <v>356.019</v>
      </c>
      <c r="F23" s="43">
        <v>263.084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263.084</v>
      </c>
      <c r="O23" s="57">
        <v>7.03</v>
      </c>
      <c r="P23" s="69">
        <v>0</v>
      </c>
      <c r="Q23" s="69">
        <v>256.054</v>
      </c>
      <c r="R23" s="69">
        <v>0</v>
      </c>
      <c r="S23" s="70">
        <v>0</v>
      </c>
      <c r="T23" s="43">
        <v>256.054</v>
      </c>
      <c r="U23" s="71">
        <v>0</v>
      </c>
      <c r="X23" s="66" t="s">
        <v>63</v>
      </c>
      <c r="Y23" s="67"/>
      <c r="Z23" s="43">
        <v>256.054</v>
      </c>
      <c r="AA23" s="43">
        <v>0</v>
      </c>
      <c r="AB23" s="72">
        <v>0</v>
      </c>
      <c r="AC23" s="73">
        <v>0</v>
      </c>
      <c r="AD23" s="43">
        <v>256.054</v>
      </c>
      <c r="AE23" s="72">
        <v>222.441</v>
      </c>
      <c r="AF23" s="73">
        <v>33.613</v>
      </c>
      <c r="AG23" s="74">
        <v>256.054</v>
      </c>
      <c r="AH23" s="57">
        <v>31.512999999999998</v>
      </c>
      <c r="AI23" s="70">
        <v>224.541</v>
      </c>
      <c r="AJ23" s="74">
        <v>38.543</v>
      </c>
      <c r="AK23" s="43">
        <v>224.541</v>
      </c>
      <c r="AL23" s="74">
        <v>0</v>
      </c>
      <c r="AM23" s="74">
        <v>394.562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76.18</v>
      </c>
      <c r="E24" s="43">
        <v>0</v>
      </c>
      <c r="F24" s="43">
        <v>76.18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76.18</v>
      </c>
      <c r="O24" s="57">
        <v>0</v>
      </c>
      <c r="P24" s="69">
        <v>0</v>
      </c>
      <c r="Q24" s="69">
        <v>76.18</v>
      </c>
      <c r="R24" s="69">
        <v>0</v>
      </c>
      <c r="S24" s="70">
        <v>0</v>
      </c>
      <c r="T24" s="43">
        <v>76.18</v>
      </c>
      <c r="U24" s="71">
        <v>0</v>
      </c>
      <c r="X24" s="66" t="s">
        <v>64</v>
      </c>
      <c r="Y24" s="67"/>
      <c r="Z24" s="43">
        <v>76.18</v>
      </c>
      <c r="AA24" s="43">
        <v>0</v>
      </c>
      <c r="AB24" s="72">
        <v>0</v>
      </c>
      <c r="AC24" s="73">
        <v>0</v>
      </c>
      <c r="AD24" s="43">
        <v>76.18</v>
      </c>
      <c r="AE24" s="72">
        <v>19.525</v>
      </c>
      <c r="AF24" s="73">
        <v>56.655</v>
      </c>
      <c r="AG24" s="74">
        <v>76.18</v>
      </c>
      <c r="AH24" s="57">
        <v>1.243</v>
      </c>
      <c r="AI24" s="70">
        <v>74.937</v>
      </c>
      <c r="AJ24" s="74">
        <v>1.243</v>
      </c>
      <c r="AK24" s="43">
        <v>74.937</v>
      </c>
      <c r="AL24" s="74">
        <v>0</v>
      </c>
      <c r="AM24" s="74">
        <v>1.243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20.984</v>
      </c>
      <c r="E26" s="56">
        <v>0</v>
      </c>
      <c r="F26" s="56">
        <v>20.984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20.984</v>
      </c>
      <c r="O26" s="61">
        <v>0</v>
      </c>
      <c r="P26" s="59">
        <v>0</v>
      </c>
      <c r="Q26" s="59">
        <v>20.984</v>
      </c>
      <c r="R26" s="59">
        <v>0</v>
      </c>
      <c r="S26" s="60">
        <v>0</v>
      </c>
      <c r="T26" s="56">
        <v>20.984</v>
      </c>
      <c r="U26" s="62">
        <v>0</v>
      </c>
      <c r="X26" s="54" t="s">
        <v>66</v>
      </c>
      <c r="Y26" s="55"/>
      <c r="Z26" s="56">
        <v>20.984</v>
      </c>
      <c r="AA26" s="56">
        <v>0</v>
      </c>
      <c r="AB26" s="63">
        <v>0</v>
      </c>
      <c r="AC26" s="64">
        <v>0</v>
      </c>
      <c r="AD26" s="56">
        <v>20.984</v>
      </c>
      <c r="AE26" s="63">
        <v>20.984</v>
      </c>
      <c r="AF26" s="64">
        <v>0</v>
      </c>
      <c r="AG26" s="65">
        <v>20.984</v>
      </c>
      <c r="AH26" s="61">
        <v>0</v>
      </c>
      <c r="AI26" s="60">
        <v>20.984</v>
      </c>
      <c r="AJ26" s="65">
        <v>0</v>
      </c>
      <c r="AK26" s="56">
        <v>20.984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20.984</v>
      </c>
      <c r="E29" s="87">
        <v>0</v>
      </c>
      <c r="F29" s="87">
        <v>20.984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20.984</v>
      </c>
      <c r="O29" s="88">
        <v>0</v>
      </c>
      <c r="P29" s="89">
        <v>0</v>
      </c>
      <c r="Q29" s="89">
        <v>20.984</v>
      </c>
      <c r="R29" s="89">
        <v>0</v>
      </c>
      <c r="S29" s="90">
        <v>0</v>
      </c>
      <c r="T29" s="87">
        <v>20.984</v>
      </c>
      <c r="U29" s="91">
        <v>0</v>
      </c>
      <c r="X29" s="85"/>
      <c r="Y29" s="86" t="s">
        <v>69</v>
      </c>
      <c r="Z29" s="87">
        <v>20.984</v>
      </c>
      <c r="AA29" s="87">
        <v>0</v>
      </c>
      <c r="AB29" s="92">
        <v>0</v>
      </c>
      <c r="AC29" s="93">
        <v>0</v>
      </c>
      <c r="AD29" s="87">
        <v>20.984</v>
      </c>
      <c r="AE29" s="92">
        <v>20.984</v>
      </c>
      <c r="AF29" s="93">
        <v>0</v>
      </c>
      <c r="AG29" s="94">
        <v>20.984</v>
      </c>
      <c r="AH29" s="88">
        <v>0</v>
      </c>
      <c r="AI29" s="90">
        <v>20.984</v>
      </c>
      <c r="AJ29" s="94">
        <v>0</v>
      </c>
      <c r="AK29" s="87">
        <v>20.984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148</v>
      </c>
      <c r="C33" s="15"/>
      <c r="D33" s="43">
        <v>7.212999999999999</v>
      </c>
      <c r="E33" s="43">
        <v>0</v>
      </c>
      <c r="F33" s="43">
        <v>7.212999999999999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7.212999999999999</v>
      </c>
      <c r="O33" s="57">
        <v>0.787</v>
      </c>
      <c r="P33" s="69">
        <v>0</v>
      </c>
      <c r="Q33" s="69">
        <v>6.426</v>
      </c>
      <c r="R33" s="69">
        <v>0</v>
      </c>
      <c r="S33" s="70">
        <v>0</v>
      </c>
      <c r="T33" s="43">
        <v>6.426</v>
      </c>
      <c r="U33" s="71">
        <v>0</v>
      </c>
      <c r="X33" s="118" t="s">
        <v>148</v>
      </c>
      <c r="Y33" s="15"/>
      <c r="Z33" s="43">
        <v>6.426</v>
      </c>
      <c r="AA33" s="43">
        <v>0</v>
      </c>
      <c r="AB33" s="72">
        <v>0</v>
      </c>
      <c r="AC33" s="73">
        <v>0</v>
      </c>
      <c r="AD33" s="43">
        <v>6.426</v>
      </c>
      <c r="AE33" s="72">
        <v>1.18</v>
      </c>
      <c r="AF33" s="73">
        <v>5.246</v>
      </c>
      <c r="AG33" s="74">
        <v>6.30286</v>
      </c>
      <c r="AH33" s="57">
        <v>2.06498</v>
      </c>
      <c r="AI33" s="70">
        <v>4.2378800000000005</v>
      </c>
      <c r="AJ33" s="74">
        <v>2.8519799999999997</v>
      </c>
      <c r="AK33" s="43">
        <v>4.2378800000000005</v>
      </c>
      <c r="AL33" s="74">
        <v>0</v>
      </c>
      <c r="AM33" s="74">
        <v>2.8519799999999997</v>
      </c>
      <c r="AN33" s="71">
        <f t="shared" si="0"/>
        <v>0.12314000000000025</v>
      </c>
    </row>
    <row r="34" spans="2:40" s="3" customFormat="1" ht="22.5" customHeight="1">
      <c r="B34" s="95" t="s">
        <v>149</v>
      </c>
      <c r="C34" s="96"/>
      <c r="D34" s="43">
        <v>1564.206</v>
      </c>
      <c r="E34" s="43">
        <v>0</v>
      </c>
      <c r="F34" s="43">
        <v>1564.206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1564.206</v>
      </c>
      <c r="O34" s="57">
        <v>0</v>
      </c>
      <c r="P34" s="69">
        <v>0</v>
      </c>
      <c r="Q34" s="69">
        <v>1564.206</v>
      </c>
      <c r="R34" s="69">
        <v>0</v>
      </c>
      <c r="S34" s="70">
        <v>0</v>
      </c>
      <c r="T34" s="43">
        <v>1564.206</v>
      </c>
      <c r="U34" s="71">
        <v>0</v>
      </c>
      <c r="X34" s="95" t="s">
        <v>149</v>
      </c>
      <c r="Y34" s="96"/>
      <c r="Z34" s="43">
        <v>1564.206</v>
      </c>
      <c r="AA34" s="43">
        <v>0</v>
      </c>
      <c r="AB34" s="72">
        <v>0</v>
      </c>
      <c r="AC34" s="73">
        <v>0</v>
      </c>
      <c r="AD34" s="43">
        <v>1564.206</v>
      </c>
      <c r="AE34" s="72">
        <v>1488.651</v>
      </c>
      <c r="AF34" s="73">
        <v>75.55499999999999</v>
      </c>
      <c r="AG34" s="74">
        <v>1416.80873</v>
      </c>
      <c r="AH34" s="57">
        <v>1027.4876399999998</v>
      </c>
      <c r="AI34" s="70">
        <v>389.32109</v>
      </c>
      <c r="AJ34" s="74">
        <v>1027.4876399999998</v>
      </c>
      <c r="AK34" s="43">
        <v>389.32109</v>
      </c>
      <c r="AL34" s="74">
        <v>0</v>
      </c>
      <c r="AM34" s="74">
        <v>1027.4876399999998</v>
      </c>
      <c r="AN34" s="71">
        <f t="shared" si="0"/>
        <v>147.39726999999993</v>
      </c>
    </row>
    <row r="35" spans="2:40" s="3" customFormat="1" ht="22.5" customHeight="1">
      <c r="B35" s="95" t="s">
        <v>150</v>
      </c>
      <c r="C35" s="96"/>
      <c r="D35" s="43"/>
      <c r="E35" s="43"/>
      <c r="F35" s="43"/>
      <c r="G35" s="43"/>
      <c r="H35" s="43"/>
      <c r="I35" s="57"/>
      <c r="J35" s="69"/>
      <c r="K35" s="69"/>
      <c r="L35" s="69"/>
      <c r="M35" s="70"/>
      <c r="N35" s="43"/>
      <c r="O35" s="57"/>
      <c r="P35" s="69"/>
      <c r="Q35" s="69"/>
      <c r="R35" s="69"/>
      <c r="S35" s="70"/>
      <c r="T35" s="43"/>
      <c r="U35" s="71"/>
      <c r="X35" s="95" t="s">
        <v>150</v>
      </c>
      <c r="Y35" s="96"/>
      <c r="Z35" s="43"/>
      <c r="AA35" s="43"/>
      <c r="AB35" s="72"/>
      <c r="AC35" s="73"/>
      <c r="AD35" s="43"/>
      <c r="AE35" s="72"/>
      <c r="AF35" s="73"/>
      <c r="AG35" s="74"/>
      <c r="AH35" s="57"/>
      <c r="AI35" s="70"/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</row>
    <row r="36" spans="2:40" s="3" customFormat="1" ht="22.5" customHeight="1" thickBot="1">
      <c r="B36" s="97" t="s">
        <v>151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151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I5:M5"/>
    <mergeCell ref="AM3:AM4"/>
    <mergeCell ref="B3:C9"/>
    <mergeCell ref="X3:Y9"/>
    <mergeCell ref="AJ3:AJ4"/>
    <mergeCell ref="I6:I8"/>
    <mergeCell ref="J6:J8"/>
    <mergeCell ref="K6:K8"/>
    <mergeCell ref="L6:L8"/>
    <mergeCell ref="M6:M8"/>
    <mergeCell ref="AH7:AH8"/>
    <mergeCell ref="AI7:AI8"/>
    <mergeCell ref="AA3:AI3"/>
    <mergeCell ref="AH6:AI6"/>
    <mergeCell ref="AD4:AI4"/>
    <mergeCell ref="AG5:AI5"/>
    <mergeCell ref="AB6:AC7"/>
    <mergeCell ref="AE6:AF7"/>
    <mergeCell ref="O6:O8"/>
    <mergeCell ref="O5:S5"/>
    <mergeCell ref="P6:P8"/>
    <mergeCell ref="Q6:Q8"/>
    <mergeCell ref="R6:R8"/>
    <mergeCell ref="S6:S8"/>
    <mergeCell ref="AN3:AN4"/>
    <mergeCell ref="Z3:Z4"/>
    <mergeCell ref="G3:M3"/>
    <mergeCell ref="N3:S3"/>
    <mergeCell ref="H4:M4"/>
    <mergeCell ref="N4:S4"/>
    <mergeCell ref="AL3:AL4"/>
    <mergeCell ref="AK3:AK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180</v>
      </c>
      <c r="W1" s="2"/>
      <c r="X1" s="1" t="str">
        <f>B1</f>
        <v>表4-39　廃棄物種類別の処理・処分状況（運輸業・郵便業：その他）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95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96</v>
      </c>
      <c r="AL3" s="194" t="s">
        <v>97</v>
      </c>
      <c r="AM3" s="204" t="s">
        <v>98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1634.3740000000003</v>
      </c>
      <c r="E10" s="34">
        <v>0</v>
      </c>
      <c r="F10" s="34">
        <v>1634.3740000000003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1634.3740000000003</v>
      </c>
      <c r="O10" s="35">
        <v>0</v>
      </c>
      <c r="P10" s="36">
        <v>0</v>
      </c>
      <c r="Q10" s="36">
        <v>1634.3740000000003</v>
      </c>
      <c r="R10" s="36">
        <v>0</v>
      </c>
      <c r="S10" s="37">
        <v>0</v>
      </c>
      <c r="T10" s="34">
        <v>1634.3740000000003</v>
      </c>
      <c r="U10" s="38">
        <v>0</v>
      </c>
      <c r="X10" s="32" t="s">
        <v>51</v>
      </c>
      <c r="Y10" s="33"/>
      <c r="Z10" s="34">
        <v>1634.3740000000003</v>
      </c>
      <c r="AA10" s="34">
        <v>0</v>
      </c>
      <c r="AB10" s="35">
        <v>0</v>
      </c>
      <c r="AC10" s="37">
        <v>0</v>
      </c>
      <c r="AD10" s="34">
        <v>1634.3740000000003</v>
      </c>
      <c r="AE10" s="35">
        <v>1409.594</v>
      </c>
      <c r="AF10" s="37">
        <v>224.78000000000003</v>
      </c>
      <c r="AG10" s="39">
        <v>1519.3935000000001</v>
      </c>
      <c r="AH10" s="35">
        <v>1300.4463600000004</v>
      </c>
      <c r="AI10" s="37">
        <v>218.94714000000002</v>
      </c>
      <c r="AJ10" s="39">
        <v>1300.4463600000004</v>
      </c>
      <c r="AK10" s="34">
        <v>218.94714000000002</v>
      </c>
      <c r="AL10" s="39">
        <v>0</v>
      </c>
      <c r="AM10" s="39">
        <v>1300.4463600000004</v>
      </c>
      <c r="AN10" s="38">
        <f>SUM(AN11:AN36)-AN26</f>
        <v>114.98050000000009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51.54600000000001</v>
      </c>
      <c r="E12" s="43">
        <v>0</v>
      </c>
      <c r="F12" s="43">
        <v>51.54600000000001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51.54600000000001</v>
      </c>
      <c r="O12" s="61">
        <v>0</v>
      </c>
      <c r="P12" s="59">
        <v>0</v>
      </c>
      <c r="Q12" s="59">
        <v>51.54600000000001</v>
      </c>
      <c r="R12" s="59">
        <v>0</v>
      </c>
      <c r="S12" s="60">
        <v>0</v>
      </c>
      <c r="T12" s="56">
        <v>51.54600000000001</v>
      </c>
      <c r="U12" s="62">
        <v>0</v>
      </c>
      <c r="X12" s="54" t="s">
        <v>53</v>
      </c>
      <c r="Y12" s="55"/>
      <c r="Z12" s="56">
        <v>51.54600000000001</v>
      </c>
      <c r="AA12" s="56">
        <v>0</v>
      </c>
      <c r="AB12" s="63">
        <v>0</v>
      </c>
      <c r="AC12" s="64">
        <v>0</v>
      </c>
      <c r="AD12" s="56">
        <v>51.54600000000001</v>
      </c>
      <c r="AE12" s="63">
        <v>49.806</v>
      </c>
      <c r="AF12" s="64">
        <v>1.7399999999999998</v>
      </c>
      <c r="AG12" s="65">
        <v>24.65468</v>
      </c>
      <c r="AH12" s="61">
        <v>0.35496</v>
      </c>
      <c r="AI12" s="60">
        <v>24.29972</v>
      </c>
      <c r="AJ12" s="65">
        <v>0.35496</v>
      </c>
      <c r="AK12" s="56">
        <v>24.29972</v>
      </c>
      <c r="AL12" s="65">
        <v>0</v>
      </c>
      <c r="AM12" s="65">
        <v>0.35496</v>
      </c>
      <c r="AN12" s="62">
        <f aca="true" t="shared" si="0" ref="AN12:AN36">G12-H12+AD12-AG12</f>
        <v>26.891320000000007</v>
      </c>
    </row>
    <row r="13" spans="2:40" s="3" customFormat="1" ht="22.5" customHeight="1">
      <c r="B13" s="54" t="s">
        <v>54</v>
      </c>
      <c r="C13" s="55"/>
      <c r="D13" s="56">
        <v>23.17</v>
      </c>
      <c r="E13" s="43">
        <v>0</v>
      </c>
      <c r="F13" s="43">
        <v>23.17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23.17</v>
      </c>
      <c r="O13" s="61">
        <v>0</v>
      </c>
      <c r="P13" s="59">
        <v>0</v>
      </c>
      <c r="Q13" s="59">
        <v>23.17</v>
      </c>
      <c r="R13" s="59">
        <v>0</v>
      </c>
      <c r="S13" s="60">
        <v>0</v>
      </c>
      <c r="T13" s="56">
        <v>23.17</v>
      </c>
      <c r="U13" s="62">
        <v>0</v>
      </c>
      <c r="X13" s="54" t="s">
        <v>54</v>
      </c>
      <c r="Y13" s="55"/>
      <c r="Z13" s="56">
        <v>23.17</v>
      </c>
      <c r="AA13" s="56">
        <v>0</v>
      </c>
      <c r="AB13" s="63">
        <v>0</v>
      </c>
      <c r="AC13" s="64">
        <v>0</v>
      </c>
      <c r="AD13" s="56">
        <v>23.17</v>
      </c>
      <c r="AE13" s="63">
        <v>0</v>
      </c>
      <c r="AF13" s="64">
        <v>23.17</v>
      </c>
      <c r="AG13" s="65">
        <v>8.5729</v>
      </c>
      <c r="AH13" s="61">
        <v>8.5729</v>
      </c>
      <c r="AI13" s="60">
        <v>0</v>
      </c>
      <c r="AJ13" s="65">
        <v>8.5729</v>
      </c>
      <c r="AK13" s="56">
        <v>0</v>
      </c>
      <c r="AL13" s="65">
        <v>0</v>
      </c>
      <c r="AM13" s="65">
        <v>8.5729</v>
      </c>
      <c r="AN13" s="62">
        <f t="shared" si="0"/>
        <v>14.597100000000001</v>
      </c>
    </row>
    <row r="14" spans="2:40" s="3" customFormat="1" ht="22.5" customHeight="1">
      <c r="B14" s="54" t="s">
        <v>55</v>
      </c>
      <c r="C14" s="55"/>
      <c r="D14" s="56"/>
      <c r="E14" s="43"/>
      <c r="F14" s="43"/>
      <c r="G14" s="43"/>
      <c r="H14" s="43"/>
      <c r="I14" s="57"/>
      <c r="J14" s="58"/>
      <c r="K14" s="59"/>
      <c r="L14" s="59"/>
      <c r="M14" s="60"/>
      <c r="N14" s="56"/>
      <c r="O14" s="61"/>
      <c r="P14" s="59"/>
      <c r="Q14" s="59"/>
      <c r="R14" s="59"/>
      <c r="S14" s="60"/>
      <c r="T14" s="56"/>
      <c r="U14" s="62"/>
      <c r="X14" s="54" t="s">
        <v>55</v>
      </c>
      <c r="Y14" s="55"/>
      <c r="Z14" s="56"/>
      <c r="AA14" s="56"/>
      <c r="AB14" s="63"/>
      <c r="AC14" s="64"/>
      <c r="AD14" s="56"/>
      <c r="AE14" s="63"/>
      <c r="AF14" s="64"/>
      <c r="AG14" s="65"/>
      <c r="AH14" s="61"/>
      <c r="AI14" s="60"/>
      <c r="AJ14" s="65">
        <v>0</v>
      </c>
      <c r="AK14" s="56">
        <v>0</v>
      </c>
      <c r="AL14" s="65">
        <v>0</v>
      </c>
      <c r="AM14" s="65">
        <v>0</v>
      </c>
      <c r="AN14" s="62">
        <f t="shared" si="0"/>
        <v>0</v>
      </c>
    </row>
    <row r="15" spans="2:40" s="3" customFormat="1" ht="22.5" customHeight="1">
      <c r="B15" s="54" t="s">
        <v>56</v>
      </c>
      <c r="C15" s="55"/>
      <c r="D15" s="56">
        <v>3.24</v>
      </c>
      <c r="E15" s="43">
        <v>0</v>
      </c>
      <c r="F15" s="43">
        <v>3.24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3.24</v>
      </c>
      <c r="O15" s="61">
        <v>0</v>
      </c>
      <c r="P15" s="59">
        <v>0</v>
      </c>
      <c r="Q15" s="59">
        <v>3.24</v>
      </c>
      <c r="R15" s="59">
        <v>0</v>
      </c>
      <c r="S15" s="60">
        <v>0</v>
      </c>
      <c r="T15" s="56">
        <v>3.24</v>
      </c>
      <c r="U15" s="62">
        <v>0</v>
      </c>
      <c r="X15" s="54" t="s">
        <v>56</v>
      </c>
      <c r="Y15" s="55"/>
      <c r="Z15" s="56">
        <v>3.24</v>
      </c>
      <c r="AA15" s="56">
        <v>0</v>
      </c>
      <c r="AB15" s="63">
        <v>0</v>
      </c>
      <c r="AC15" s="64">
        <v>0</v>
      </c>
      <c r="AD15" s="56">
        <v>3.24</v>
      </c>
      <c r="AE15" s="63">
        <v>0</v>
      </c>
      <c r="AF15" s="64">
        <v>3.24</v>
      </c>
      <c r="AG15" s="65">
        <v>0.01296</v>
      </c>
      <c r="AH15" s="61">
        <v>0</v>
      </c>
      <c r="AI15" s="60">
        <v>0.01296</v>
      </c>
      <c r="AJ15" s="65">
        <v>0</v>
      </c>
      <c r="AK15" s="56">
        <v>0.01296</v>
      </c>
      <c r="AL15" s="65">
        <v>0</v>
      </c>
      <c r="AM15" s="65">
        <v>0</v>
      </c>
      <c r="AN15" s="62">
        <f t="shared" si="0"/>
        <v>3.22704</v>
      </c>
    </row>
    <row r="16" spans="2:40" s="3" customFormat="1" ht="22.5" customHeight="1">
      <c r="B16" s="54" t="s">
        <v>57</v>
      </c>
      <c r="C16" s="55"/>
      <c r="D16" s="56">
        <v>388.656</v>
      </c>
      <c r="E16" s="43">
        <v>0</v>
      </c>
      <c r="F16" s="43">
        <v>388.656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388.656</v>
      </c>
      <c r="O16" s="61">
        <v>0</v>
      </c>
      <c r="P16" s="59">
        <v>0</v>
      </c>
      <c r="Q16" s="59">
        <v>388.656</v>
      </c>
      <c r="R16" s="59">
        <v>0</v>
      </c>
      <c r="S16" s="60">
        <v>0</v>
      </c>
      <c r="T16" s="56">
        <v>388.656</v>
      </c>
      <c r="U16" s="62">
        <v>0</v>
      </c>
      <c r="X16" s="54" t="s">
        <v>57</v>
      </c>
      <c r="Y16" s="55"/>
      <c r="Z16" s="56">
        <v>388.656</v>
      </c>
      <c r="AA16" s="56">
        <v>0</v>
      </c>
      <c r="AB16" s="63">
        <v>0</v>
      </c>
      <c r="AC16" s="64">
        <v>0</v>
      </c>
      <c r="AD16" s="56">
        <v>388.656</v>
      </c>
      <c r="AE16" s="63">
        <v>329.399</v>
      </c>
      <c r="AF16" s="64">
        <v>59.257</v>
      </c>
      <c r="AG16" s="65">
        <v>376.3332</v>
      </c>
      <c r="AH16" s="61">
        <v>257.5675</v>
      </c>
      <c r="AI16" s="60">
        <v>118.76570000000001</v>
      </c>
      <c r="AJ16" s="65">
        <v>257.5675</v>
      </c>
      <c r="AK16" s="56">
        <v>118.76570000000001</v>
      </c>
      <c r="AL16" s="65">
        <v>0</v>
      </c>
      <c r="AM16" s="65">
        <v>257.5675</v>
      </c>
      <c r="AN16" s="62">
        <f t="shared" si="0"/>
        <v>12.32280000000003</v>
      </c>
    </row>
    <row r="17" spans="2:40" s="3" customFormat="1" ht="22.5" customHeight="1">
      <c r="B17" s="66" t="s">
        <v>58</v>
      </c>
      <c r="C17" s="67"/>
      <c r="D17" s="43"/>
      <c r="E17" s="43"/>
      <c r="F17" s="43"/>
      <c r="G17" s="43"/>
      <c r="H17" s="43"/>
      <c r="I17" s="57"/>
      <c r="J17" s="68"/>
      <c r="K17" s="69"/>
      <c r="L17" s="69"/>
      <c r="M17" s="70"/>
      <c r="N17" s="43"/>
      <c r="O17" s="57"/>
      <c r="P17" s="69"/>
      <c r="Q17" s="69"/>
      <c r="R17" s="69"/>
      <c r="S17" s="70"/>
      <c r="T17" s="43"/>
      <c r="U17" s="71"/>
      <c r="X17" s="66" t="s">
        <v>58</v>
      </c>
      <c r="Y17" s="67"/>
      <c r="Z17" s="43"/>
      <c r="AA17" s="43"/>
      <c r="AB17" s="72"/>
      <c r="AC17" s="73"/>
      <c r="AD17" s="43"/>
      <c r="AE17" s="72"/>
      <c r="AF17" s="73"/>
      <c r="AG17" s="74"/>
      <c r="AH17" s="57"/>
      <c r="AI17" s="70"/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1008.883</v>
      </c>
      <c r="E18" s="43">
        <v>0</v>
      </c>
      <c r="F18" s="43">
        <v>1008.883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1008.883</v>
      </c>
      <c r="O18" s="57">
        <v>0</v>
      </c>
      <c r="P18" s="69">
        <v>0</v>
      </c>
      <c r="Q18" s="69">
        <v>1008.883</v>
      </c>
      <c r="R18" s="69">
        <v>0</v>
      </c>
      <c r="S18" s="70">
        <v>0</v>
      </c>
      <c r="T18" s="43">
        <v>1008.883</v>
      </c>
      <c r="U18" s="71">
        <v>0</v>
      </c>
      <c r="X18" s="66" t="s">
        <v>59</v>
      </c>
      <c r="Y18" s="67"/>
      <c r="Z18" s="43">
        <v>1008.883</v>
      </c>
      <c r="AA18" s="43">
        <v>0</v>
      </c>
      <c r="AB18" s="72">
        <v>0</v>
      </c>
      <c r="AC18" s="73">
        <v>0</v>
      </c>
      <c r="AD18" s="43">
        <v>1008.883</v>
      </c>
      <c r="AE18" s="72">
        <v>956.324</v>
      </c>
      <c r="AF18" s="73">
        <v>52.559000000000005</v>
      </c>
      <c r="AG18" s="74">
        <v>963.5286</v>
      </c>
      <c r="AH18" s="57">
        <v>963.5286</v>
      </c>
      <c r="AI18" s="70">
        <v>0</v>
      </c>
      <c r="AJ18" s="74">
        <v>963.5286</v>
      </c>
      <c r="AK18" s="43">
        <v>0</v>
      </c>
      <c r="AL18" s="74">
        <v>0</v>
      </c>
      <c r="AM18" s="74">
        <v>963.5286</v>
      </c>
      <c r="AN18" s="71">
        <f t="shared" si="0"/>
        <v>45.354400000000055</v>
      </c>
    </row>
    <row r="19" spans="2:40" s="3" customFormat="1" ht="22.5" customHeight="1">
      <c r="B19" s="66" t="s">
        <v>145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62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146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146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/>
      <c r="E22" s="43"/>
      <c r="F22" s="43"/>
      <c r="G22" s="43"/>
      <c r="H22" s="43"/>
      <c r="I22" s="57"/>
      <c r="J22" s="68"/>
      <c r="K22" s="69"/>
      <c r="L22" s="69"/>
      <c r="M22" s="70"/>
      <c r="N22" s="43"/>
      <c r="O22" s="57"/>
      <c r="P22" s="69"/>
      <c r="Q22" s="69"/>
      <c r="R22" s="69"/>
      <c r="S22" s="70"/>
      <c r="T22" s="43"/>
      <c r="U22" s="71"/>
      <c r="X22" s="66" t="s">
        <v>62</v>
      </c>
      <c r="Y22" s="67"/>
      <c r="Z22" s="43"/>
      <c r="AA22" s="43"/>
      <c r="AB22" s="72"/>
      <c r="AC22" s="73"/>
      <c r="AD22" s="43"/>
      <c r="AE22" s="72"/>
      <c r="AF22" s="73"/>
      <c r="AG22" s="74"/>
      <c r="AH22" s="57"/>
      <c r="AI22" s="70"/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63.43</v>
      </c>
      <c r="E23" s="43">
        <v>0</v>
      </c>
      <c r="F23" s="43">
        <v>63.43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63.43</v>
      </c>
      <c r="O23" s="57">
        <v>0</v>
      </c>
      <c r="P23" s="69">
        <v>0</v>
      </c>
      <c r="Q23" s="69">
        <v>63.43</v>
      </c>
      <c r="R23" s="69">
        <v>0</v>
      </c>
      <c r="S23" s="70">
        <v>0</v>
      </c>
      <c r="T23" s="43">
        <v>63.43</v>
      </c>
      <c r="U23" s="71">
        <v>0</v>
      </c>
      <c r="X23" s="66" t="s">
        <v>63</v>
      </c>
      <c r="Y23" s="67"/>
      <c r="Z23" s="43">
        <v>63.43</v>
      </c>
      <c r="AA23" s="43">
        <v>0</v>
      </c>
      <c r="AB23" s="72">
        <v>0</v>
      </c>
      <c r="AC23" s="73">
        <v>0</v>
      </c>
      <c r="AD23" s="43">
        <v>63.43</v>
      </c>
      <c r="AE23" s="72">
        <v>20.553</v>
      </c>
      <c r="AF23" s="73">
        <v>42.877</v>
      </c>
      <c r="AG23" s="74">
        <v>63.43</v>
      </c>
      <c r="AH23" s="57">
        <v>20.553</v>
      </c>
      <c r="AI23" s="70">
        <v>42.877</v>
      </c>
      <c r="AJ23" s="74">
        <v>20.553</v>
      </c>
      <c r="AK23" s="43">
        <v>42.877</v>
      </c>
      <c r="AL23" s="74">
        <v>0</v>
      </c>
      <c r="AM23" s="74">
        <v>20.553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3.257</v>
      </c>
      <c r="E24" s="43">
        <v>0</v>
      </c>
      <c r="F24" s="43">
        <v>3.257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3.257</v>
      </c>
      <c r="O24" s="57">
        <v>0</v>
      </c>
      <c r="P24" s="69">
        <v>0</v>
      </c>
      <c r="Q24" s="69">
        <v>3.257</v>
      </c>
      <c r="R24" s="69">
        <v>0</v>
      </c>
      <c r="S24" s="70">
        <v>0</v>
      </c>
      <c r="T24" s="43">
        <v>3.257</v>
      </c>
      <c r="U24" s="71">
        <v>0</v>
      </c>
      <c r="X24" s="66" t="s">
        <v>64</v>
      </c>
      <c r="Y24" s="67"/>
      <c r="Z24" s="43">
        <v>3.257</v>
      </c>
      <c r="AA24" s="43">
        <v>0</v>
      </c>
      <c r="AB24" s="72">
        <v>0</v>
      </c>
      <c r="AC24" s="73">
        <v>0</v>
      </c>
      <c r="AD24" s="43">
        <v>3.257</v>
      </c>
      <c r="AE24" s="72">
        <v>0</v>
      </c>
      <c r="AF24" s="73">
        <v>3.257</v>
      </c>
      <c r="AG24" s="74">
        <v>3.257</v>
      </c>
      <c r="AH24" s="57">
        <v>3.257</v>
      </c>
      <c r="AI24" s="70">
        <v>0</v>
      </c>
      <c r="AJ24" s="74">
        <v>3.257</v>
      </c>
      <c r="AK24" s="43">
        <v>0</v>
      </c>
      <c r="AL24" s="74">
        <v>0</v>
      </c>
      <c r="AM24" s="74">
        <v>3.257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148</v>
      </c>
      <c r="C33" s="15"/>
      <c r="D33" s="43">
        <v>0.904</v>
      </c>
      <c r="E33" s="43">
        <v>0</v>
      </c>
      <c r="F33" s="43">
        <v>0.904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0.904</v>
      </c>
      <c r="O33" s="57">
        <v>0</v>
      </c>
      <c r="P33" s="69">
        <v>0</v>
      </c>
      <c r="Q33" s="69">
        <v>0.904</v>
      </c>
      <c r="R33" s="69">
        <v>0</v>
      </c>
      <c r="S33" s="70">
        <v>0</v>
      </c>
      <c r="T33" s="43">
        <v>0.904</v>
      </c>
      <c r="U33" s="71">
        <v>0</v>
      </c>
      <c r="X33" s="118" t="s">
        <v>148</v>
      </c>
      <c r="Y33" s="15"/>
      <c r="Z33" s="43">
        <v>0.904</v>
      </c>
      <c r="AA33" s="43">
        <v>0</v>
      </c>
      <c r="AB33" s="72">
        <v>0</v>
      </c>
      <c r="AC33" s="73">
        <v>0</v>
      </c>
      <c r="AD33" s="43">
        <v>0.904</v>
      </c>
      <c r="AE33" s="72">
        <v>0</v>
      </c>
      <c r="AF33" s="73">
        <v>0.904</v>
      </c>
      <c r="AG33" s="74">
        <v>0.904</v>
      </c>
      <c r="AH33" s="57">
        <v>0.303</v>
      </c>
      <c r="AI33" s="70">
        <v>0.601</v>
      </c>
      <c r="AJ33" s="74">
        <v>0.303</v>
      </c>
      <c r="AK33" s="43">
        <v>0.601</v>
      </c>
      <c r="AL33" s="74">
        <v>0</v>
      </c>
      <c r="AM33" s="74">
        <v>0.303</v>
      </c>
      <c r="AN33" s="71">
        <f t="shared" si="0"/>
        <v>0</v>
      </c>
    </row>
    <row r="34" spans="2:40" s="3" customFormat="1" ht="22.5" customHeight="1">
      <c r="B34" s="95" t="s">
        <v>149</v>
      </c>
      <c r="C34" s="96"/>
      <c r="D34" s="43">
        <v>91.288</v>
      </c>
      <c r="E34" s="43">
        <v>0</v>
      </c>
      <c r="F34" s="43">
        <v>91.288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91.288</v>
      </c>
      <c r="O34" s="57">
        <v>0</v>
      </c>
      <c r="P34" s="69">
        <v>0</v>
      </c>
      <c r="Q34" s="69">
        <v>91.288</v>
      </c>
      <c r="R34" s="69">
        <v>0</v>
      </c>
      <c r="S34" s="70">
        <v>0</v>
      </c>
      <c r="T34" s="43">
        <v>91.288</v>
      </c>
      <c r="U34" s="71">
        <v>0</v>
      </c>
      <c r="X34" s="95" t="s">
        <v>149</v>
      </c>
      <c r="Y34" s="96"/>
      <c r="Z34" s="43">
        <v>91.288</v>
      </c>
      <c r="AA34" s="43">
        <v>0</v>
      </c>
      <c r="AB34" s="72">
        <v>0</v>
      </c>
      <c r="AC34" s="73">
        <v>0</v>
      </c>
      <c r="AD34" s="43">
        <v>91.288</v>
      </c>
      <c r="AE34" s="72">
        <v>53.512</v>
      </c>
      <c r="AF34" s="73">
        <v>37.776</v>
      </c>
      <c r="AG34" s="74">
        <v>78.70016</v>
      </c>
      <c r="AH34" s="57">
        <v>46.3094</v>
      </c>
      <c r="AI34" s="70">
        <v>32.39076</v>
      </c>
      <c r="AJ34" s="74">
        <v>46.3094</v>
      </c>
      <c r="AK34" s="43">
        <v>32.39076</v>
      </c>
      <c r="AL34" s="74">
        <v>0</v>
      </c>
      <c r="AM34" s="74">
        <v>46.3094</v>
      </c>
      <c r="AN34" s="71">
        <f t="shared" si="0"/>
        <v>12.58784</v>
      </c>
    </row>
    <row r="35" spans="2:40" s="3" customFormat="1" ht="22.5" customHeight="1">
      <c r="B35" s="95" t="s">
        <v>150</v>
      </c>
      <c r="C35" s="96"/>
      <c r="D35" s="43"/>
      <c r="E35" s="43"/>
      <c r="F35" s="43"/>
      <c r="G35" s="43"/>
      <c r="H35" s="43"/>
      <c r="I35" s="57"/>
      <c r="J35" s="69"/>
      <c r="K35" s="69"/>
      <c r="L35" s="69"/>
      <c r="M35" s="70"/>
      <c r="N35" s="43"/>
      <c r="O35" s="57"/>
      <c r="P35" s="69"/>
      <c r="Q35" s="69"/>
      <c r="R35" s="69"/>
      <c r="S35" s="70"/>
      <c r="T35" s="43"/>
      <c r="U35" s="71"/>
      <c r="X35" s="95" t="s">
        <v>150</v>
      </c>
      <c r="Y35" s="96"/>
      <c r="Z35" s="43"/>
      <c r="AA35" s="43"/>
      <c r="AB35" s="72"/>
      <c r="AC35" s="73"/>
      <c r="AD35" s="43"/>
      <c r="AE35" s="72"/>
      <c r="AF35" s="73"/>
      <c r="AG35" s="74"/>
      <c r="AH35" s="57"/>
      <c r="AI35" s="70"/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</row>
    <row r="36" spans="2:40" s="3" customFormat="1" ht="22.5" customHeight="1" thickBot="1">
      <c r="B36" s="97" t="s">
        <v>151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151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N3:AN4"/>
    <mergeCell ref="Z3:Z4"/>
    <mergeCell ref="G3:M3"/>
    <mergeCell ref="N3:S3"/>
    <mergeCell ref="H4:M4"/>
    <mergeCell ref="N4:S4"/>
    <mergeCell ref="AL3:AL4"/>
    <mergeCell ref="AK3:AK4"/>
    <mergeCell ref="O6:O8"/>
    <mergeCell ref="O5:S5"/>
    <mergeCell ref="P6:P8"/>
    <mergeCell ref="Q6:Q8"/>
    <mergeCell ref="R6:R8"/>
    <mergeCell ref="S6:S8"/>
    <mergeCell ref="AH7:AH8"/>
    <mergeCell ref="AI7:AI8"/>
    <mergeCell ref="AA3:AI3"/>
    <mergeCell ref="AH6:AI6"/>
    <mergeCell ref="AD4:AI4"/>
    <mergeCell ref="AG5:AI5"/>
    <mergeCell ref="AB6:AC7"/>
    <mergeCell ref="AE6:AF7"/>
    <mergeCell ref="I5:M5"/>
    <mergeCell ref="AM3:AM4"/>
    <mergeCell ref="B3:C9"/>
    <mergeCell ref="X3:Y9"/>
    <mergeCell ref="AJ3:AJ4"/>
    <mergeCell ref="I6:I8"/>
    <mergeCell ref="J6:J8"/>
    <mergeCell ref="K6:K8"/>
    <mergeCell ref="L6:L8"/>
    <mergeCell ref="M6:M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70" zoomScalePageLayoutView="0" workbookViewId="0" topLeftCell="A1">
      <selection activeCell="AN2" sqref="AN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153</v>
      </c>
      <c r="W1" s="2"/>
      <c r="X1" s="1" t="str">
        <f>B1</f>
        <v>表4-4　廃棄物種類別の処理・処分状況（製造業：食料品）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73</v>
      </c>
      <c r="AL3" s="194" t="s">
        <v>74</v>
      </c>
      <c r="AM3" s="204" t="s">
        <v>75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311863.323</v>
      </c>
      <c r="E10" s="34">
        <v>48994.323</v>
      </c>
      <c r="F10" s="34">
        <v>262868.99999999994</v>
      </c>
      <c r="G10" s="34">
        <v>181805.524</v>
      </c>
      <c r="H10" s="34">
        <v>14789.746</v>
      </c>
      <c r="I10" s="35">
        <v>3083.69</v>
      </c>
      <c r="J10" s="36">
        <v>0</v>
      </c>
      <c r="K10" s="36">
        <v>9380.216</v>
      </c>
      <c r="L10" s="36">
        <v>2325.84</v>
      </c>
      <c r="M10" s="37">
        <v>0</v>
      </c>
      <c r="N10" s="34">
        <v>81063.47600000001</v>
      </c>
      <c r="O10" s="35">
        <v>7464.242000000001</v>
      </c>
      <c r="P10" s="36">
        <v>0</v>
      </c>
      <c r="Q10" s="36">
        <v>72930.516</v>
      </c>
      <c r="R10" s="36">
        <v>668.718</v>
      </c>
      <c r="S10" s="37">
        <v>0</v>
      </c>
      <c r="T10" s="34">
        <v>85305.29</v>
      </c>
      <c r="U10" s="38">
        <v>0</v>
      </c>
      <c r="V10" s="3"/>
      <c r="W10" s="3"/>
      <c r="X10" s="32" t="s">
        <v>51</v>
      </c>
      <c r="Y10" s="33"/>
      <c r="Z10" s="34">
        <v>85305.29</v>
      </c>
      <c r="AA10" s="34">
        <v>2994.5580000000004</v>
      </c>
      <c r="AB10" s="35">
        <v>2411.093</v>
      </c>
      <c r="AC10" s="37">
        <v>583.465</v>
      </c>
      <c r="AD10" s="34">
        <v>82310.732</v>
      </c>
      <c r="AE10" s="35">
        <v>22595.056000000008</v>
      </c>
      <c r="AF10" s="37">
        <v>59715.676</v>
      </c>
      <c r="AG10" s="39">
        <v>50553.37401200001</v>
      </c>
      <c r="AH10" s="35">
        <v>45848.53028200001</v>
      </c>
      <c r="AI10" s="37">
        <v>4704.84373</v>
      </c>
      <c r="AJ10" s="39">
        <v>56396.462282</v>
      </c>
      <c r="AK10" s="34">
        <v>7699.40173</v>
      </c>
      <c r="AL10" s="39">
        <v>0</v>
      </c>
      <c r="AM10" s="39">
        <v>105390.785282</v>
      </c>
      <c r="AN10" s="38">
        <f>SUM(AN11:AN36)-AN26</f>
        <v>198773.135988</v>
      </c>
      <c r="AO10" s="3"/>
    </row>
    <row r="11" spans="2:41" s="109" customFormat="1" ht="22.5" customHeight="1">
      <c r="B11" s="40" t="s">
        <v>52</v>
      </c>
      <c r="C11" s="41"/>
      <c r="D11" s="42">
        <v>315.134</v>
      </c>
      <c r="E11" s="43">
        <v>0</v>
      </c>
      <c r="F11" s="43">
        <v>315.134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315.134</v>
      </c>
      <c r="O11" s="49">
        <v>0</v>
      </c>
      <c r="P11" s="47">
        <v>0</v>
      </c>
      <c r="Q11" s="47">
        <v>315.134</v>
      </c>
      <c r="R11" s="47">
        <v>0</v>
      </c>
      <c r="S11" s="48">
        <v>0</v>
      </c>
      <c r="T11" s="42">
        <v>315.134</v>
      </c>
      <c r="U11" s="50">
        <v>0</v>
      </c>
      <c r="V11" s="3"/>
      <c r="W11" s="3"/>
      <c r="X11" s="40" t="s">
        <v>52</v>
      </c>
      <c r="Y11" s="41"/>
      <c r="Z11" s="42">
        <v>315.134</v>
      </c>
      <c r="AA11" s="42">
        <v>0</v>
      </c>
      <c r="AB11" s="51">
        <v>0</v>
      </c>
      <c r="AC11" s="52">
        <v>0</v>
      </c>
      <c r="AD11" s="42">
        <v>315.134</v>
      </c>
      <c r="AE11" s="51">
        <v>315.134</v>
      </c>
      <c r="AF11" s="52">
        <v>0</v>
      </c>
      <c r="AG11" s="53">
        <v>315.134</v>
      </c>
      <c r="AH11" s="49">
        <v>299</v>
      </c>
      <c r="AI11" s="48">
        <v>16.134</v>
      </c>
      <c r="AJ11" s="53">
        <v>299</v>
      </c>
      <c r="AK11" s="42">
        <v>16.134</v>
      </c>
      <c r="AL11" s="53">
        <v>0</v>
      </c>
      <c r="AM11" s="53">
        <v>299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199041.52</v>
      </c>
      <c r="E12" s="43">
        <v>0</v>
      </c>
      <c r="F12" s="43">
        <v>199041.52</v>
      </c>
      <c r="G12" s="43">
        <v>177984.279</v>
      </c>
      <c r="H12" s="43">
        <v>14181.516</v>
      </c>
      <c r="I12" s="57">
        <v>2706.29</v>
      </c>
      <c r="J12" s="58">
        <v>0</v>
      </c>
      <c r="K12" s="59">
        <v>9210.386</v>
      </c>
      <c r="L12" s="59">
        <v>2264.84</v>
      </c>
      <c r="M12" s="60">
        <v>0</v>
      </c>
      <c r="N12" s="56">
        <v>21057.240999999998</v>
      </c>
      <c r="O12" s="61">
        <v>0.314</v>
      </c>
      <c r="P12" s="59">
        <v>0</v>
      </c>
      <c r="Q12" s="59">
        <v>21010.927</v>
      </c>
      <c r="R12" s="59">
        <v>46</v>
      </c>
      <c r="S12" s="60">
        <v>0</v>
      </c>
      <c r="T12" s="56">
        <v>32532.153</v>
      </c>
      <c r="U12" s="62">
        <v>0</v>
      </c>
      <c r="V12" s="3"/>
      <c r="W12" s="3"/>
      <c r="X12" s="54" t="s">
        <v>53</v>
      </c>
      <c r="Y12" s="55"/>
      <c r="Z12" s="56">
        <v>32532.153</v>
      </c>
      <c r="AA12" s="56">
        <v>2310.84</v>
      </c>
      <c r="AB12" s="63">
        <v>2283.84</v>
      </c>
      <c r="AC12" s="64">
        <v>27</v>
      </c>
      <c r="AD12" s="56">
        <v>30221.313</v>
      </c>
      <c r="AE12" s="63">
        <v>3541.4500000000003</v>
      </c>
      <c r="AF12" s="64">
        <v>26679.863</v>
      </c>
      <c r="AG12" s="65">
        <v>20180.35657</v>
      </c>
      <c r="AH12" s="61">
        <v>18631.316219999997</v>
      </c>
      <c r="AI12" s="60">
        <v>1549.0403500000002</v>
      </c>
      <c r="AJ12" s="65">
        <v>21337.920219999996</v>
      </c>
      <c r="AK12" s="56">
        <v>3859.8803500000004</v>
      </c>
      <c r="AL12" s="65">
        <v>0</v>
      </c>
      <c r="AM12" s="65">
        <v>21337.920219999996</v>
      </c>
      <c r="AN12" s="62">
        <f aca="true" t="shared" si="0" ref="AN12:AN36">G12-H12+AD12-AG12</f>
        <v>173843.71943</v>
      </c>
      <c r="AO12" s="3"/>
    </row>
    <row r="13" spans="2:41" s="109" customFormat="1" ht="22.5" customHeight="1">
      <c r="B13" s="54" t="s">
        <v>54</v>
      </c>
      <c r="C13" s="55"/>
      <c r="D13" s="56">
        <v>7506.905</v>
      </c>
      <c r="E13" s="43">
        <v>331.836</v>
      </c>
      <c r="F13" s="43">
        <v>7175.0689999999995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7175.0689999999995</v>
      </c>
      <c r="O13" s="61">
        <v>72.524</v>
      </c>
      <c r="P13" s="59">
        <v>0</v>
      </c>
      <c r="Q13" s="59">
        <v>7102.544999999999</v>
      </c>
      <c r="R13" s="59">
        <v>0</v>
      </c>
      <c r="S13" s="60">
        <v>0</v>
      </c>
      <c r="T13" s="56">
        <v>7102.544999999999</v>
      </c>
      <c r="U13" s="62">
        <v>0</v>
      </c>
      <c r="V13" s="3"/>
      <c r="W13" s="3"/>
      <c r="X13" s="54" t="s">
        <v>54</v>
      </c>
      <c r="Y13" s="55"/>
      <c r="Z13" s="56">
        <v>7102.544999999999</v>
      </c>
      <c r="AA13" s="56">
        <v>0</v>
      </c>
      <c r="AB13" s="63">
        <v>0</v>
      </c>
      <c r="AC13" s="64">
        <v>0</v>
      </c>
      <c r="AD13" s="56">
        <v>7102.544999999999</v>
      </c>
      <c r="AE13" s="63">
        <v>1420.916</v>
      </c>
      <c r="AF13" s="64">
        <v>5681.629000000001</v>
      </c>
      <c r="AG13" s="65">
        <v>3904.5724299999997</v>
      </c>
      <c r="AH13" s="61">
        <v>3894.16155</v>
      </c>
      <c r="AI13" s="60">
        <v>10.410879999999999</v>
      </c>
      <c r="AJ13" s="65">
        <v>3966.6855499999997</v>
      </c>
      <c r="AK13" s="56">
        <v>10.410879999999999</v>
      </c>
      <c r="AL13" s="65">
        <v>0</v>
      </c>
      <c r="AM13" s="65">
        <v>4298.5215499999995</v>
      </c>
      <c r="AN13" s="62">
        <f t="shared" si="0"/>
        <v>3197.9725699999995</v>
      </c>
      <c r="AO13" s="3"/>
    </row>
    <row r="14" spans="2:41" s="109" customFormat="1" ht="22.5" customHeight="1">
      <c r="B14" s="54" t="s">
        <v>55</v>
      </c>
      <c r="C14" s="55"/>
      <c r="D14" s="56">
        <v>2555.5909999999994</v>
      </c>
      <c r="E14" s="43">
        <v>0</v>
      </c>
      <c r="F14" s="43">
        <v>2555.5909999999994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2555.5909999999994</v>
      </c>
      <c r="O14" s="61">
        <v>0</v>
      </c>
      <c r="P14" s="59">
        <v>0</v>
      </c>
      <c r="Q14" s="59">
        <v>2555.5909999999994</v>
      </c>
      <c r="R14" s="59">
        <v>0</v>
      </c>
      <c r="S14" s="60">
        <v>0</v>
      </c>
      <c r="T14" s="56">
        <v>2555.5909999999994</v>
      </c>
      <c r="U14" s="62">
        <v>0</v>
      </c>
      <c r="V14" s="3"/>
      <c r="W14" s="3"/>
      <c r="X14" s="54" t="s">
        <v>55</v>
      </c>
      <c r="Y14" s="55"/>
      <c r="Z14" s="56">
        <v>2555.5909999999994</v>
      </c>
      <c r="AA14" s="56">
        <v>0</v>
      </c>
      <c r="AB14" s="63">
        <v>0</v>
      </c>
      <c r="AC14" s="64">
        <v>0</v>
      </c>
      <c r="AD14" s="56">
        <v>2555.5909999999994</v>
      </c>
      <c r="AE14" s="63">
        <v>522.3330000000001</v>
      </c>
      <c r="AF14" s="64">
        <v>2033.258</v>
      </c>
      <c r="AG14" s="65">
        <v>2160.1560440000003</v>
      </c>
      <c r="AH14" s="61">
        <v>2158.79734</v>
      </c>
      <c r="AI14" s="60">
        <v>1.358704</v>
      </c>
      <c r="AJ14" s="65">
        <v>2158.79734</v>
      </c>
      <c r="AK14" s="56">
        <v>1.358704</v>
      </c>
      <c r="AL14" s="65">
        <v>0</v>
      </c>
      <c r="AM14" s="65">
        <v>2158.79734</v>
      </c>
      <c r="AN14" s="62">
        <f t="shared" si="0"/>
        <v>395.43495599999915</v>
      </c>
      <c r="AO14" s="3"/>
    </row>
    <row r="15" spans="2:41" s="109" customFormat="1" ht="22.5" customHeight="1">
      <c r="B15" s="54" t="s">
        <v>56</v>
      </c>
      <c r="C15" s="55"/>
      <c r="D15" s="56">
        <v>863.643</v>
      </c>
      <c r="E15" s="43">
        <v>0</v>
      </c>
      <c r="F15" s="43">
        <v>863.643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863.643</v>
      </c>
      <c r="O15" s="61">
        <v>0</v>
      </c>
      <c r="P15" s="59">
        <v>0</v>
      </c>
      <c r="Q15" s="59">
        <v>863.643</v>
      </c>
      <c r="R15" s="59">
        <v>0</v>
      </c>
      <c r="S15" s="60">
        <v>0</v>
      </c>
      <c r="T15" s="56">
        <v>863.643</v>
      </c>
      <c r="U15" s="62">
        <v>0</v>
      </c>
      <c r="V15" s="3"/>
      <c r="W15" s="3"/>
      <c r="X15" s="54" t="s">
        <v>56</v>
      </c>
      <c r="Y15" s="55"/>
      <c r="Z15" s="56">
        <v>863.643</v>
      </c>
      <c r="AA15" s="56">
        <v>0</v>
      </c>
      <c r="AB15" s="63">
        <v>0</v>
      </c>
      <c r="AC15" s="64">
        <v>0</v>
      </c>
      <c r="AD15" s="56">
        <v>863.643</v>
      </c>
      <c r="AE15" s="63">
        <v>5.252</v>
      </c>
      <c r="AF15" s="64">
        <v>858.3910000000001</v>
      </c>
      <c r="AG15" s="65">
        <v>107.32234799999999</v>
      </c>
      <c r="AH15" s="61">
        <v>107.2605</v>
      </c>
      <c r="AI15" s="60">
        <v>0.061848</v>
      </c>
      <c r="AJ15" s="65">
        <v>107.2605</v>
      </c>
      <c r="AK15" s="56">
        <v>0.061848</v>
      </c>
      <c r="AL15" s="65">
        <v>0</v>
      </c>
      <c r="AM15" s="65">
        <v>107.2605</v>
      </c>
      <c r="AN15" s="62">
        <f t="shared" si="0"/>
        <v>756.320652</v>
      </c>
      <c r="AO15" s="3"/>
    </row>
    <row r="16" spans="2:41" s="109" customFormat="1" ht="22.5" customHeight="1">
      <c r="B16" s="54" t="s">
        <v>57</v>
      </c>
      <c r="C16" s="55"/>
      <c r="D16" s="56">
        <v>15667.491999999998</v>
      </c>
      <c r="E16" s="43">
        <v>908.787</v>
      </c>
      <c r="F16" s="43">
        <v>14758.704999999998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14758.704999999998</v>
      </c>
      <c r="O16" s="61">
        <v>241.901</v>
      </c>
      <c r="P16" s="59">
        <v>0</v>
      </c>
      <c r="Q16" s="59">
        <v>14417.203999999998</v>
      </c>
      <c r="R16" s="59">
        <v>99.6</v>
      </c>
      <c r="S16" s="60">
        <v>0</v>
      </c>
      <c r="T16" s="56">
        <v>14516.804</v>
      </c>
      <c r="U16" s="62">
        <v>0</v>
      </c>
      <c r="V16" s="3"/>
      <c r="W16" s="3"/>
      <c r="X16" s="54" t="s">
        <v>57</v>
      </c>
      <c r="Y16" s="55"/>
      <c r="Z16" s="56">
        <v>14516.804</v>
      </c>
      <c r="AA16" s="56">
        <v>99.6</v>
      </c>
      <c r="AB16" s="63">
        <v>54.836</v>
      </c>
      <c r="AC16" s="64">
        <v>44.764</v>
      </c>
      <c r="AD16" s="56">
        <v>14417.203999999998</v>
      </c>
      <c r="AE16" s="63">
        <v>11252.132</v>
      </c>
      <c r="AF16" s="64">
        <v>3165.072</v>
      </c>
      <c r="AG16" s="65">
        <v>7320.6005000000005</v>
      </c>
      <c r="AH16" s="61">
        <v>5820.0662999999995</v>
      </c>
      <c r="AI16" s="60">
        <v>1500.5342</v>
      </c>
      <c r="AJ16" s="65">
        <v>6061.967299999999</v>
      </c>
      <c r="AK16" s="56">
        <v>1600.1342</v>
      </c>
      <c r="AL16" s="65">
        <v>0</v>
      </c>
      <c r="AM16" s="65">
        <v>6970.7543</v>
      </c>
      <c r="AN16" s="62">
        <f t="shared" si="0"/>
        <v>7096.603499999997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57.491</v>
      </c>
      <c r="E18" s="43">
        <v>0</v>
      </c>
      <c r="F18" s="43">
        <v>57.491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57.491</v>
      </c>
      <c r="O18" s="57">
        <v>0</v>
      </c>
      <c r="P18" s="69">
        <v>0</v>
      </c>
      <c r="Q18" s="69">
        <v>57.491</v>
      </c>
      <c r="R18" s="69">
        <v>0</v>
      </c>
      <c r="S18" s="70">
        <v>0</v>
      </c>
      <c r="T18" s="43">
        <v>57.491</v>
      </c>
      <c r="U18" s="71">
        <v>0</v>
      </c>
      <c r="V18" s="3"/>
      <c r="W18" s="3"/>
      <c r="X18" s="66" t="s">
        <v>59</v>
      </c>
      <c r="Y18" s="67"/>
      <c r="Z18" s="43">
        <v>57.491</v>
      </c>
      <c r="AA18" s="43">
        <v>0</v>
      </c>
      <c r="AB18" s="72">
        <v>0</v>
      </c>
      <c r="AC18" s="73">
        <v>0</v>
      </c>
      <c r="AD18" s="43">
        <v>57.491</v>
      </c>
      <c r="AE18" s="72">
        <v>21.164</v>
      </c>
      <c r="AF18" s="73">
        <v>36.327</v>
      </c>
      <c r="AG18" s="74">
        <v>57.491</v>
      </c>
      <c r="AH18" s="57">
        <v>45.68</v>
      </c>
      <c r="AI18" s="70">
        <v>11.811</v>
      </c>
      <c r="AJ18" s="74">
        <v>45.68</v>
      </c>
      <c r="AK18" s="43">
        <v>11.811</v>
      </c>
      <c r="AL18" s="74">
        <v>0</v>
      </c>
      <c r="AM18" s="74">
        <v>45.68</v>
      </c>
      <c r="AN18" s="71">
        <f t="shared" si="0"/>
        <v>0</v>
      </c>
      <c r="AO18" s="3"/>
    </row>
    <row r="19" spans="2:41" s="109" customFormat="1" ht="22.5" customHeight="1">
      <c r="B19" s="66" t="s">
        <v>60</v>
      </c>
      <c r="C19" s="67"/>
      <c r="D19" s="43"/>
      <c r="E19" s="43">
        <v>0</v>
      </c>
      <c r="F19" s="43"/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60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37087.978</v>
      </c>
      <c r="E20" s="43">
        <v>1761.492</v>
      </c>
      <c r="F20" s="43">
        <v>35326.486000000004</v>
      </c>
      <c r="G20" s="43">
        <v>3821.245</v>
      </c>
      <c r="H20" s="43">
        <v>608.23</v>
      </c>
      <c r="I20" s="57">
        <v>377.4</v>
      </c>
      <c r="J20" s="68">
        <v>0</v>
      </c>
      <c r="K20" s="69">
        <v>169.83</v>
      </c>
      <c r="L20" s="69">
        <v>61</v>
      </c>
      <c r="M20" s="70">
        <v>0</v>
      </c>
      <c r="N20" s="43">
        <v>31505.240999999998</v>
      </c>
      <c r="O20" s="57">
        <v>7094.836</v>
      </c>
      <c r="P20" s="69">
        <v>0</v>
      </c>
      <c r="Q20" s="69">
        <v>23898.745</v>
      </c>
      <c r="R20" s="69">
        <v>511.66</v>
      </c>
      <c r="S20" s="70">
        <v>0</v>
      </c>
      <c r="T20" s="43">
        <v>24641.235</v>
      </c>
      <c r="U20" s="71">
        <v>0</v>
      </c>
      <c r="V20" s="3"/>
      <c r="W20" s="3"/>
      <c r="X20" s="66" t="s">
        <v>61</v>
      </c>
      <c r="Y20" s="67"/>
      <c r="Z20" s="43">
        <v>24641.235</v>
      </c>
      <c r="AA20" s="43">
        <v>572.6600000000001</v>
      </c>
      <c r="AB20" s="72">
        <v>61</v>
      </c>
      <c r="AC20" s="73">
        <v>511.66</v>
      </c>
      <c r="AD20" s="43">
        <v>24068.575</v>
      </c>
      <c r="AE20" s="72">
        <v>3296.935</v>
      </c>
      <c r="AF20" s="73">
        <v>20771.64</v>
      </c>
      <c r="AG20" s="74">
        <v>14003.000540000001</v>
      </c>
      <c r="AH20" s="57">
        <v>12942.9861</v>
      </c>
      <c r="AI20" s="70">
        <v>1060.01444</v>
      </c>
      <c r="AJ20" s="74">
        <v>20415.2221</v>
      </c>
      <c r="AK20" s="43">
        <v>1632.67444</v>
      </c>
      <c r="AL20" s="74">
        <v>0</v>
      </c>
      <c r="AM20" s="74">
        <v>22176.714099999997</v>
      </c>
      <c r="AN20" s="71">
        <f t="shared" si="0"/>
        <v>13278.58946</v>
      </c>
      <c r="AO20" s="3"/>
    </row>
    <row r="21" spans="2:41" s="109" customFormat="1" ht="22.5" customHeight="1">
      <c r="B21" s="66" t="s">
        <v>119</v>
      </c>
      <c r="C21" s="67"/>
      <c r="D21" s="43">
        <v>298.775</v>
      </c>
      <c r="E21" s="43">
        <v>0</v>
      </c>
      <c r="F21" s="43">
        <v>298.775</v>
      </c>
      <c r="G21" s="43">
        <v>0</v>
      </c>
      <c r="H21" s="43">
        <v>0</v>
      </c>
      <c r="I21" s="57">
        <v>0</v>
      </c>
      <c r="J21" s="68">
        <v>0</v>
      </c>
      <c r="K21" s="69">
        <v>0</v>
      </c>
      <c r="L21" s="69">
        <v>0</v>
      </c>
      <c r="M21" s="70">
        <v>0</v>
      </c>
      <c r="N21" s="43">
        <v>298.775</v>
      </c>
      <c r="O21" s="57">
        <v>0</v>
      </c>
      <c r="P21" s="69">
        <v>0</v>
      </c>
      <c r="Q21" s="69">
        <v>298.775</v>
      </c>
      <c r="R21" s="69">
        <v>0</v>
      </c>
      <c r="S21" s="70">
        <v>0</v>
      </c>
      <c r="T21" s="43">
        <v>298.775</v>
      </c>
      <c r="U21" s="71">
        <v>0</v>
      </c>
      <c r="V21" s="3"/>
      <c r="W21" s="3"/>
      <c r="X21" s="66" t="s">
        <v>119</v>
      </c>
      <c r="Y21" s="67"/>
      <c r="Z21" s="43">
        <v>298.775</v>
      </c>
      <c r="AA21" s="43">
        <v>0</v>
      </c>
      <c r="AB21" s="72">
        <v>0</v>
      </c>
      <c r="AC21" s="73">
        <v>0</v>
      </c>
      <c r="AD21" s="43">
        <v>298.775</v>
      </c>
      <c r="AE21" s="72">
        <v>298.775</v>
      </c>
      <c r="AF21" s="73">
        <v>0</v>
      </c>
      <c r="AG21" s="74">
        <v>298.775</v>
      </c>
      <c r="AH21" s="57">
        <v>298.775</v>
      </c>
      <c r="AI21" s="70">
        <v>0</v>
      </c>
      <c r="AJ21" s="74">
        <v>298.775</v>
      </c>
      <c r="AK21" s="43">
        <v>0</v>
      </c>
      <c r="AL21" s="74">
        <v>0</v>
      </c>
      <c r="AM21" s="74">
        <v>298.775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0.472</v>
      </c>
      <c r="E22" s="43">
        <v>0</v>
      </c>
      <c r="F22" s="43">
        <v>0.472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0.472</v>
      </c>
      <c r="O22" s="57">
        <v>0</v>
      </c>
      <c r="P22" s="69">
        <v>0</v>
      </c>
      <c r="Q22" s="69">
        <v>0.472</v>
      </c>
      <c r="R22" s="69">
        <v>0</v>
      </c>
      <c r="S22" s="70">
        <v>0</v>
      </c>
      <c r="T22" s="43">
        <v>0.472</v>
      </c>
      <c r="U22" s="71">
        <v>0</v>
      </c>
      <c r="V22" s="3"/>
      <c r="W22" s="3"/>
      <c r="X22" s="66" t="s">
        <v>62</v>
      </c>
      <c r="Y22" s="67"/>
      <c r="Z22" s="43">
        <v>0.472</v>
      </c>
      <c r="AA22" s="43">
        <v>0</v>
      </c>
      <c r="AB22" s="72">
        <v>0</v>
      </c>
      <c r="AC22" s="73">
        <v>0</v>
      </c>
      <c r="AD22" s="43">
        <v>0.472</v>
      </c>
      <c r="AE22" s="72">
        <v>0.472</v>
      </c>
      <c r="AF22" s="73">
        <v>0</v>
      </c>
      <c r="AG22" s="74">
        <v>0.472</v>
      </c>
      <c r="AH22" s="57">
        <v>0</v>
      </c>
      <c r="AI22" s="70">
        <v>0.472</v>
      </c>
      <c r="AJ22" s="74">
        <v>0</v>
      </c>
      <c r="AK22" s="43">
        <v>0.472</v>
      </c>
      <c r="AL22" s="74">
        <v>0</v>
      </c>
      <c r="AM22" s="74">
        <v>0</v>
      </c>
      <c r="AN22" s="71">
        <f t="shared" si="0"/>
        <v>0</v>
      </c>
      <c r="AO22" s="3"/>
    </row>
    <row r="23" spans="2:41" s="109" customFormat="1" ht="22.5" customHeight="1">
      <c r="B23" s="66" t="s">
        <v>63</v>
      </c>
      <c r="C23" s="67"/>
      <c r="D23" s="43">
        <v>46831.227</v>
      </c>
      <c r="E23" s="43">
        <v>45980.768</v>
      </c>
      <c r="F23" s="43">
        <v>850.4590000000001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850.4590000000001</v>
      </c>
      <c r="O23" s="57">
        <v>54.667</v>
      </c>
      <c r="P23" s="69">
        <v>0</v>
      </c>
      <c r="Q23" s="69">
        <v>785.089</v>
      </c>
      <c r="R23" s="69">
        <v>10.703</v>
      </c>
      <c r="S23" s="70">
        <v>0</v>
      </c>
      <c r="T23" s="43">
        <v>795.792</v>
      </c>
      <c r="U23" s="71">
        <v>0</v>
      </c>
      <c r="V23" s="3"/>
      <c r="W23" s="3"/>
      <c r="X23" s="66" t="s">
        <v>63</v>
      </c>
      <c r="Y23" s="67"/>
      <c r="Z23" s="43">
        <v>795.792</v>
      </c>
      <c r="AA23" s="43">
        <v>10.703</v>
      </c>
      <c r="AB23" s="72">
        <v>10.662</v>
      </c>
      <c r="AC23" s="73">
        <v>0.041</v>
      </c>
      <c r="AD23" s="43">
        <v>785.089</v>
      </c>
      <c r="AE23" s="72">
        <v>592.3720000000001</v>
      </c>
      <c r="AF23" s="73">
        <v>192.717</v>
      </c>
      <c r="AG23" s="74">
        <v>785.089</v>
      </c>
      <c r="AH23" s="57">
        <v>734.362</v>
      </c>
      <c r="AI23" s="70">
        <v>50.727</v>
      </c>
      <c r="AJ23" s="74">
        <v>789.029</v>
      </c>
      <c r="AK23" s="43">
        <v>61.42999999999999</v>
      </c>
      <c r="AL23" s="74">
        <v>0</v>
      </c>
      <c r="AM23" s="74">
        <v>46769.797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44.626000000000005</v>
      </c>
      <c r="E24" s="43">
        <v>11.44</v>
      </c>
      <c r="F24" s="43">
        <v>33.186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33.186</v>
      </c>
      <c r="O24" s="57">
        <v>0</v>
      </c>
      <c r="P24" s="69">
        <v>0</v>
      </c>
      <c r="Q24" s="69">
        <v>33.186</v>
      </c>
      <c r="R24" s="69">
        <v>0</v>
      </c>
      <c r="S24" s="70">
        <v>0</v>
      </c>
      <c r="T24" s="43">
        <v>33.186</v>
      </c>
      <c r="U24" s="71">
        <v>0</v>
      </c>
      <c r="V24" s="3"/>
      <c r="W24" s="3"/>
      <c r="X24" s="66" t="s">
        <v>64</v>
      </c>
      <c r="Y24" s="67"/>
      <c r="Z24" s="43">
        <v>33.186</v>
      </c>
      <c r="AA24" s="43">
        <v>0</v>
      </c>
      <c r="AB24" s="72">
        <v>0</v>
      </c>
      <c r="AC24" s="73">
        <v>0</v>
      </c>
      <c r="AD24" s="43">
        <v>33.186</v>
      </c>
      <c r="AE24" s="72">
        <v>18.042</v>
      </c>
      <c r="AF24" s="73">
        <v>15.144</v>
      </c>
      <c r="AG24" s="74">
        <v>33.186</v>
      </c>
      <c r="AH24" s="57">
        <v>30.5</v>
      </c>
      <c r="AI24" s="70">
        <v>2.686</v>
      </c>
      <c r="AJ24" s="74">
        <v>30.5</v>
      </c>
      <c r="AK24" s="43">
        <v>2.686</v>
      </c>
      <c r="AL24" s="74">
        <v>0</v>
      </c>
      <c r="AM24" s="74">
        <v>41.94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1.428</v>
      </c>
      <c r="E26" s="56">
        <v>0</v>
      </c>
      <c r="F26" s="56">
        <v>1.428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1.428</v>
      </c>
      <c r="O26" s="61">
        <v>0</v>
      </c>
      <c r="P26" s="59">
        <v>0</v>
      </c>
      <c r="Q26" s="59">
        <v>1.428</v>
      </c>
      <c r="R26" s="59">
        <v>0</v>
      </c>
      <c r="S26" s="60">
        <v>0</v>
      </c>
      <c r="T26" s="56">
        <v>1.428</v>
      </c>
      <c r="U26" s="62">
        <v>0</v>
      </c>
      <c r="V26" s="3"/>
      <c r="W26" s="3"/>
      <c r="X26" s="54" t="s">
        <v>66</v>
      </c>
      <c r="Y26" s="55"/>
      <c r="Z26" s="56">
        <v>1.428</v>
      </c>
      <c r="AA26" s="56">
        <v>0</v>
      </c>
      <c r="AB26" s="63">
        <v>0</v>
      </c>
      <c r="AC26" s="64">
        <v>0</v>
      </c>
      <c r="AD26" s="56">
        <v>1.428</v>
      </c>
      <c r="AE26" s="63">
        <v>0</v>
      </c>
      <c r="AF26" s="64">
        <v>1.428</v>
      </c>
      <c r="AG26" s="65">
        <v>1.428</v>
      </c>
      <c r="AH26" s="61">
        <v>1.258</v>
      </c>
      <c r="AI26" s="60">
        <v>0.17</v>
      </c>
      <c r="AJ26" s="65">
        <v>1.258</v>
      </c>
      <c r="AK26" s="56">
        <v>0.17</v>
      </c>
      <c r="AL26" s="65">
        <v>0</v>
      </c>
      <c r="AM26" s="65">
        <v>1.258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V27" s="3"/>
      <c r="W27" s="3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1.428</v>
      </c>
      <c r="E29" s="87">
        <v>0</v>
      </c>
      <c r="F29" s="87">
        <v>1.428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1.428</v>
      </c>
      <c r="O29" s="88">
        <v>0</v>
      </c>
      <c r="P29" s="89">
        <v>0</v>
      </c>
      <c r="Q29" s="89">
        <v>1.428</v>
      </c>
      <c r="R29" s="89">
        <v>0</v>
      </c>
      <c r="S29" s="90">
        <v>0</v>
      </c>
      <c r="T29" s="87">
        <v>1.428</v>
      </c>
      <c r="U29" s="91">
        <v>0</v>
      </c>
      <c r="V29" s="3"/>
      <c r="W29" s="3"/>
      <c r="X29" s="85"/>
      <c r="Y29" s="86" t="s">
        <v>69</v>
      </c>
      <c r="Z29" s="87">
        <v>1.428</v>
      </c>
      <c r="AA29" s="87">
        <v>0</v>
      </c>
      <c r="AB29" s="92">
        <v>0</v>
      </c>
      <c r="AC29" s="93">
        <v>0</v>
      </c>
      <c r="AD29" s="87">
        <v>1.428</v>
      </c>
      <c r="AE29" s="92">
        <v>0</v>
      </c>
      <c r="AF29" s="93">
        <v>1.428</v>
      </c>
      <c r="AG29" s="94">
        <v>1.428</v>
      </c>
      <c r="AH29" s="88">
        <v>1.258</v>
      </c>
      <c r="AI29" s="90">
        <v>0.17</v>
      </c>
      <c r="AJ29" s="94">
        <v>1.258</v>
      </c>
      <c r="AK29" s="87">
        <v>0.17</v>
      </c>
      <c r="AL29" s="94">
        <v>0</v>
      </c>
      <c r="AM29" s="94">
        <v>1.258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11.982</v>
      </c>
      <c r="E33" s="43">
        <v>0</v>
      </c>
      <c r="F33" s="43">
        <v>11.982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11.982</v>
      </c>
      <c r="O33" s="57">
        <v>0</v>
      </c>
      <c r="P33" s="69">
        <v>0</v>
      </c>
      <c r="Q33" s="69">
        <v>11.982</v>
      </c>
      <c r="R33" s="69">
        <v>0</v>
      </c>
      <c r="S33" s="70">
        <v>0</v>
      </c>
      <c r="T33" s="43">
        <v>11.982</v>
      </c>
      <c r="U33" s="71">
        <v>0</v>
      </c>
      <c r="V33" s="3"/>
      <c r="W33" s="3"/>
      <c r="X33" s="118" t="s">
        <v>121</v>
      </c>
      <c r="Y33" s="15"/>
      <c r="Z33" s="43">
        <v>11.982</v>
      </c>
      <c r="AA33" s="43">
        <v>0</v>
      </c>
      <c r="AB33" s="72">
        <v>0</v>
      </c>
      <c r="AC33" s="73">
        <v>0</v>
      </c>
      <c r="AD33" s="43">
        <v>11.982</v>
      </c>
      <c r="AE33" s="72">
        <v>2.65</v>
      </c>
      <c r="AF33" s="73">
        <v>9.332</v>
      </c>
      <c r="AG33" s="74">
        <v>11.982</v>
      </c>
      <c r="AH33" s="57">
        <v>10.65935</v>
      </c>
      <c r="AI33" s="70">
        <v>1.32265</v>
      </c>
      <c r="AJ33" s="74">
        <v>10.65935</v>
      </c>
      <c r="AK33" s="43">
        <v>1.32265</v>
      </c>
      <c r="AL33" s="74">
        <v>0</v>
      </c>
      <c r="AM33" s="74">
        <v>10.65935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1576.383</v>
      </c>
      <c r="E34" s="43">
        <v>0</v>
      </c>
      <c r="F34" s="43">
        <v>1576.383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1576.383</v>
      </c>
      <c r="O34" s="57">
        <v>0</v>
      </c>
      <c r="P34" s="69">
        <v>0</v>
      </c>
      <c r="Q34" s="69">
        <v>1575.628</v>
      </c>
      <c r="R34" s="69">
        <v>0.755</v>
      </c>
      <c r="S34" s="70">
        <v>0</v>
      </c>
      <c r="T34" s="43">
        <v>1576.383</v>
      </c>
      <c r="U34" s="71">
        <v>0</v>
      </c>
      <c r="V34" s="3"/>
      <c r="W34" s="3"/>
      <c r="X34" s="95" t="s">
        <v>122</v>
      </c>
      <c r="Y34" s="96"/>
      <c r="Z34" s="43">
        <v>1576.383</v>
      </c>
      <c r="AA34" s="43">
        <v>0.755</v>
      </c>
      <c r="AB34" s="72">
        <v>0.755</v>
      </c>
      <c r="AC34" s="73">
        <v>0</v>
      </c>
      <c r="AD34" s="43">
        <v>1575.628</v>
      </c>
      <c r="AE34" s="72">
        <v>1307.4289999999999</v>
      </c>
      <c r="AF34" s="73">
        <v>268.199</v>
      </c>
      <c r="AG34" s="74">
        <v>1373.48746</v>
      </c>
      <c r="AH34" s="57">
        <v>873.7079219999999</v>
      </c>
      <c r="AI34" s="70">
        <v>499.779538</v>
      </c>
      <c r="AJ34" s="74">
        <v>873.7079219999999</v>
      </c>
      <c r="AK34" s="43">
        <v>500.534538</v>
      </c>
      <c r="AL34" s="74">
        <v>0</v>
      </c>
      <c r="AM34" s="74">
        <v>873.7079219999999</v>
      </c>
      <c r="AN34" s="71">
        <f t="shared" si="0"/>
        <v>202.14053999999987</v>
      </c>
      <c r="AO34" s="3"/>
    </row>
    <row r="35" spans="2:41" s="109" customFormat="1" ht="22.5" customHeight="1">
      <c r="B35" s="95" t="s">
        <v>123</v>
      </c>
      <c r="C35" s="96"/>
      <c r="D35" s="43">
        <v>2.676</v>
      </c>
      <c r="E35" s="43">
        <v>0</v>
      </c>
      <c r="F35" s="43">
        <v>2.676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2.676</v>
      </c>
      <c r="O35" s="57">
        <v>0</v>
      </c>
      <c r="P35" s="69">
        <v>0</v>
      </c>
      <c r="Q35" s="69">
        <v>2.676</v>
      </c>
      <c r="R35" s="69">
        <v>0</v>
      </c>
      <c r="S35" s="70">
        <v>0</v>
      </c>
      <c r="T35" s="43">
        <v>2.676</v>
      </c>
      <c r="U35" s="71">
        <v>0</v>
      </c>
      <c r="V35" s="3"/>
      <c r="W35" s="3"/>
      <c r="X35" s="95" t="s">
        <v>123</v>
      </c>
      <c r="Y35" s="96"/>
      <c r="Z35" s="43">
        <v>2.676</v>
      </c>
      <c r="AA35" s="43">
        <v>0</v>
      </c>
      <c r="AB35" s="72">
        <v>0</v>
      </c>
      <c r="AC35" s="73">
        <v>0</v>
      </c>
      <c r="AD35" s="43">
        <v>2.676</v>
      </c>
      <c r="AE35" s="72">
        <v>0</v>
      </c>
      <c r="AF35" s="73">
        <v>2.676</v>
      </c>
      <c r="AG35" s="74">
        <v>0.32112</v>
      </c>
      <c r="AH35" s="57">
        <v>0</v>
      </c>
      <c r="AI35" s="70">
        <v>0.32112</v>
      </c>
      <c r="AJ35" s="74">
        <v>0</v>
      </c>
      <c r="AK35" s="43">
        <v>0.32112</v>
      </c>
      <c r="AL35" s="74">
        <v>0</v>
      </c>
      <c r="AM35" s="74">
        <v>0</v>
      </c>
      <c r="AN35" s="71">
        <f t="shared" si="0"/>
        <v>2.35488</v>
      </c>
      <c r="AO35" s="3"/>
    </row>
    <row r="36" spans="2:41" s="109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B3:C9"/>
    <mergeCell ref="G3:M3"/>
    <mergeCell ref="N3:S3"/>
    <mergeCell ref="X3:Y9"/>
    <mergeCell ref="I5:M5"/>
    <mergeCell ref="O5:S5"/>
    <mergeCell ref="S6:S8"/>
    <mergeCell ref="R6:R8"/>
    <mergeCell ref="M6:M8"/>
    <mergeCell ref="O6:O8"/>
    <mergeCell ref="AN3:AN4"/>
    <mergeCell ref="AK3:AK4"/>
    <mergeCell ref="H4:M4"/>
    <mergeCell ref="N4:S4"/>
    <mergeCell ref="AD4:AI4"/>
    <mergeCell ref="Z3:Z4"/>
    <mergeCell ref="AA3:AI3"/>
    <mergeCell ref="AH6:AI6"/>
    <mergeCell ref="AM3:AM4"/>
    <mergeCell ref="AL3:AL4"/>
    <mergeCell ref="AH7:AH8"/>
    <mergeCell ref="AI7:AI8"/>
    <mergeCell ref="AB6:AC7"/>
    <mergeCell ref="AE6:AF7"/>
    <mergeCell ref="AJ3:AJ4"/>
    <mergeCell ref="AG5:AI5"/>
    <mergeCell ref="I6:I8"/>
    <mergeCell ref="J6:J8"/>
    <mergeCell ref="K6:K8"/>
    <mergeCell ref="L6:L8"/>
    <mergeCell ref="P6:P8"/>
    <mergeCell ref="Q6:Q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181</v>
      </c>
      <c r="W1" s="2"/>
      <c r="X1" s="1" t="str">
        <f>B1</f>
        <v>表4-40　廃棄物種類別の処理・処分状況（卸売業・小売業：百貨店）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3795.286</v>
      </c>
      <c r="E10" s="34">
        <v>464.169</v>
      </c>
      <c r="F10" s="34">
        <v>3331.1169999999997</v>
      </c>
      <c r="G10" s="34">
        <v>15.107</v>
      </c>
      <c r="H10" s="34">
        <v>15.107</v>
      </c>
      <c r="I10" s="35">
        <v>15.107</v>
      </c>
      <c r="J10" s="36">
        <v>0</v>
      </c>
      <c r="K10" s="36">
        <v>0</v>
      </c>
      <c r="L10" s="36">
        <v>0</v>
      </c>
      <c r="M10" s="37">
        <v>0</v>
      </c>
      <c r="N10" s="34">
        <v>3316.0099999999998</v>
      </c>
      <c r="O10" s="35">
        <v>25.105000000000004</v>
      </c>
      <c r="P10" s="36">
        <v>0</v>
      </c>
      <c r="Q10" s="36">
        <v>3266.9689999999996</v>
      </c>
      <c r="R10" s="36">
        <v>23.936</v>
      </c>
      <c r="S10" s="37">
        <v>0</v>
      </c>
      <c r="T10" s="34">
        <v>3290.9049999999997</v>
      </c>
      <c r="U10" s="38">
        <v>0</v>
      </c>
      <c r="X10" s="32" t="s">
        <v>51</v>
      </c>
      <c r="Y10" s="33"/>
      <c r="Z10" s="34">
        <v>3290.9049999999997</v>
      </c>
      <c r="AA10" s="34">
        <v>23.936</v>
      </c>
      <c r="AB10" s="35">
        <v>23.936</v>
      </c>
      <c r="AC10" s="37">
        <v>0</v>
      </c>
      <c r="AD10" s="34">
        <v>3266.9689999999996</v>
      </c>
      <c r="AE10" s="35">
        <v>2895.3360000000002</v>
      </c>
      <c r="AF10" s="37">
        <v>371.63300000000004</v>
      </c>
      <c r="AG10" s="39">
        <v>2487.7321</v>
      </c>
      <c r="AH10" s="35">
        <v>405.426618</v>
      </c>
      <c r="AI10" s="37">
        <v>2082.3054819999998</v>
      </c>
      <c r="AJ10" s="39">
        <v>445.638618</v>
      </c>
      <c r="AK10" s="34">
        <v>2106.241482</v>
      </c>
      <c r="AL10" s="39">
        <v>0</v>
      </c>
      <c r="AM10" s="39">
        <v>909.8076179999999</v>
      </c>
      <c r="AN10" s="38">
        <f>SUM(AN11:AN36)-AN26</f>
        <v>779.2368999999997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264.277</v>
      </c>
      <c r="E12" s="43">
        <v>0</v>
      </c>
      <c r="F12" s="43">
        <v>264.277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264.277</v>
      </c>
      <c r="O12" s="61">
        <v>0</v>
      </c>
      <c r="P12" s="59">
        <v>0</v>
      </c>
      <c r="Q12" s="59">
        <v>240.341</v>
      </c>
      <c r="R12" s="59">
        <v>23.936</v>
      </c>
      <c r="S12" s="60">
        <v>0</v>
      </c>
      <c r="T12" s="56">
        <v>264.277</v>
      </c>
      <c r="U12" s="62">
        <v>0</v>
      </c>
      <c r="X12" s="54" t="s">
        <v>53</v>
      </c>
      <c r="Y12" s="55"/>
      <c r="Z12" s="56">
        <v>264.277</v>
      </c>
      <c r="AA12" s="56">
        <v>23.936</v>
      </c>
      <c r="AB12" s="63">
        <v>23.936</v>
      </c>
      <c r="AC12" s="64">
        <v>0</v>
      </c>
      <c r="AD12" s="56">
        <v>240.341</v>
      </c>
      <c r="AE12" s="63">
        <v>35.906</v>
      </c>
      <c r="AF12" s="64">
        <v>204.435</v>
      </c>
      <c r="AG12" s="65">
        <v>88.11238999999999</v>
      </c>
      <c r="AH12" s="61">
        <v>73.0535</v>
      </c>
      <c r="AI12" s="60">
        <v>15.05889</v>
      </c>
      <c r="AJ12" s="65">
        <v>73.0535</v>
      </c>
      <c r="AK12" s="56">
        <v>38.99489</v>
      </c>
      <c r="AL12" s="65">
        <v>0</v>
      </c>
      <c r="AM12" s="65">
        <v>73.0535</v>
      </c>
      <c r="AN12" s="62">
        <f aca="true" t="shared" si="0" ref="AN12:AN36">G12-H12+AD12-AG12</f>
        <v>152.22861</v>
      </c>
    </row>
    <row r="13" spans="2:40" s="3" customFormat="1" ht="22.5" customHeight="1">
      <c r="B13" s="54" t="s">
        <v>54</v>
      </c>
      <c r="C13" s="55"/>
      <c r="D13" s="56">
        <v>484.847</v>
      </c>
      <c r="E13" s="43">
        <v>254.927</v>
      </c>
      <c r="F13" s="43">
        <v>229.92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229.92</v>
      </c>
      <c r="O13" s="61">
        <v>16.51</v>
      </c>
      <c r="P13" s="59">
        <v>0</v>
      </c>
      <c r="Q13" s="59">
        <v>213.41</v>
      </c>
      <c r="R13" s="59">
        <v>0</v>
      </c>
      <c r="S13" s="60">
        <v>0</v>
      </c>
      <c r="T13" s="56">
        <v>213.41</v>
      </c>
      <c r="U13" s="62">
        <v>0</v>
      </c>
      <c r="X13" s="54" t="s">
        <v>54</v>
      </c>
      <c r="Y13" s="55"/>
      <c r="Z13" s="56">
        <v>213.41</v>
      </c>
      <c r="AA13" s="56">
        <v>0</v>
      </c>
      <c r="AB13" s="63">
        <v>0</v>
      </c>
      <c r="AC13" s="64">
        <v>0</v>
      </c>
      <c r="AD13" s="56">
        <v>213.41</v>
      </c>
      <c r="AE13" s="63">
        <v>138.183</v>
      </c>
      <c r="AF13" s="64">
        <v>75.227</v>
      </c>
      <c r="AG13" s="65">
        <v>78.9617</v>
      </c>
      <c r="AH13" s="61">
        <v>78.9617</v>
      </c>
      <c r="AI13" s="60">
        <v>0</v>
      </c>
      <c r="AJ13" s="65">
        <v>95.4717</v>
      </c>
      <c r="AK13" s="56">
        <v>0</v>
      </c>
      <c r="AL13" s="65">
        <v>0</v>
      </c>
      <c r="AM13" s="65">
        <v>350.39869999999996</v>
      </c>
      <c r="AN13" s="62">
        <f t="shared" si="0"/>
        <v>134.44830000000002</v>
      </c>
    </row>
    <row r="14" spans="2:40" s="3" customFormat="1" ht="22.5" customHeight="1">
      <c r="B14" s="54" t="s">
        <v>55</v>
      </c>
      <c r="C14" s="55"/>
      <c r="D14" s="56"/>
      <c r="E14" s="43"/>
      <c r="F14" s="43"/>
      <c r="G14" s="43"/>
      <c r="H14" s="43"/>
      <c r="I14" s="57"/>
      <c r="J14" s="58"/>
      <c r="K14" s="59"/>
      <c r="L14" s="59"/>
      <c r="M14" s="60"/>
      <c r="N14" s="56"/>
      <c r="O14" s="61"/>
      <c r="P14" s="59"/>
      <c r="Q14" s="59"/>
      <c r="R14" s="59"/>
      <c r="S14" s="60"/>
      <c r="T14" s="56"/>
      <c r="U14" s="62"/>
      <c r="X14" s="54" t="s">
        <v>55</v>
      </c>
      <c r="Y14" s="55"/>
      <c r="Z14" s="56"/>
      <c r="AA14" s="56"/>
      <c r="AB14" s="63"/>
      <c r="AC14" s="64"/>
      <c r="AD14" s="56"/>
      <c r="AE14" s="63"/>
      <c r="AF14" s="64"/>
      <c r="AG14" s="65"/>
      <c r="AH14" s="61"/>
      <c r="AI14" s="60"/>
      <c r="AJ14" s="65">
        <v>0</v>
      </c>
      <c r="AK14" s="56">
        <v>0</v>
      </c>
      <c r="AL14" s="65">
        <v>0</v>
      </c>
      <c r="AM14" s="65">
        <v>0</v>
      </c>
      <c r="AN14" s="62">
        <f t="shared" si="0"/>
        <v>0</v>
      </c>
    </row>
    <row r="15" spans="2:40" s="3" customFormat="1" ht="22.5" customHeight="1">
      <c r="B15" s="54" t="s">
        <v>56</v>
      </c>
      <c r="C15" s="55"/>
      <c r="D15" s="56"/>
      <c r="E15" s="43"/>
      <c r="F15" s="43"/>
      <c r="G15" s="43"/>
      <c r="H15" s="43"/>
      <c r="I15" s="57"/>
      <c r="J15" s="58"/>
      <c r="K15" s="59"/>
      <c r="L15" s="59"/>
      <c r="M15" s="60"/>
      <c r="N15" s="56"/>
      <c r="O15" s="61"/>
      <c r="P15" s="59"/>
      <c r="Q15" s="59"/>
      <c r="R15" s="59"/>
      <c r="S15" s="60"/>
      <c r="T15" s="56"/>
      <c r="U15" s="62"/>
      <c r="X15" s="54" t="s">
        <v>56</v>
      </c>
      <c r="Y15" s="55"/>
      <c r="Z15" s="56"/>
      <c r="AA15" s="56"/>
      <c r="AB15" s="63"/>
      <c r="AC15" s="64"/>
      <c r="AD15" s="56"/>
      <c r="AE15" s="63"/>
      <c r="AF15" s="64"/>
      <c r="AG15" s="65"/>
      <c r="AH15" s="61"/>
      <c r="AI15" s="60"/>
      <c r="AJ15" s="65">
        <v>0</v>
      </c>
      <c r="AK15" s="56">
        <v>0</v>
      </c>
      <c r="AL15" s="65">
        <v>0</v>
      </c>
      <c r="AM15" s="65">
        <v>0</v>
      </c>
      <c r="AN15" s="62">
        <f t="shared" si="0"/>
        <v>0</v>
      </c>
    </row>
    <row r="16" spans="2:40" s="3" customFormat="1" ht="22.5" customHeight="1">
      <c r="B16" s="54" t="s">
        <v>57</v>
      </c>
      <c r="C16" s="55"/>
      <c r="D16" s="56">
        <v>1862.809</v>
      </c>
      <c r="E16" s="43">
        <v>116.272</v>
      </c>
      <c r="F16" s="43">
        <v>1746.5369999999998</v>
      </c>
      <c r="G16" s="43">
        <v>15.107</v>
      </c>
      <c r="H16" s="43">
        <v>15.107</v>
      </c>
      <c r="I16" s="57">
        <v>15.107</v>
      </c>
      <c r="J16" s="58">
        <v>0</v>
      </c>
      <c r="K16" s="59">
        <v>0</v>
      </c>
      <c r="L16" s="59">
        <v>0</v>
      </c>
      <c r="M16" s="60">
        <v>0</v>
      </c>
      <c r="N16" s="56">
        <v>1731.4299999999998</v>
      </c>
      <c r="O16" s="61">
        <v>8.595</v>
      </c>
      <c r="P16" s="59">
        <v>0</v>
      </c>
      <c r="Q16" s="59">
        <v>1722.8349999999998</v>
      </c>
      <c r="R16" s="59">
        <v>0</v>
      </c>
      <c r="S16" s="60">
        <v>0</v>
      </c>
      <c r="T16" s="56">
        <v>1722.8349999999998</v>
      </c>
      <c r="U16" s="62">
        <v>0</v>
      </c>
      <c r="X16" s="54" t="s">
        <v>57</v>
      </c>
      <c r="Y16" s="55"/>
      <c r="Z16" s="56">
        <v>1722.8349999999998</v>
      </c>
      <c r="AA16" s="56">
        <v>0</v>
      </c>
      <c r="AB16" s="63">
        <v>0</v>
      </c>
      <c r="AC16" s="64">
        <v>0</v>
      </c>
      <c r="AD16" s="56">
        <v>1722.8349999999998</v>
      </c>
      <c r="AE16" s="63">
        <v>1699.005</v>
      </c>
      <c r="AF16" s="64">
        <v>23.83</v>
      </c>
      <c r="AG16" s="65">
        <v>1597.0933</v>
      </c>
      <c r="AH16" s="61">
        <v>151.160628</v>
      </c>
      <c r="AI16" s="60">
        <v>1445.932672</v>
      </c>
      <c r="AJ16" s="65">
        <v>174.862628</v>
      </c>
      <c r="AK16" s="56">
        <v>1445.932672</v>
      </c>
      <c r="AL16" s="65">
        <v>0</v>
      </c>
      <c r="AM16" s="65">
        <v>291.134628</v>
      </c>
      <c r="AN16" s="62">
        <f t="shared" si="0"/>
        <v>125.74169999999981</v>
      </c>
    </row>
    <row r="17" spans="2:40" s="3" customFormat="1" ht="22.5" customHeight="1">
      <c r="B17" s="66" t="s">
        <v>58</v>
      </c>
      <c r="C17" s="67"/>
      <c r="D17" s="43"/>
      <c r="E17" s="43"/>
      <c r="F17" s="43"/>
      <c r="G17" s="43"/>
      <c r="H17" s="43"/>
      <c r="I17" s="57"/>
      <c r="J17" s="68"/>
      <c r="K17" s="69"/>
      <c r="L17" s="69"/>
      <c r="M17" s="70"/>
      <c r="N17" s="43"/>
      <c r="O17" s="57"/>
      <c r="P17" s="69"/>
      <c r="Q17" s="69"/>
      <c r="R17" s="69"/>
      <c r="S17" s="70"/>
      <c r="T17" s="43"/>
      <c r="U17" s="71"/>
      <c r="X17" s="66" t="s">
        <v>58</v>
      </c>
      <c r="Y17" s="67"/>
      <c r="Z17" s="43"/>
      <c r="AA17" s="43"/>
      <c r="AB17" s="72"/>
      <c r="AC17" s="73"/>
      <c r="AD17" s="43"/>
      <c r="AE17" s="72"/>
      <c r="AF17" s="73"/>
      <c r="AG17" s="74"/>
      <c r="AH17" s="57"/>
      <c r="AI17" s="70"/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/>
      <c r="E18" s="43"/>
      <c r="F18" s="43"/>
      <c r="G18" s="43"/>
      <c r="H18" s="43"/>
      <c r="I18" s="57"/>
      <c r="J18" s="68"/>
      <c r="K18" s="69"/>
      <c r="L18" s="69"/>
      <c r="M18" s="70"/>
      <c r="N18" s="43"/>
      <c r="O18" s="57"/>
      <c r="P18" s="69"/>
      <c r="Q18" s="69"/>
      <c r="R18" s="69"/>
      <c r="S18" s="70"/>
      <c r="T18" s="43"/>
      <c r="U18" s="71"/>
      <c r="X18" s="66" t="s">
        <v>59</v>
      </c>
      <c r="Y18" s="67"/>
      <c r="Z18" s="43"/>
      <c r="AA18" s="43"/>
      <c r="AB18" s="72"/>
      <c r="AC18" s="73"/>
      <c r="AD18" s="43"/>
      <c r="AE18" s="72"/>
      <c r="AF18" s="73"/>
      <c r="AG18" s="74"/>
      <c r="AH18" s="57"/>
      <c r="AI18" s="70"/>
      <c r="AJ18" s="74">
        <v>0</v>
      </c>
      <c r="AK18" s="43">
        <v>0</v>
      </c>
      <c r="AL18" s="74">
        <v>0</v>
      </c>
      <c r="AM18" s="74">
        <v>0</v>
      </c>
      <c r="AN18" s="71">
        <f t="shared" si="0"/>
        <v>0</v>
      </c>
    </row>
    <row r="19" spans="2:40" s="3" customFormat="1" ht="22.5" customHeight="1">
      <c r="B19" s="66" t="s">
        <v>145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145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146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146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/>
      <c r="E22" s="43"/>
      <c r="F22" s="43"/>
      <c r="G22" s="43"/>
      <c r="H22" s="43"/>
      <c r="I22" s="57"/>
      <c r="J22" s="68"/>
      <c r="K22" s="69"/>
      <c r="L22" s="69"/>
      <c r="M22" s="70"/>
      <c r="N22" s="43"/>
      <c r="O22" s="57"/>
      <c r="P22" s="69"/>
      <c r="Q22" s="69"/>
      <c r="R22" s="69"/>
      <c r="S22" s="70"/>
      <c r="T22" s="43"/>
      <c r="U22" s="71"/>
      <c r="X22" s="66" t="s">
        <v>62</v>
      </c>
      <c r="Y22" s="67"/>
      <c r="Z22" s="43"/>
      <c r="AA22" s="43"/>
      <c r="AB22" s="72"/>
      <c r="AC22" s="73"/>
      <c r="AD22" s="43"/>
      <c r="AE22" s="72"/>
      <c r="AF22" s="73"/>
      <c r="AG22" s="74"/>
      <c r="AH22" s="57"/>
      <c r="AI22" s="70"/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76.032</v>
      </c>
      <c r="E23" s="43">
        <v>41.616</v>
      </c>
      <c r="F23" s="43">
        <v>34.416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34.416</v>
      </c>
      <c r="O23" s="57">
        <v>0</v>
      </c>
      <c r="P23" s="69">
        <v>0</v>
      </c>
      <c r="Q23" s="69">
        <v>34.416</v>
      </c>
      <c r="R23" s="69">
        <v>0</v>
      </c>
      <c r="S23" s="70">
        <v>0</v>
      </c>
      <c r="T23" s="43">
        <v>34.416</v>
      </c>
      <c r="U23" s="71">
        <v>0</v>
      </c>
      <c r="X23" s="66" t="s">
        <v>63</v>
      </c>
      <c r="Y23" s="67"/>
      <c r="Z23" s="43">
        <v>34.416</v>
      </c>
      <c r="AA23" s="43">
        <v>0</v>
      </c>
      <c r="AB23" s="72">
        <v>0</v>
      </c>
      <c r="AC23" s="73">
        <v>0</v>
      </c>
      <c r="AD23" s="43">
        <v>34.416</v>
      </c>
      <c r="AE23" s="72">
        <v>34.416</v>
      </c>
      <c r="AF23" s="73">
        <v>0</v>
      </c>
      <c r="AG23" s="74">
        <v>34.416</v>
      </c>
      <c r="AH23" s="57">
        <v>34.416</v>
      </c>
      <c r="AI23" s="70">
        <v>0</v>
      </c>
      <c r="AJ23" s="74">
        <v>34.416</v>
      </c>
      <c r="AK23" s="43">
        <v>0</v>
      </c>
      <c r="AL23" s="74">
        <v>0</v>
      </c>
      <c r="AM23" s="74">
        <v>76.032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63.815</v>
      </c>
      <c r="E24" s="43">
        <v>51.354</v>
      </c>
      <c r="F24" s="43">
        <v>12.461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12.461</v>
      </c>
      <c r="O24" s="57">
        <v>0</v>
      </c>
      <c r="P24" s="69">
        <v>0</v>
      </c>
      <c r="Q24" s="69">
        <v>12.461</v>
      </c>
      <c r="R24" s="69">
        <v>0</v>
      </c>
      <c r="S24" s="70">
        <v>0</v>
      </c>
      <c r="T24" s="43">
        <v>12.461</v>
      </c>
      <c r="U24" s="71">
        <v>0</v>
      </c>
      <c r="X24" s="66" t="s">
        <v>64</v>
      </c>
      <c r="Y24" s="67"/>
      <c r="Z24" s="43">
        <v>12.461</v>
      </c>
      <c r="AA24" s="43">
        <v>0</v>
      </c>
      <c r="AB24" s="72">
        <v>0</v>
      </c>
      <c r="AC24" s="73">
        <v>0</v>
      </c>
      <c r="AD24" s="43">
        <v>12.461</v>
      </c>
      <c r="AE24" s="72">
        <v>12.461</v>
      </c>
      <c r="AF24" s="73">
        <v>0</v>
      </c>
      <c r="AG24" s="74">
        <v>12.461</v>
      </c>
      <c r="AH24" s="57">
        <v>12.461</v>
      </c>
      <c r="AI24" s="70">
        <v>0</v>
      </c>
      <c r="AJ24" s="74">
        <v>12.461</v>
      </c>
      <c r="AK24" s="43">
        <v>0</v>
      </c>
      <c r="AL24" s="74">
        <v>0</v>
      </c>
      <c r="AM24" s="74">
        <v>63.815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148</v>
      </c>
      <c r="C33" s="15"/>
      <c r="D33" s="43">
        <v>32.943999999999996</v>
      </c>
      <c r="E33" s="43">
        <v>0</v>
      </c>
      <c r="F33" s="43">
        <v>32.943999999999996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32.943999999999996</v>
      </c>
      <c r="O33" s="57">
        <v>0</v>
      </c>
      <c r="P33" s="69">
        <v>0</v>
      </c>
      <c r="Q33" s="69">
        <v>32.943999999999996</v>
      </c>
      <c r="R33" s="69">
        <v>0</v>
      </c>
      <c r="S33" s="70">
        <v>0</v>
      </c>
      <c r="T33" s="43">
        <v>32.943999999999996</v>
      </c>
      <c r="U33" s="71">
        <v>0</v>
      </c>
      <c r="X33" s="118" t="s">
        <v>148</v>
      </c>
      <c r="Y33" s="15"/>
      <c r="Z33" s="43">
        <v>32.943999999999996</v>
      </c>
      <c r="AA33" s="43">
        <v>0</v>
      </c>
      <c r="AB33" s="72">
        <v>0</v>
      </c>
      <c r="AC33" s="73">
        <v>0</v>
      </c>
      <c r="AD33" s="43">
        <v>32.943999999999996</v>
      </c>
      <c r="AE33" s="72">
        <v>3.944</v>
      </c>
      <c r="AF33" s="73">
        <v>29</v>
      </c>
      <c r="AG33" s="74">
        <v>32.86739</v>
      </c>
      <c r="AH33" s="57">
        <v>31.97024</v>
      </c>
      <c r="AI33" s="70">
        <v>0.89715</v>
      </c>
      <c r="AJ33" s="74">
        <v>31.97024</v>
      </c>
      <c r="AK33" s="43">
        <v>0.89715</v>
      </c>
      <c r="AL33" s="74">
        <v>0</v>
      </c>
      <c r="AM33" s="74">
        <v>31.97024</v>
      </c>
      <c r="AN33" s="71">
        <f t="shared" si="0"/>
        <v>0.07660999999999518</v>
      </c>
    </row>
    <row r="34" spans="2:40" s="3" customFormat="1" ht="22.5" customHeight="1">
      <c r="B34" s="95" t="s">
        <v>149</v>
      </c>
      <c r="C34" s="96"/>
      <c r="D34" s="43">
        <v>1010.5619999999999</v>
      </c>
      <c r="E34" s="43">
        <v>0</v>
      </c>
      <c r="F34" s="43">
        <v>1010.5619999999999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1010.5619999999999</v>
      </c>
      <c r="O34" s="57">
        <v>0</v>
      </c>
      <c r="P34" s="69">
        <v>0</v>
      </c>
      <c r="Q34" s="69">
        <v>1010.5619999999999</v>
      </c>
      <c r="R34" s="69">
        <v>0</v>
      </c>
      <c r="S34" s="70">
        <v>0</v>
      </c>
      <c r="T34" s="43">
        <v>1010.5619999999999</v>
      </c>
      <c r="U34" s="71">
        <v>0</v>
      </c>
      <c r="X34" s="95" t="s">
        <v>149</v>
      </c>
      <c r="Y34" s="96"/>
      <c r="Z34" s="43">
        <v>1010.5619999999999</v>
      </c>
      <c r="AA34" s="43">
        <v>0</v>
      </c>
      <c r="AB34" s="72">
        <v>0</v>
      </c>
      <c r="AC34" s="73">
        <v>0</v>
      </c>
      <c r="AD34" s="43">
        <v>1010.5619999999999</v>
      </c>
      <c r="AE34" s="72">
        <v>971.421</v>
      </c>
      <c r="AF34" s="73">
        <v>39.141</v>
      </c>
      <c r="AG34" s="74">
        <v>643.82032</v>
      </c>
      <c r="AH34" s="57">
        <v>23.40355</v>
      </c>
      <c r="AI34" s="70">
        <v>620.4167699999999</v>
      </c>
      <c r="AJ34" s="74">
        <v>23.40355</v>
      </c>
      <c r="AK34" s="43">
        <v>620.4167699999999</v>
      </c>
      <c r="AL34" s="74">
        <v>0</v>
      </c>
      <c r="AM34" s="74">
        <v>23.40355</v>
      </c>
      <c r="AN34" s="71">
        <f t="shared" si="0"/>
        <v>366.74167999999986</v>
      </c>
    </row>
    <row r="35" spans="2:40" s="3" customFormat="1" ht="22.5" customHeight="1">
      <c r="B35" s="95" t="s">
        <v>150</v>
      </c>
      <c r="C35" s="96"/>
      <c r="D35" s="43"/>
      <c r="E35" s="43"/>
      <c r="F35" s="43"/>
      <c r="G35" s="43"/>
      <c r="H35" s="43"/>
      <c r="I35" s="57"/>
      <c r="J35" s="69"/>
      <c r="K35" s="69"/>
      <c r="L35" s="69"/>
      <c r="M35" s="70"/>
      <c r="N35" s="43"/>
      <c r="O35" s="57"/>
      <c r="P35" s="69"/>
      <c r="Q35" s="69"/>
      <c r="R35" s="69"/>
      <c r="S35" s="70"/>
      <c r="T35" s="43"/>
      <c r="U35" s="71"/>
      <c r="X35" s="95" t="s">
        <v>150</v>
      </c>
      <c r="Y35" s="96"/>
      <c r="Z35" s="43"/>
      <c r="AA35" s="43"/>
      <c r="AB35" s="72"/>
      <c r="AC35" s="73"/>
      <c r="AD35" s="43"/>
      <c r="AE35" s="72"/>
      <c r="AF35" s="73"/>
      <c r="AG35" s="74"/>
      <c r="AH35" s="57"/>
      <c r="AI35" s="70"/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</row>
    <row r="36" spans="2:40" s="3" customFormat="1" ht="22.5" customHeight="1" thickBot="1">
      <c r="B36" s="97" t="s">
        <v>151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151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182</v>
      </c>
      <c r="W1" s="2"/>
      <c r="X1" s="1" t="str">
        <f>B1</f>
        <v>表4-41　廃棄物種類別の処理・処分状況（卸売業・小売業：自動車小売業）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30362.66</v>
      </c>
      <c r="E10" s="34">
        <v>6085.07</v>
      </c>
      <c r="F10" s="34">
        <v>24277.590000000004</v>
      </c>
      <c r="G10" s="34">
        <v>53.394999999999996</v>
      </c>
      <c r="H10" s="34">
        <v>53.394999999999996</v>
      </c>
      <c r="I10" s="35">
        <v>0</v>
      </c>
      <c r="J10" s="36">
        <v>0</v>
      </c>
      <c r="K10" s="36">
        <v>8.908999999999999</v>
      </c>
      <c r="L10" s="36">
        <v>44.486000000000004</v>
      </c>
      <c r="M10" s="37">
        <v>0</v>
      </c>
      <c r="N10" s="34">
        <v>24224.195000000007</v>
      </c>
      <c r="O10" s="35">
        <v>562.261</v>
      </c>
      <c r="P10" s="36">
        <v>0</v>
      </c>
      <c r="Q10" s="36">
        <v>23640.083000000002</v>
      </c>
      <c r="R10" s="36">
        <v>21.851</v>
      </c>
      <c r="S10" s="37">
        <v>0</v>
      </c>
      <c r="T10" s="34">
        <v>23715.329</v>
      </c>
      <c r="U10" s="38">
        <v>0</v>
      </c>
      <c r="X10" s="32" t="s">
        <v>51</v>
      </c>
      <c r="Y10" s="33"/>
      <c r="Z10" s="34">
        <v>23715.329</v>
      </c>
      <c r="AA10" s="34">
        <v>66.337</v>
      </c>
      <c r="AB10" s="35">
        <v>9.416</v>
      </c>
      <c r="AC10" s="37">
        <v>56.92100000000001</v>
      </c>
      <c r="AD10" s="34">
        <v>23648.992000000002</v>
      </c>
      <c r="AE10" s="35">
        <v>9706.036999999998</v>
      </c>
      <c r="AF10" s="37">
        <v>13942.955000000002</v>
      </c>
      <c r="AG10" s="39">
        <v>21556.646547999997</v>
      </c>
      <c r="AH10" s="35">
        <v>19986.353838000003</v>
      </c>
      <c r="AI10" s="37">
        <v>1570.2927100000002</v>
      </c>
      <c r="AJ10" s="39">
        <v>20548.614837999994</v>
      </c>
      <c r="AK10" s="34">
        <v>1636.62971</v>
      </c>
      <c r="AL10" s="39">
        <v>0</v>
      </c>
      <c r="AM10" s="39">
        <v>26633.684837999997</v>
      </c>
      <c r="AN10" s="38">
        <f>SUM(AN11:AN36)-AN26</f>
        <v>2092.3454519999996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3264.3940000000002</v>
      </c>
      <c r="E12" s="43">
        <v>0</v>
      </c>
      <c r="F12" s="43">
        <v>3264.3940000000002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3264.3940000000002</v>
      </c>
      <c r="O12" s="61">
        <v>0</v>
      </c>
      <c r="P12" s="59">
        <v>0</v>
      </c>
      <c r="Q12" s="59">
        <v>3255.927</v>
      </c>
      <c r="R12" s="59">
        <v>8.467</v>
      </c>
      <c r="S12" s="60">
        <v>0</v>
      </c>
      <c r="T12" s="56">
        <v>3264.3940000000002</v>
      </c>
      <c r="U12" s="62">
        <v>0</v>
      </c>
      <c r="X12" s="54" t="s">
        <v>53</v>
      </c>
      <c r="Y12" s="55"/>
      <c r="Z12" s="56">
        <v>3264.3940000000002</v>
      </c>
      <c r="AA12" s="56">
        <v>8.467</v>
      </c>
      <c r="AB12" s="63">
        <v>3.594</v>
      </c>
      <c r="AC12" s="64">
        <v>4.873</v>
      </c>
      <c r="AD12" s="56">
        <v>3255.927</v>
      </c>
      <c r="AE12" s="63">
        <v>292.928</v>
      </c>
      <c r="AF12" s="64">
        <v>2962.9990000000003</v>
      </c>
      <c r="AG12" s="65">
        <v>2983.00415</v>
      </c>
      <c r="AH12" s="61">
        <v>2876.60763</v>
      </c>
      <c r="AI12" s="60">
        <v>106.39652</v>
      </c>
      <c r="AJ12" s="65">
        <v>2876.60763</v>
      </c>
      <c r="AK12" s="56">
        <v>114.86352</v>
      </c>
      <c r="AL12" s="65">
        <v>0</v>
      </c>
      <c r="AM12" s="65">
        <v>2876.60763</v>
      </c>
      <c r="AN12" s="62">
        <f aca="true" t="shared" si="0" ref="AN12:AN36">G12-H12+AD12-AG12</f>
        <v>272.9228499999999</v>
      </c>
    </row>
    <row r="13" spans="2:40" s="3" customFormat="1" ht="22.5" customHeight="1">
      <c r="B13" s="54" t="s">
        <v>54</v>
      </c>
      <c r="C13" s="55"/>
      <c r="D13" s="56">
        <v>6487.339</v>
      </c>
      <c r="E13" s="43">
        <v>3733.033</v>
      </c>
      <c r="F13" s="43">
        <v>2754.306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2754.306</v>
      </c>
      <c r="O13" s="61">
        <v>50.545</v>
      </c>
      <c r="P13" s="59">
        <v>0</v>
      </c>
      <c r="Q13" s="59">
        <v>2703.761</v>
      </c>
      <c r="R13" s="59">
        <v>0</v>
      </c>
      <c r="S13" s="60">
        <v>0</v>
      </c>
      <c r="T13" s="56">
        <v>2703.761</v>
      </c>
      <c r="U13" s="62">
        <v>0</v>
      </c>
      <c r="X13" s="54" t="s">
        <v>54</v>
      </c>
      <c r="Y13" s="55"/>
      <c r="Z13" s="56">
        <v>2703.761</v>
      </c>
      <c r="AA13" s="56">
        <v>0</v>
      </c>
      <c r="AB13" s="63">
        <v>0</v>
      </c>
      <c r="AC13" s="64">
        <v>0</v>
      </c>
      <c r="AD13" s="56">
        <v>2703.761</v>
      </c>
      <c r="AE13" s="63">
        <v>713.151</v>
      </c>
      <c r="AF13" s="64">
        <v>1990.61</v>
      </c>
      <c r="AG13" s="65">
        <v>1250.7552</v>
      </c>
      <c r="AH13" s="61">
        <v>1240.23708</v>
      </c>
      <c r="AI13" s="60">
        <v>10.51812</v>
      </c>
      <c r="AJ13" s="65">
        <v>1290.7820800000002</v>
      </c>
      <c r="AK13" s="56">
        <v>10.51812</v>
      </c>
      <c r="AL13" s="65">
        <v>0</v>
      </c>
      <c r="AM13" s="65">
        <v>5023.81508</v>
      </c>
      <c r="AN13" s="62">
        <f t="shared" si="0"/>
        <v>1453.0058</v>
      </c>
    </row>
    <row r="14" spans="2:40" s="3" customFormat="1" ht="22.5" customHeight="1">
      <c r="B14" s="54" t="s">
        <v>55</v>
      </c>
      <c r="C14" s="55"/>
      <c r="D14" s="56">
        <v>95.427</v>
      </c>
      <c r="E14" s="43">
        <v>8.417</v>
      </c>
      <c r="F14" s="43">
        <v>87.01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87.01</v>
      </c>
      <c r="O14" s="61">
        <v>0</v>
      </c>
      <c r="P14" s="59">
        <v>0</v>
      </c>
      <c r="Q14" s="59">
        <v>87.01</v>
      </c>
      <c r="R14" s="59">
        <v>0</v>
      </c>
      <c r="S14" s="60">
        <v>0</v>
      </c>
      <c r="T14" s="56">
        <v>87.01</v>
      </c>
      <c r="U14" s="62">
        <v>0</v>
      </c>
      <c r="X14" s="54" t="s">
        <v>55</v>
      </c>
      <c r="Y14" s="55"/>
      <c r="Z14" s="56">
        <v>87.01</v>
      </c>
      <c r="AA14" s="56">
        <v>0</v>
      </c>
      <c r="AB14" s="63">
        <v>0</v>
      </c>
      <c r="AC14" s="64">
        <v>0</v>
      </c>
      <c r="AD14" s="56">
        <v>87.01</v>
      </c>
      <c r="AE14" s="63">
        <v>87.01</v>
      </c>
      <c r="AF14" s="64">
        <v>0</v>
      </c>
      <c r="AG14" s="65">
        <v>0.34804</v>
      </c>
      <c r="AH14" s="61">
        <v>0.34804</v>
      </c>
      <c r="AI14" s="60">
        <v>0</v>
      </c>
      <c r="AJ14" s="65">
        <v>0.34804</v>
      </c>
      <c r="AK14" s="56">
        <v>0</v>
      </c>
      <c r="AL14" s="65">
        <v>0</v>
      </c>
      <c r="AM14" s="65">
        <v>8.765039999999999</v>
      </c>
      <c r="AN14" s="62">
        <f t="shared" si="0"/>
        <v>86.66196000000001</v>
      </c>
    </row>
    <row r="15" spans="2:40" s="3" customFormat="1" ht="22.5" customHeight="1">
      <c r="B15" s="54" t="s">
        <v>56</v>
      </c>
      <c r="C15" s="55"/>
      <c r="D15" s="56">
        <v>592.7679999999999</v>
      </c>
      <c r="E15" s="43">
        <v>17.813</v>
      </c>
      <c r="F15" s="43">
        <v>574.9549999999999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574.9549999999999</v>
      </c>
      <c r="O15" s="61">
        <v>0.949</v>
      </c>
      <c r="P15" s="59">
        <v>0</v>
      </c>
      <c r="Q15" s="59">
        <v>574.006</v>
      </c>
      <c r="R15" s="59">
        <v>0</v>
      </c>
      <c r="S15" s="60">
        <v>0</v>
      </c>
      <c r="T15" s="56">
        <v>574.006</v>
      </c>
      <c r="U15" s="62">
        <v>0</v>
      </c>
      <c r="X15" s="54" t="s">
        <v>56</v>
      </c>
      <c r="Y15" s="55"/>
      <c r="Z15" s="56">
        <v>574.006</v>
      </c>
      <c r="AA15" s="56">
        <v>0</v>
      </c>
      <c r="AB15" s="63">
        <v>0</v>
      </c>
      <c r="AC15" s="64">
        <v>0</v>
      </c>
      <c r="AD15" s="56">
        <v>574.006</v>
      </c>
      <c r="AE15" s="63">
        <v>149.277</v>
      </c>
      <c r="AF15" s="64">
        <v>424.729</v>
      </c>
      <c r="AG15" s="65">
        <v>472.184188</v>
      </c>
      <c r="AH15" s="61">
        <v>467.138908</v>
      </c>
      <c r="AI15" s="60">
        <v>5.04528</v>
      </c>
      <c r="AJ15" s="65">
        <v>468.087908</v>
      </c>
      <c r="AK15" s="56">
        <v>5.04528</v>
      </c>
      <c r="AL15" s="65">
        <v>0</v>
      </c>
      <c r="AM15" s="65">
        <v>485.900908</v>
      </c>
      <c r="AN15" s="62">
        <f t="shared" si="0"/>
        <v>101.82181199999997</v>
      </c>
    </row>
    <row r="16" spans="2:40" s="3" customFormat="1" ht="22.5" customHeight="1">
      <c r="B16" s="54" t="s">
        <v>57</v>
      </c>
      <c r="C16" s="55"/>
      <c r="D16" s="56">
        <v>11368.467</v>
      </c>
      <c r="E16" s="43">
        <v>52.607</v>
      </c>
      <c r="F16" s="43">
        <v>11315.86</v>
      </c>
      <c r="G16" s="43">
        <v>19.357</v>
      </c>
      <c r="H16" s="43">
        <v>19.357</v>
      </c>
      <c r="I16" s="57">
        <v>0</v>
      </c>
      <c r="J16" s="58">
        <v>0</v>
      </c>
      <c r="K16" s="59">
        <v>8.283</v>
      </c>
      <c r="L16" s="59">
        <v>11.074</v>
      </c>
      <c r="M16" s="60">
        <v>0</v>
      </c>
      <c r="N16" s="56">
        <v>11296.503</v>
      </c>
      <c r="O16" s="61">
        <v>499.157</v>
      </c>
      <c r="P16" s="59">
        <v>0</v>
      </c>
      <c r="Q16" s="59">
        <v>10789.784</v>
      </c>
      <c r="R16" s="59">
        <v>7.562</v>
      </c>
      <c r="S16" s="60">
        <v>0</v>
      </c>
      <c r="T16" s="56">
        <v>10816.703</v>
      </c>
      <c r="U16" s="62">
        <v>0</v>
      </c>
      <c r="X16" s="54" t="s">
        <v>57</v>
      </c>
      <c r="Y16" s="55"/>
      <c r="Z16" s="56">
        <v>10816.703</v>
      </c>
      <c r="AA16" s="56">
        <v>18.636</v>
      </c>
      <c r="AB16" s="63">
        <v>0</v>
      </c>
      <c r="AC16" s="64">
        <v>18.636</v>
      </c>
      <c r="AD16" s="56">
        <v>10798.067</v>
      </c>
      <c r="AE16" s="63">
        <v>4252.571</v>
      </c>
      <c r="AF16" s="64">
        <v>6545.496</v>
      </c>
      <c r="AG16" s="65">
        <v>10629.978589999999</v>
      </c>
      <c r="AH16" s="61">
        <v>9896.17303</v>
      </c>
      <c r="AI16" s="60">
        <v>733.80556</v>
      </c>
      <c r="AJ16" s="65">
        <v>10395.33003</v>
      </c>
      <c r="AK16" s="56">
        <v>752.44156</v>
      </c>
      <c r="AL16" s="65">
        <v>0</v>
      </c>
      <c r="AM16" s="65">
        <v>10447.93703</v>
      </c>
      <c r="AN16" s="62">
        <f t="shared" si="0"/>
        <v>168.0884100000003</v>
      </c>
    </row>
    <row r="17" spans="2:40" s="3" customFormat="1" ht="22.5" customHeight="1">
      <c r="B17" s="66" t="s">
        <v>58</v>
      </c>
      <c r="C17" s="67"/>
      <c r="D17" s="43"/>
      <c r="E17" s="43"/>
      <c r="F17" s="43"/>
      <c r="G17" s="43"/>
      <c r="H17" s="43"/>
      <c r="I17" s="57"/>
      <c r="J17" s="68"/>
      <c r="K17" s="69"/>
      <c r="L17" s="69"/>
      <c r="M17" s="70"/>
      <c r="N17" s="43"/>
      <c r="O17" s="57"/>
      <c r="P17" s="69"/>
      <c r="Q17" s="69"/>
      <c r="R17" s="69"/>
      <c r="S17" s="70"/>
      <c r="T17" s="43"/>
      <c r="U17" s="71"/>
      <c r="X17" s="66" t="s">
        <v>58</v>
      </c>
      <c r="Y17" s="67"/>
      <c r="Z17" s="43"/>
      <c r="AA17" s="43"/>
      <c r="AB17" s="72"/>
      <c r="AC17" s="73"/>
      <c r="AD17" s="43"/>
      <c r="AE17" s="72"/>
      <c r="AF17" s="73"/>
      <c r="AG17" s="74"/>
      <c r="AH17" s="57"/>
      <c r="AI17" s="70"/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8.891</v>
      </c>
      <c r="E18" s="43">
        <v>0</v>
      </c>
      <c r="F18" s="43">
        <v>8.891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8.891</v>
      </c>
      <c r="O18" s="57">
        <v>0</v>
      </c>
      <c r="P18" s="69">
        <v>0</v>
      </c>
      <c r="Q18" s="69">
        <v>8.891</v>
      </c>
      <c r="R18" s="69">
        <v>0</v>
      </c>
      <c r="S18" s="70">
        <v>0</v>
      </c>
      <c r="T18" s="43">
        <v>8.891</v>
      </c>
      <c r="U18" s="71">
        <v>0</v>
      </c>
      <c r="X18" s="66" t="s">
        <v>59</v>
      </c>
      <c r="Y18" s="67"/>
      <c r="Z18" s="43">
        <v>8.891</v>
      </c>
      <c r="AA18" s="43">
        <v>0</v>
      </c>
      <c r="AB18" s="72">
        <v>0</v>
      </c>
      <c r="AC18" s="73">
        <v>0</v>
      </c>
      <c r="AD18" s="43">
        <v>8.891</v>
      </c>
      <c r="AE18" s="72">
        <v>5.316</v>
      </c>
      <c r="AF18" s="73">
        <v>3.575</v>
      </c>
      <c r="AG18" s="74">
        <v>8.891</v>
      </c>
      <c r="AH18" s="57">
        <v>8.796</v>
      </c>
      <c r="AI18" s="70">
        <v>0.095</v>
      </c>
      <c r="AJ18" s="74">
        <v>8.796</v>
      </c>
      <c r="AK18" s="43">
        <v>0.095</v>
      </c>
      <c r="AL18" s="74">
        <v>0</v>
      </c>
      <c r="AM18" s="74">
        <v>8.796</v>
      </c>
      <c r="AN18" s="71">
        <f t="shared" si="0"/>
        <v>0</v>
      </c>
    </row>
    <row r="19" spans="2:40" s="3" customFormat="1" ht="22.5" customHeight="1">
      <c r="B19" s="66" t="s">
        <v>145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145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146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146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1.651</v>
      </c>
      <c r="E22" s="43">
        <v>0</v>
      </c>
      <c r="F22" s="43">
        <v>1.651</v>
      </c>
      <c r="G22" s="43">
        <v>1.645</v>
      </c>
      <c r="H22" s="43">
        <v>1.645</v>
      </c>
      <c r="I22" s="57">
        <v>0</v>
      </c>
      <c r="J22" s="68">
        <v>0</v>
      </c>
      <c r="K22" s="69">
        <v>0</v>
      </c>
      <c r="L22" s="69">
        <v>1.645</v>
      </c>
      <c r="M22" s="70">
        <v>0</v>
      </c>
      <c r="N22" s="43">
        <v>0.006</v>
      </c>
      <c r="O22" s="57">
        <v>0</v>
      </c>
      <c r="P22" s="69">
        <v>0</v>
      </c>
      <c r="Q22" s="69">
        <v>0.006</v>
      </c>
      <c r="R22" s="69">
        <v>0</v>
      </c>
      <c r="S22" s="70">
        <v>0</v>
      </c>
      <c r="T22" s="43">
        <v>1.651</v>
      </c>
      <c r="U22" s="71">
        <v>0</v>
      </c>
      <c r="X22" s="66" t="s">
        <v>62</v>
      </c>
      <c r="Y22" s="67"/>
      <c r="Z22" s="43">
        <v>1.651</v>
      </c>
      <c r="AA22" s="43">
        <v>1.645</v>
      </c>
      <c r="AB22" s="72">
        <v>0</v>
      </c>
      <c r="AC22" s="73">
        <v>1.645</v>
      </c>
      <c r="AD22" s="43">
        <v>0.006</v>
      </c>
      <c r="AE22" s="72">
        <v>0.006</v>
      </c>
      <c r="AF22" s="73">
        <v>0</v>
      </c>
      <c r="AG22" s="74">
        <v>0.006</v>
      </c>
      <c r="AH22" s="57">
        <v>0.006</v>
      </c>
      <c r="AI22" s="70">
        <v>0</v>
      </c>
      <c r="AJ22" s="74">
        <v>0.006</v>
      </c>
      <c r="AK22" s="43">
        <v>1.645</v>
      </c>
      <c r="AL22" s="74">
        <v>0</v>
      </c>
      <c r="AM22" s="74">
        <v>0.006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6983.842</v>
      </c>
      <c r="E23" s="43">
        <v>1445.107</v>
      </c>
      <c r="F23" s="43">
        <v>5538.735</v>
      </c>
      <c r="G23" s="43">
        <v>29.229</v>
      </c>
      <c r="H23" s="43">
        <v>29.229</v>
      </c>
      <c r="I23" s="57">
        <v>0</v>
      </c>
      <c r="J23" s="68">
        <v>0</v>
      </c>
      <c r="K23" s="69">
        <v>0.626</v>
      </c>
      <c r="L23" s="69">
        <v>28.603</v>
      </c>
      <c r="M23" s="70">
        <v>0</v>
      </c>
      <c r="N23" s="43">
        <v>5509.505999999999</v>
      </c>
      <c r="O23" s="57">
        <v>9.808</v>
      </c>
      <c r="P23" s="69">
        <v>0</v>
      </c>
      <c r="Q23" s="69">
        <v>5493.875999999999</v>
      </c>
      <c r="R23" s="69">
        <v>5.822</v>
      </c>
      <c r="S23" s="70">
        <v>0</v>
      </c>
      <c r="T23" s="43">
        <v>5528.927</v>
      </c>
      <c r="U23" s="71">
        <v>0</v>
      </c>
      <c r="X23" s="66" t="s">
        <v>63</v>
      </c>
      <c r="Y23" s="67"/>
      <c r="Z23" s="43">
        <v>5528.927</v>
      </c>
      <c r="AA23" s="43">
        <v>34.425</v>
      </c>
      <c r="AB23" s="72">
        <v>5.822</v>
      </c>
      <c r="AC23" s="73">
        <v>28.603</v>
      </c>
      <c r="AD23" s="43">
        <v>5494.5019999999995</v>
      </c>
      <c r="AE23" s="72">
        <v>3729.076</v>
      </c>
      <c r="AF23" s="73">
        <v>1765.426</v>
      </c>
      <c r="AG23" s="74">
        <v>5494.5019999999995</v>
      </c>
      <c r="AH23" s="57">
        <v>5029.206899999999</v>
      </c>
      <c r="AI23" s="70">
        <v>465.2951</v>
      </c>
      <c r="AJ23" s="74">
        <v>5039.014899999999</v>
      </c>
      <c r="AK23" s="43">
        <v>499.7201</v>
      </c>
      <c r="AL23" s="74">
        <v>0</v>
      </c>
      <c r="AM23" s="74">
        <v>6484.121899999999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3.512</v>
      </c>
      <c r="E24" s="43">
        <v>0</v>
      </c>
      <c r="F24" s="43">
        <v>3.512</v>
      </c>
      <c r="G24" s="43">
        <v>3.164</v>
      </c>
      <c r="H24" s="43">
        <v>3.164</v>
      </c>
      <c r="I24" s="57">
        <v>0</v>
      </c>
      <c r="J24" s="68">
        <v>0</v>
      </c>
      <c r="K24" s="69">
        <v>0</v>
      </c>
      <c r="L24" s="69">
        <v>3.164</v>
      </c>
      <c r="M24" s="70">
        <v>0</v>
      </c>
      <c r="N24" s="43">
        <v>0.348</v>
      </c>
      <c r="O24" s="57">
        <v>0.316</v>
      </c>
      <c r="P24" s="69">
        <v>0</v>
      </c>
      <c r="Q24" s="69">
        <v>0.032</v>
      </c>
      <c r="R24" s="69">
        <v>0</v>
      </c>
      <c r="S24" s="70">
        <v>0</v>
      </c>
      <c r="T24" s="43">
        <v>3.196</v>
      </c>
      <c r="U24" s="71">
        <v>0</v>
      </c>
      <c r="X24" s="66" t="s">
        <v>64</v>
      </c>
      <c r="Y24" s="67"/>
      <c r="Z24" s="43">
        <v>3.196</v>
      </c>
      <c r="AA24" s="43">
        <v>3.164</v>
      </c>
      <c r="AB24" s="72">
        <v>0</v>
      </c>
      <c r="AC24" s="73">
        <v>3.164</v>
      </c>
      <c r="AD24" s="43">
        <v>0.032</v>
      </c>
      <c r="AE24" s="72">
        <v>0.032</v>
      </c>
      <c r="AF24" s="73">
        <v>0</v>
      </c>
      <c r="AG24" s="74">
        <v>0.032</v>
      </c>
      <c r="AH24" s="57">
        <v>0</v>
      </c>
      <c r="AI24" s="70">
        <v>0.032</v>
      </c>
      <c r="AJ24" s="74">
        <v>0.316</v>
      </c>
      <c r="AK24" s="43">
        <v>3.196</v>
      </c>
      <c r="AL24" s="74">
        <v>0</v>
      </c>
      <c r="AM24" s="74">
        <v>0.316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9.808</v>
      </c>
      <c r="E26" s="56">
        <v>0</v>
      </c>
      <c r="F26" s="56">
        <v>9.808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9.808</v>
      </c>
      <c r="O26" s="61">
        <v>0</v>
      </c>
      <c r="P26" s="59">
        <v>0</v>
      </c>
      <c r="Q26" s="59">
        <v>9.808</v>
      </c>
      <c r="R26" s="59">
        <v>0</v>
      </c>
      <c r="S26" s="60">
        <v>0</v>
      </c>
      <c r="T26" s="56">
        <v>9.808</v>
      </c>
      <c r="U26" s="62">
        <v>0</v>
      </c>
      <c r="X26" s="54" t="s">
        <v>66</v>
      </c>
      <c r="Y26" s="55"/>
      <c r="Z26" s="56">
        <v>9.808</v>
      </c>
      <c r="AA26" s="56">
        <v>0</v>
      </c>
      <c r="AB26" s="63">
        <v>0</v>
      </c>
      <c r="AC26" s="64">
        <v>0</v>
      </c>
      <c r="AD26" s="56">
        <v>9.808</v>
      </c>
      <c r="AE26" s="63">
        <v>0</v>
      </c>
      <c r="AF26" s="64">
        <v>9.808</v>
      </c>
      <c r="AG26" s="65">
        <v>9.808</v>
      </c>
      <c r="AH26" s="61">
        <v>9.808</v>
      </c>
      <c r="AI26" s="60">
        <v>0</v>
      </c>
      <c r="AJ26" s="65">
        <v>9.808</v>
      </c>
      <c r="AK26" s="56">
        <v>0</v>
      </c>
      <c r="AL26" s="65">
        <v>0</v>
      </c>
      <c r="AM26" s="65">
        <v>9.808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9.808</v>
      </c>
      <c r="E29" s="87">
        <v>0</v>
      </c>
      <c r="F29" s="87">
        <v>9.808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9.808</v>
      </c>
      <c r="O29" s="88">
        <v>0</v>
      </c>
      <c r="P29" s="89">
        <v>0</v>
      </c>
      <c r="Q29" s="89">
        <v>9.808</v>
      </c>
      <c r="R29" s="89">
        <v>0</v>
      </c>
      <c r="S29" s="90">
        <v>0</v>
      </c>
      <c r="T29" s="87">
        <v>9.808</v>
      </c>
      <c r="U29" s="91">
        <v>0</v>
      </c>
      <c r="X29" s="85"/>
      <c r="Y29" s="86" t="s">
        <v>69</v>
      </c>
      <c r="Z29" s="87">
        <v>9.808</v>
      </c>
      <c r="AA29" s="87">
        <v>0</v>
      </c>
      <c r="AB29" s="92">
        <v>0</v>
      </c>
      <c r="AC29" s="93">
        <v>0</v>
      </c>
      <c r="AD29" s="87">
        <v>9.808</v>
      </c>
      <c r="AE29" s="92">
        <v>0</v>
      </c>
      <c r="AF29" s="93">
        <v>9.808</v>
      </c>
      <c r="AG29" s="94">
        <v>9.808</v>
      </c>
      <c r="AH29" s="88">
        <v>9.808</v>
      </c>
      <c r="AI29" s="90">
        <v>0</v>
      </c>
      <c r="AJ29" s="94">
        <v>9.808</v>
      </c>
      <c r="AK29" s="87">
        <v>0</v>
      </c>
      <c r="AL29" s="94">
        <v>0</v>
      </c>
      <c r="AM29" s="94">
        <v>9.808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148</v>
      </c>
      <c r="C33" s="15"/>
      <c r="D33" s="43">
        <v>25.139000000000003</v>
      </c>
      <c r="E33" s="43">
        <v>0</v>
      </c>
      <c r="F33" s="43">
        <v>25.139000000000003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25.139000000000003</v>
      </c>
      <c r="O33" s="57">
        <v>0.854</v>
      </c>
      <c r="P33" s="69">
        <v>0</v>
      </c>
      <c r="Q33" s="69">
        <v>24.285</v>
      </c>
      <c r="R33" s="69">
        <v>0</v>
      </c>
      <c r="S33" s="70">
        <v>0</v>
      </c>
      <c r="T33" s="43">
        <v>24.285</v>
      </c>
      <c r="U33" s="71">
        <v>0</v>
      </c>
      <c r="X33" s="118" t="s">
        <v>148</v>
      </c>
      <c r="Y33" s="15"/>
      <c r="Z33" s="43">
        <v>24.285</v>
      </c>
      <c r="AA33" s="43">
        <v>0</v>
      </c>
      <c r="AB33" s="72">
        <v>0</v>
      </c>
      <c r="AC33" s="73">
        <v>0</v>
      </c>
      <c r="AD33" s="43">
        <v>24.285</v>
      </c>
      <c r="AE33" s="72">
        <v>1.582</v>
      </c>
      <c r="AF33" s="73">
        <v>22.703</v>
      </c>
      <c r="AG33" s="74">
        <v>15.287790000000001</v>
      </c>
      <c r="AH33" s="57">
        <v>15.253499999999999</v>
      </c>
      <c r="AI33" s="70">
        <v>0.03429</v>
      </c>
      <c r="AJ33" s="74">
        <v>16.107499999999998</v>
      </c>
      <c r="AK33" s="43">
        <v>0.03429</v>
      </c>
      <c r="AL33" s="74">
        <v>0</v>
      </c>
      <c r="AM33" s="74">
        <v>16.107499999999998</v>
      </c>
      <c r="AN33" s="71">
        <f t="shared" si="0"/>
        <v>8.997209999999999</v>
      </c>
    </row>
    <row r="34" spans="2:40" s="3" customFormat="1" ht="22.5" customHeight="1">
      <c r="B34" s="95" t="s">
        <v>149</v>
      </c>
      <c r="C34" s="96"/>
      <c r="D34" s="43">
        <v>1521.422</v>
      </c>
      <c r="E34" s="43">
        <v>828.093</v>
      </c>
      <c r="F34" s="43">
        <v>693.329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693.329</v>
      </c>
      <c r="O34" s="57">
        <v>0.632</v>
      </c>
      <c r="P34" s="69">
        <v>0</v>
      </c>
      <c r="Q34" s="69">
        <v>692.6969999999999</v>
      </c>
      <c r="R34" s="69">
        <v>0</v>
      </c>
      <c r="S34" s="70">
        <v>0</v>
      </c>
      <c r="T34" s="43">
        <v>692.6969999999999</v>
      </c>
      <c r="U34" s="71">
        <v>0</v>
      </c>
      <c r="X34" s="95" t="s">
        <v>149</v>
      </c>
      <c r="Y34" s="96"/>
      <c r="Z34" s="43">
        <v>692.6969999999999</v>
      </c>
      <c r="AA34" s="43">
        <v>0</v>
      </c>
      <c r="AB34" s="72">
        <v>0</v>
      </c>
      <c r="AC34" s="73">
        <v>0</v>
      </c>
      <c r="AD34" s="43">
        <v>692.6969999999999</v>
      </c>
      <c r="AE34" s="72">
        <v>475.088</v>
      </c>
      <c r="AF34" s="73">
        <v>217.609</v>
      </c>
      <c r="AG34" s="74">
        <v>691.8495899999999</v>
      </c>
      <c r="AH34" s="57">
        <v>442.77875000000006</v>
      </c>
      <c r="AI34" s="70">
        <v>249.07084</v>
      </c>
      <c r="AJ34" s="74">
        <v>443.41075000000006</v>
      </c>
      <c r="AK34" s="43">
        <v>249.07084</v>
      </c>
      <c r="AL34" s="74">
        <v>0</v>
      </c>
      <c r="AM34" s="74">
        <v>1271.50375</v>
      </c>
      <c r="AN34" s="71">
        <f t="shared" si="0"/>
        <v>0.847409999999968</v>
      </c>
    </row>
    <row r="35" spans="2:40" s="3" customFormat="1" ht="22.5" customHeight="1">
      <c r="B35" s="95" t="s">
        <v>150</v>
      </c>
      <c r="C35" s="96"/>
      <c r="D35" s="43"/>
      <c r="E35" s="43"/>
      <c r="F35" s="43"/>
      <c r="G35" s="43"/>
      <c r="H35" s="43"/>
      <c r="I35" s="57"/>
      <c r="J35" s="69"/>
      <c r="K35" s="69"/>
      <c r="L35" s="69"/>
      <c r="M35" s="70"/>
      <c r="N35" s="43"/>
      <c r="O35" s="57"/>
      <c r="P35" s="69"/>
      <c r="Q35" s="69"/>
      <c r="R35" s="69"/>
      <c r="S35" s="70"/>
      <c r="T35" s="43"/>
      <c r="U35" s="71"/>
      <c r="X35" s="95" t="s">
        <v>150</v>
      </c>
      <c r="Y35" s="96"/>
      <c r="Z35" s="43"/>
      <c r="AA35" s="43"/>
      <c r="AB35" s="72"/>
      <c r="AC35" s="73"/>
      <c r="AD35" s="43"/>
      <c r="AE35" s="72"/>
      <c r="AF35" s="73"/>
      <c r="AG35" s="74"/>
      <c r="AH35" s="57"/>
      <c r="AI35" s="70"/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</row>
    <row r="36" spans="2:40" s="3" customFormat="1" ht="22.5" customHeight="1" thickBot="1">
      <c r="B36" s="97" t="s">
        <v>151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151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183</v>
      </c>
      <c r="W1" s="2"/>
      <c r="X1" s="1" t="str">
        <f>B1</f>
        <v>表4-42　廃棄物種類別の処理・処分状況（卸売業・小売業：燃料小売業）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3038.833</v>
      </c>
      <c r="E10" s="34">
        <v>59.619</v>
      </c>
      <c r="F10" s="34">
        <v>2979.2140000000004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2979.2140000000004</v>
      </c>
      <c r="O10" s="35">
        <v>158.944</v>
      </c>
      <c r="P10" s="36">
        <v>0</v>
      </c>
      <c r="Q10" s="36">
        <v>2820.27</v>
      </c>
      <c r="R10" s="36">
        <v>0</v>
      </c>
      <c r="S10" s="37">
        <v>0</v>
      </c>
      <c r="T10" s="34">
        <v>2820.27</v>
      </c>
      <c r="U10" s="38">
        <v>0</v>
      </c>
      <c r="X10" s="32" t="s">
        <v>51</v>
      </c>
      <c r="Y10" s="33"/>
      <c r="Z10" s="34">
        <v>2820.27</v>
      </c>
      <c r="AA10" s="34">
        <v>0</v>
      </c>
      <c r="AB10" s="35">
        <v>0</v>
      </c>
      <c r="AC10" s="37">
        <v>0</v>
      </c>
      <c r="AD10" s="34">
        <v>2820.27</v>
      </c>
      <c r="AE10" s="35">
        <v>1018.1399999999999</v>
      </c>
      <c r="AF10" s="37">
        <v>1802.1299999999999</v>
      </c>
      <c r="AG10" s="39">
        <v>1922.79893</v>
      </c>
      <c r="AH10" s="35">
        <v>1559.7647008000001</v>
      </c>
      <c r="AI10" s="37">
        <v>363.0342292</v>
      </c>
      <c r="AJ10" s="39">
        <v>1718.7087008</v>
      </c>
      <c r="AK10" s="34">
        <v>363.0342292</v>
      </c>
      <c r="AL10" s="39">
        <v>0</v>
      </c>
      <c r="AM10" s="39">
        <v>1778.3277008</v>
      </c>
      <c r="AN10" s="38">
        <f>SUM(AN11:AN36)-AN26</f>
        <v>897.47107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1078.14</v>
      </c>
      <c r="E12" s="43">
        <v>0</v>
      </c>
      <c r="F12" s="43">
        <v>1078.14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1078.14</v>
      </c>
      <c r="O12" s="61">
        <v>0</v>
      </c>
      <c r="P12" s="59">
        <v>0</v>
      </c>
      <c r="Q12" s="59">
        <v>1078.14</v>
      </c>
      <c r="R12" s="59">
        <v>0</v>
      </c>
      <c r="S12" s="60">
        <v>0</v>
      </c>
      <c r="T12" s="56">
        <v>1078.14</v>
      </c>
      <c r="U12" s="62">
        <v>0</v>
      </c>
      <c r="X12" s="54" t="s">
        <v>53</v>
      </c>
      <c r="Y12" s="55"/>
      <c r="Z12" s="56">
        <v>1078.14</v>
      </c>
      <c r="AA12" s="56">
        <v>0</v>
      </c>
      <c r="AB12" s="63">
        <v>0</v>
      </c>
      <c r="AC12" s="64">
        <v>0</v>
      </c>
      <c r="AD12" s="56">
        <v>1078.14</v>
      </c>
      <c r="AE12" s="63">
        <v>555.196</v>
      </c>
      <c r="AF12" s="64">
        <v>522.944</v>
      </c>
      <c r="AG12" s="65">
        <v>434.33749</v>
      </c>
      <c r="AH12" s="61">
        <v>274.62304</v>
      </c>
      <c r="AI12" s="60">
        <v>159.71445</v>
      </c>
      <c r="AJ12" s="65">
        <v>274.62304</v>
      </c>
      <c r="AK12" s="56">
        <v>159.71445</v>
      </c>
      <c r="AL12" s="65">
        <v>0</v>
      </c>
      <c r="AM12" s="65">
        <v>274.62304</v>
      </c>
      <c r="AN12" s="62">
        <f aca="true" t="shared" si="0" ref="AN12:AN36">G12-H12+AD12-AG12</f>
        <v>643.8025100000001</v>
      </c>
    </row>
    <row r="13" spans="2:40" s="3" customFormat="1" ht="22.5" customHeight="1">
      <c r="B13" s="54" t="s">
        <v>54</v>
      </c>
      <c r="C13" s="55"/>
      <c r="D13" s="56">
        <v>407.61100000000005</v>
      </c>
      <c r="E13" s="43">
        <v>51.102</v>
      </c>
      <c r="F13" s="43">
        <v>356.50899999999996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356.50899999999996</v>
      </c>
      <c r="O13" s="61">
        <v>30.661</v>
      </c>
      <c r="P13" s="59">
        <v>0</v>
      </c>
      <c r="Q13" s="59">
        <v>325.848</v>
      </c>
      <c r="R13" s="59">
        <v>0</v>
      </c>
      <c r="S13" s="60">
        <v>0</v>
      </c>
      <c r="T13" s="56">
        <v>325.848</v>
      </c>
      <c r="U13" s="62">
        <v>0</v>
      </c>
      <c r="X13" s="54" t="s">
        <v>54</v>
      </c>
      <c r="Y13" s="55"/>
      <c r="Z13" s="56">
        <v>325.848</v>
      </c>
      <c r="AA13" s="56">
        <v>0</v>
      </c>
      <c r="AB13" s="63">
        <v>0</v>
      </c>
      <c r="AC13" s="64">
        <v>0</v>
      </c>
      <c r="AD13" s="56">
        <v>325.848</v>
      </c>
      <c r="AE13" s="63">
        <v>122.473</v>
      </c>
      <c r="AF13" s="64">
        <v>203.375</v>
      </c>
      <c r="AG13" s="65">
        <v>124.54144000000001</v>
      </c>
      <c r="AH13" s="61">
        <v>81.35867879999999</v>
      </c>
      <c r="AI13" s="60">
        <v>43.1827612</v>
      </c>
      <c r="AJ13" s="65">
        <v>112.0196788</v>
      </c>
      <c r="AK13" s="56">
        <v>43.1827612</v>
      </c>
      <c r="AL13" s="65">
        <v>0</v>
      </c>
      <c r="AM13" s="65">
        <v>163.12167879999998</v>
      </c>
      <c r="AN13" s="62">
        <f t="shared" si="0"/>
        <v>201.30656</v>
      </c>
    </row>
    <row r="14" spans="2:40" s="3" customFormat="1" ht="22.5" customHeight="1">
      <c r="B14" s="54" t="s">
        <v>55</v>
      </c>
      <c r="C14" s="55"/>
      <c r="D14" s="56"/>
      <c r="E14" s="43"/>
      <c r="F14" s="43"/>
      <c r="G14" s="43"/>
      <c r="H14" s="43"/>
      <c r="I14" s="57"/>
      <c r="J14" s="58"/>
      <c r="K14" s="59"/>
      <c r="L14" s="59"/>
      <c r="M14" s="60"/>
      <c r="N14" s="56"/>
      <c r="O14" s="61"/>
      <c r="P14" s="59"/>
      <c r="Q14" s="59"/>
      <c r="R14" s="59"/>
      <c r="S14" s="60"/>
      <c r="T14" s="56"/>
      <c r="U14" s="62"/>
      <c r="X14" s="54" t="s">
        <v>55</v>
      </c>
      <c r="Y14" s="55"/>
      <c r="Z14" s="56"/>
      <c r="AA14" s="56"/>
      <c r="AB14" s="63"/>
      <c r="AC14" s="64"/>
      <c r="AD14" s="56"/>
      <c r="AE14" s="63"/>
      <c r="AF14" s="64"/>
      <c r="AG14" s="65"/>
      <c r="AH14" s="61"/>
      <c r="AI14" s="60"/>
      <c r="AJ14" s="65">
        <v>0</v>
      </c>
      <c r="AK14" s="56">
        <v>0</v>
      </c>
      <c r="AL14" s="65">
        <v>0</v>
      </c>
      <c r="AM14" s="65">
        <v>0</v>
      </c>
      <c r="AN14" s="62">
        <f t="shared" si="0"/>
        <v>0</v>
      </c>
    </row>
    <row r="15" spans="2:40" s="3" customFormat="1" ht="22.5" customHeight="1">
      <c r="B15" s="54" t="s">
        <v>56</v>
      </c>
      <c r="C15" s="55"/>
      <c r="D15" s="56">
        <v>25.022</v>
      </c>
      <c r="E15" s="43">
        <v>0</v>
      </c>
      <c r="F15" s="43">
        <v>25.022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25.022</v>
      </c>
      <c r="O15" s="61">
        <v>0</v>
      </c>
      <c r="P15" s="59">
        <v>0</v>
      </c>
      <c r="Q15" s="59">
        <v>25.022</v>
      </c>
      <c r="R15" s="59">
        <v>0</v>
      </c>
      <c r="S15" s="60">
        <v>0</v>
      </c>
      <c r="T15" s="56">
        <v>25.022</v>
      </c>
      <c r="U15" s="62">
        <v>0</v>
      </c>
      <c r="X15" s="54" t="s">
        <v>56</v>
      </c>
      <c r="Y15" s="55"/>
      <c r="Z15" s="56">
        <v>25.022</v>
      </c>
      <c r="AA15" s="56">
        <v>0</v>
      </c>
      <c r="AB15" s="63">
        <v>0</v>
      </c>
      <c r="AC15" s="64">
        <v>0</v>
      </c>
      <c r="AD15" s="56">
        <v>25.022</v>
      </c>
      <c r="AE15" s="63">
        <v>2.887</v>
      </c>
      <c r="AF15" s="64">
        <v>22.135</v>
      </c>
      <c r="AG15" s="65">
        <v>8.2766</v>
      </c>
      <c r="AH15" s="61">
        <v>8.2766</v>
      </c>
      <c r="AI15" s="60">
        <v>0</v>
      </c>
      <c r="AJ15" s="65">
        <v>8.2766</v>
      </c>
      <c r="AK15" s="56">
        <v>0</v>
      </c>
      <c r="AL15" s="65">
        <v>0</v>
      </c>
      <c r="AM15" s="65">
        <v>8.2766</v>
      </c>
      <c r="AN15" s="62">
        <f t="shared" si="0"/>
        <v>16.745399999999997</v>
      </c>
    </row>
    <row r="16" spans="2:40" s="3" customFormat="1" ht="22.5" customHeight="1">
      <c r="B16" s="54" t="s">
        <v>57</v>
      </c>
      <c r="C16" s="55"/>
      <c r="D16" s="56">
        <v>1105.2730000000001</v>
      </c>
      <c r="E16" s="43">
        <v>0</v>
      </c>
      <c r="F16" s="43">
        <v>1105.2730000000001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1105.2730000000001</v>
      </c>
      <c r="O16" s="61">
        <v>116.359</v>
      </c>
      <c r="P16" s="59">
        <v>0</v>
      </c>
      <c r="Q16" s="59">
        <v>988.914</v>
      </c>
      <c r="R16" s="59">
        <v>0</v>
      </c>
      <c r="S16" s="60">
        <v>0</v>
      </c>
      <c r="T16" s="56">
        <v>988.914</v>
      </c>
      <c r="U16" s="62">
        <v>0</v>
      </c>
      <c r="X16" s="54" t="s">
        <v>57</v>
      </c>
      <c r="Y16" s="55"/>
      <c r="Z16" s="56">
        <v>988.914</v>
      </c>
      <c r="AA16" s="56">
        <v>0</v>
      </c>
      <c r="AB16" s="63">
        <v>0</v>
      </c>
      <c r="AC16" s="64">
        <v>0</v>
      </c>
      <c r="AD16" s="56">
        <v>988.914</v>
      </c>
      <c r="AE16" s="63">
        <v>25.949</v>
      </c>
      <c r="AF16" s="64">
        <v>962.9649999999999</v>
      </c>
      <c r="AG16" s="65">
        <v>953.2974</v>
      </c>
      <c r="AH16" s="61">
        <v>925.306212</v>
      </c>
      <c r="AI16" s="60">
        <v>27.991187999999998</v>
      </c>
      <c r="AJ16" s="65">
        <v>1041.6652119999999</v>
      </c>
      <c r="AK16" s="56">
        <v>27.991187999999998</v>
      </c>
      <c r="AL16" s="65">
        <v>0</v>
      </c>
      <c r="AM16" s="65">
        <v>1041.6652119999999</v>
      </c>
      <c r="AN16" s="62">
        <f t="shared" si="0"/>
        <v>35.61659999999995</v>
      </c>
    </row>
    <row r="17" spans="2:40" s="3" customFormat="1" ht="22.5" customHeight="1">
      <c r="B17" s="66" t="s">
        <v>58</v>
      </c>
      <c r="C17" s="67"/>
      <c r="D17" s="43"/>
      <c r="E17" s="43"/>
      <c r="F17" s="43"/>
      <c r="G17" s="43"/>
      <c r="H17" s="43"/>
      <c r="I17" s="57"/>
      <c r="J17" s="68"/>
      <c r="K17" s="69"/>
      <c r="L17" s="69"/>
      <c r="M17" s="70"/>
      <c r="N17" s="43"/>
      <c r="O17" s="57"/>
      <c r="P17" s="69"/>
      <c r="Q17" s="69"/>
      <c r="R17" s="69"/>
      <c r="S17" s="70"/>
      <c r="T17" s="43"/>
      <c r="U17" s="71"/>
      <c r="X17" s="66" t="s">
        <v>58</v>
      </c>
      <c r="Y17" s="67"/>
      <c r="Z17" s="43"/>
      <c r="AA17" s="43"/>
      <c r="AB17" s="72"/>
      <c r="AC17" s="73"/>
      <c r="AD17" s="43"/>
      <c r="AE17" s="72"/>
      <c r="AF17" s="73"/>
      <c r="AG17" s="74"/>
      <c r="AH17" s="57"/>
      <c r="AI17" s="70"/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/>
      <c r="E18" s="43"/>
      <c r="F18" s="43"/>
      <c r="G18" s="43"/>
      <c r="H18" s="43"/>
      <c r="I18" s="57"/>
      <c r="J18" s="68"/>
      <c r="K18" s="69"/>
      <c r="L18" s="69"/>
      <c r="M18" s="70"/>
      <c r="N18" s="43"/>
      <c r="O18" s="57"/>
      <c r="P18" s="69"/>
      <c r="Q18" s="69"/>
      <c r="R18" s="69"/>
      <c r="S18" s="70"/>
      <c r="T18" s="43"/>
      <c r="U18" s="71"/>
      <c r="X18" s="66" t="s">
        <v>59</v>
      </c>
      <c r="Y18" s="67"/>
      <c r="Z18" s="43"/>
      <c r="AA18" s="43"/>
      <c r="AB18" s="72"/>
      <c r="AC18" s="73"/>
      <c r="AD18" s="43"/>
      <c r="AE18" s="72"/>
      <c r="AF18" s="73"/>
      <c r="AG18" s="74"/>
      <c r="AH18" s="57"/>
      <c r="AI18" s="70"/>
      <c r="AJ18" s="74">
        <v>0</v>
      </c>
      <c r="AK18" s="43">
        <v>0</v>
      </c>
      <c r="AL18" s="74">
        <v>0</v>
      </c>
      <c r="AM18" s="74">
        <v>0</v>
      </c>
      <c r="AN18" s="71">
        <f t="shared" si="0"/>
        <v>0</v>
      </c>
    </row>
    <row r="19" spans="2:40" s="3" customFormat="1" ht="22.5" customHeight="1">
      <c r="B19" s="66" t="s">
        <v>145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145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146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146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/>
      <c r="E22" s="43"/>
      <c r="F22" s="43"/>
      <c r="G22" s="43"/>
      <c r="H22" s="43"/>
      <c r="I22" s="57"/>
      <c r="J22" s="68"/>
      <c r="K22" s="69"/>
      <c r="L22" s="69"/>
      <c r="M22" s="70"/>
      <c r="N22" s="43"/>
      <c r="O22" s="57"/>
      <c r="P22" s="69"/>
      <c r="Q22" s="69"/>
      <c r="R22" s="69"/>
      <c r="S22" s="70"/>
      <c r="T22" s="43"/>
      <c r="U22" s="71"/>
      <c r="X22" s="66" t="s">
        <v>62</v>
      </c>
      <c r="Y22" s="67"/>
      <c r="Z22" s="43"/>
      <c r="AA22" s="43"/>
      <c r="AB22" s="72"/>
      <c r="AC22" s="73"/>
      <c r="AD22" s="43"/>
      <c r="AE22" s="72"/>
      <c r="AF22" s="73"/>
      <c r="AG22" s="74"/>
      <c r="AH22" s="57"/>
      <c r="AI22" s="70"/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165.614</v>
      </c>
      <c r="E23" s="43">
        <v>8.517</v>
      </c>
      <c r="F23" s="43">
        <v>157.097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157.097</v>
      </c>
      <c r="O23" s="57">
        <v>0</v>
      </c>
      <c r="P23" s="69">
        <v>0</v>
      </c>
      <c r="Q23" s="69">
        <v>157.097</v>
      </c>
      <c r="R23" s="69">
        <v>0</v>
      </c>
      <c r="S23" s="70">
        <v>0</v>
      </c>
      <c r="T23" s="43">
        <v>157.097</v>
      </c>
      <c r="U23" s="71">
        <v>0</v>
      </c>
      <c r="X23" s="66" t="s">
        <v>63</v>
      </c>
      <c r="Y23" s="67"/>
      <c r="Z23" s="43">
        <v>157.097</v>
      </c>
      <c r="AA23" s="43">
        <v>0</v>
      </c>
      <c r="AB23" s="72">
        <v>0</v>
      </c>
      <c r="AC23" s="73">
        <v>0</v>
      </c>
      <c r="AD23" s="43">
        <v>157.097</v>
      </c>
      <c r="AE23" s="72">
        <v>133.784</v>
      </c>
      <c r="AF23" s="73">
        <v>23.313</v>
      </c>
      <c r="AG23" s="74">
        <v>157.097</v>
      </c>
      <c r="AH23" s="57">
        <v>144.26500000000001</v>
      </c>
      <c r="AI23" s="70">
        <v>12.832</v>
      </c>
      <c r="AJ23" s="74">
        <v>144.26500000000001</v>
      </c>
      <c r="AK23" s="43">
        <v>12.832</v>
      </c>
      <c r="AL23" s="74">
        <v>0</v>
      </c>
      <c r="AM23" s="74">
        <v>152.782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5.678</v>
      </c>
      <c r="E24" s="43">
        <v>0</v>
      </c>
      <c r="F24" s="43">
        <v>5.678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5.678</v>
      </c>
      <c r="O24" s="57">
        <v>0</v>
      </c>
      <c r="P24" s="69">
        <v>0</v>
      </c>
      <c r="Q24" s="69">
        <v>5.678</v>
      </c>
      <c r="R24" s="69">
        <v>0</v>
      </c>
      <c r="S24" s="70">
        <v>0</v>
      </c>
      <c r="T24" s="43">
        <v>5.678</v>
      </c>
      <c r="U24" s="71">
        <v>0</v>
      </c>
      <c r="X24" s="66" t="s">
        <v>64</v>
      </c>
      <c r="Y24" s="67"/>
      <c r="Z24" s="43">
        <v>5.678</v>
      </c>
      <c r="AA24" s="43">
        <v>0</v>
      </c>
      <c r="AB24" s="72">
        <v>0</v>
      </c>
      <c r="AC24" s="73">
        <v>0</v>
      </c>
      <c r="AD24" s="43">
        <v>5.678</v>
      </c>
      <c r="AE24" s="72">
        <v>5.678</v>
      </c>
      <c r="AF24" s="73">
        <v>0</v>
      </c>
      <c r="AG24" s="74">
        <v>5.678</v>
      </c>
      <c r="AH24" s="57">
        <v>5.678</v>
      </c>
      <c r="AI24" s="70">
        <v>0</v>
      </c>
      <c r="AJ24" s="74">
        <v>5.678</v>
      </c>
      <c r="AK24" s="43">
        <v>0</v>
      </c>
      <c r="AL24" s="74">
        <v>0</v>
      </c>
      <c r="AM24" s="74">
        <v>5.678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148</v>
      </c>
      <c r="C33" s="15"/>
      <c r="D33" s="43">
        <v>0.057</v>
      </c>
      <c r="E33" s="43">
        <v>0</v>
      </c>
      <c r="F33" s="43">
        <v>0.057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0.057</v>
      </c>
      <c r="O33" s="57">
        <v>0</v>
      </c>
      <c r="P33" s="69">
        <v>0</v>
      </c>
      <c r="Q33" s="69">
        <v>0.057</v>
      </c>
      <c r="R33" s="69">
        <v>0</v>
      </c>
      <c r="S33" s="70">
        <v>0</v>
      </c>
      <c r="T33" s="43">
        <v>0.057</v>
      </c>
      <c r="U33" s="71">
        <v>0</v>
      </c>
      <c r="X33" s="118" t="s">
        <v>148</v>
      </c>
      <c r="Y33" s="15"/>
      <c r="Z33" s="43">
        <v>0.057</v>
      </c>
      <c r="AA33" s="43">
        <v>0</v>
      </c>
      <c r="AB33" s="72">
        <v>0</v>
      </c>
      <c r="AC33" s="73">
        <v>0</v>
      </c>
      <c r="AD33" s="43">
        <v>0.057</v>
      </c>
      <c r="AE33" s="72">
        <v>0.057</v>
      </c>
      <c r="AF33" s="73">
        <v>0</v>
      </c>
      <c r="AG33" s="74">
        <v>0.057</v>
      </c>
      <c r="AH33" s="57">
        <v>0.057</v>
      </c>
      <c r="AI33" s="70">
        <v>0</v>
      </c>
      <c r="AJ33" s="74">
        <v>0.057</v>
      </c>
      <c r="AK33" s="43">
        <v>0</v>
      </c>
      <c r="AL33" s="74">
        <v>0</v>
      </c>
      <c r="AM33" s="74">
        <v>0.057</v>
      </c>
      <c r="AN33" s="71">
        <f t="shared" si="0"/>
        <v>0</v>
      </c>
    </row>
    <row r="34" spans="2:40" s="3" customFormat="1" ht="22.5" customHeight="1">
      <c r="B34" s="95" t="s">
        <v>149</v>
      </c>
      <c r="C34" s="96"/>
      <c r="D34" s="43">
        <v>251.438</v>
      </c>
      <c r="E34" s="43">
        <v>0</v>
      </c>
      <c r="F34" s="43">
        <v>251.438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251.438</v>
      </c>
      <c r="O34" s="57">
        <v>11.924</v>
      </c>
      <c r="P34" s="69">
        <v>0</v>
      </c>
      <c r="Q34" s="69">
        <v>239.514</v>
      </c>
      <c r="R34" s="69">
        <v>0</v>
      </c>
      <c r="S34" s="70">
        <v>0</v>
      </c>
      <c r="T34" s="43">
        <v>239.514</v>
      </c>
      <c r="U34" s="71">
        <v>0</v>
      </c>
      <c r="X34" s="95" t="s">
        <v>149</v>
      </c>
      <c r="Y34" s="96"/>
      <c r="Z34" s="43">
        <v>239.514</v>
      </c>
      <c r="AA34" s="43">
        <v>0</v>
      </c>
      <c r="AB34" s="72">
        <v>0</v>
      </c>
      <c r="AC34" s="73">
        <v>0</v>
      </c>
      <c r="AD34" s="43">
        <v>239.514</v>
      </c>
      <c r="AE34" s="72">
        <v>172.116</v>
      </c>
      <c r="AF34" s="73">
        <v>67.398</v>
      </c>
      <c r="AG34" s="74">
        <v>239.514</v>
      </c>
      <c r="AH34" s="57">
        <v>120.20017</v>
      </c>
      <c r="AI34" s="70">
        <v>119.31383</v>
      </c>
      <c r="AJ34" s="74">
        <v>132.12417</v>
      </c>
      <c r="AK34" s="43">
        <v>119.31383</v>
      </c>
      <c r="AL34" s="74">
        <v>0</v>
      </c>
      <c r="AM34" s="74">
        <v>132.12417</v>
      </c>
      <c r="AN34" s="71">
        <f t="shared" si="0"/>
        <v>0</v>
      </c>
    </row>
    <row r="35" spans="2:40" s="3" customFormat="1" ht="22.5" customHeight="1">
      <c r="B35" s="95" t="s">
        <v>150</v>
      </c>
      <c r="C35" s="96"/>
      <c r="D35" s="43"/>
      <c r="E35" s="43"/>
      <c r="F35" s="43"/>
      <c r="G35" s="43"/>
      <c r="H35" s="43"/>
      <c r="I35" s="57"/>
      <c r="J35" s="69"/>
      <c r="K35" s="69"/>
      <c r="L35" s="69"/>
      <c r="M35" s="70"/>
      <c r="N35" s="43"/>
      <c r="O35" s="57"/>
      <c r="P35" s="69"/>
      <c r="Q35" s="69"/>
      <c r="R35" s="69"/>
      <c r="S35" s="70"/>
      <c r="T35" s="43"/>
      <c r="U35" s="71"/>
      <c r="X35" s="95" t="s">
        <v>150</v>
      </c>
      <c r="Y35" s="96"/>
      <c r="Z35" s="43"/>
      <c r="AA35" s="43"/>
      <c r="AB35" s="72"/>
      <c r="AC35" s="73"/>
      <c r="AD35" s="43"/>
      <c r="AE35" s="72"/>
      <c r="AF35" s="73"/>
      <c r="AG35" s="74"/>
      <c r="AH35" s="57"/>
      <c r="AI35" s="70"/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</row>
    <row r="36" spans="2:40" s="3" customFormat="1" ht="22.5" customHeight="1" thickBot="1">
      <c r="B36" s="97" t="s">
        <v>151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151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184</v>
      </c>
      <c r="W1" s="2"/>
      <c r="X1" s="1" t="str">
        <f>B1</f>
        <v>表4-43　廃棄物種類別の処理・処分状況（卸売業・小売業：その他）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95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96</v>
      </c>
      <c r="AL3" s="194" t="s">
        <v>97</v>
      </c>
      <c r="AM3" s="204" t="s">
        <v>98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18751.534</v>
      </c>
      <c r="E10" s="34">
        <v>35.59</v>
      </c>
      <c r="F10" s="34">
        <v>18715.944</v>
      </c>
      <c r="G10" s="34">
        <v>2540.4139999999998</v>
      </c>
      <c r="H10" s="34">
        <v>1577.485</v>
      </c>
      <c r="I10" s="35">
        <v>0</v>
      </c>
      <c r="J10" s="36">
        <v>0</v>
      </c>
      <c r="K10" s="36">
        <v>1577.485</v>
      </c>
      <c r="L10" s="36">
        <v>0</v>
      </c>
      <c r="M10" s="37">
        <v>0</v>
      </c>
      <c r="N10" s="34">
        <v>16175.529999999999</v>
      </c>
      <c r="O10" s="35">
        <v>0</v>
      </c>
      <c r="P10" s="36">
        <v>0</v>
      </c>
      <c r="Q10" s="36">
        <v>16175.529999999999</v>
      </c>
      <c r="R10" s="36">
        <v>0</v>
      </c>
      <c r="S10" s="37">
        <v>0</v>
      </c>
      <c r="T10" s="34">
        <v>17753.015</v>
      </c>
      <c r="U10" s="38">
        <v>0</v>
      </c>
      <c r="X10" s="32" t="s">
        <v>51</v>
      </c>
      <c r="Y10" s="33"/>
      <c r="Z10" s="34">
        <v>17753.015</v>
      </c>
      <c r="AA10" s="34">
        <v>0</v>
      </c>
      <c r="AB10" s="35">
        <v>0</v>
      </c>
      <c r="AC10" s="37">
        <v>0</v>
      </c>
      <c r="AD10" s="34">
        <v>17753.015</v>
      </c>
      <c r="AE10" s="35">
        <v>12839.928</v>
      </c>
      <c r="AF10" s="37">
        <v>4913.087000000001</v>
      </c>
      <c r="AG10" s="39">
        <v>14959.104812000001</v>
      </c>
      <c r="AH10" s="35">
        <v>11655.26974</v>
      </c>
      <c r="AI10" s="37">
        <v>3303.8350720000003</v>
      </c>
      <c r="AJ10" s="39">
        <v>11655.26974</v>
      </c>
      <c r="AK10" s="34">
        <v>3303.8350720000003</v>
      </c>
      <c r="AL10" s="39">
        <v>0</v>
      </c>
      <c r="AM10" s="39">
        <v>11690.85974</v>
      </c>
      <c r="AN10" s="38">
        <f>SUM(AN11:AN36)-AN26</f>
        <v>3756.839188000001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4079.6800000000003</v>
      </c>
      <c r="E12" s="43">
        <v>0</v>
      </c>
      <c r="F12" s="43">
        <v>4079.6800000000003</v>
      </c>
      <c r="G12" s="43">
        <v>1000</v>
      </c>
      <c r="H12" s="43">
        <v>100</v>
      </c>
      <c r="I12" s="57">
        <v>0</v>
      </c>
      <c r="J12" s="58">
        <v>0</v>
      </c>
      <c r="K12" s="59">
        <v>100</v>
      </c>
      <c r="L12" s="59">
        <v>0</v>
      </c>
      <c r="M12" s="60">
        <v>0</v>
      </c>
      <c r="N12" s="56">
        <v>3079.6800000000003</v>
      </c>
      <c r="O12" s="61">
        <v>0</v>
      </c>
      <c r="P12" s="59">
        <v>0</v>
      </c>
      <c r="Q12" s="59">
        <v>3079.6800000000003</v>
      </c>
      <c r="R12" s="59">
        <v>0</v>
      </c>
      <c r="S12" s="60">
        <v>0</v>
      </c>
      <c r="T12" s="56">
        <v>3179.6800000000003</v>
      </c>
      <c r="U12" s="62">
        <v>0</v>
      </c>
      <c r="X12" s="54" t="s">
        <v>53</v>
      </c>
      <c r="Y12" s="55"/>
      <c r="Z12" s="56">
        <v>3179.6800000000003</v>
      </c>
      <c r="AA12" s="56">
        <v>0</v>
      </c>
      <c r="AB12" s="63">
        <v>0</v>
      </c>
      <c r="AC12" s="64">
        <v>0</v>
      </c>
      <c r="AD12" s="56">
        <v>3179.6800000000003</v>
      </c>
      <c r="AE12" s="63">
        <v>912.1700000000001</v>
      </c>
      <c r="AF12" s="64">
        <v>2267.51</v>
      </c>
      <c r="AG12" s="65">
        <v>2481.19274</v>
      </c>
      <c r="AH12" s="61">
        <v>2264.7286599999998</v>
      </c>
      <c r="AI12" s="60">
        <v>216.46408</v>
      </c>
      <c r="AJ12" s="65">
        <v>2264.7286599999998</v>
      </c>
      <c r="AK12" s="56">
        <v>216.46408</v>
      </c>
      <c r="AL12" s="65">
        <v>0</v>
      </c>
      <c r="AM12" s="65">
        <v>2264.7286599999998</v>
      </c>
      <c r="AN12" s="62">
        <f aca="true" t="shared" si="0" ref="AN12:AN36">G12-H12+AD12-AG12</f>
        <v>1598.4872600000003</v>
      </c>
    </row>
    <row r="13" spans="2:40" s="3" customFormat="1" ht="22.5" customHeight="1">
      <c r="B13" s="54" t="s">
        <v>54</v>
      </c>
      <c r="C13" s="55"/>
      <c r="D13" s="56">
        <v>180.262</v>
      </c>
      <c r="E13" s="43">
        <v>0</v>
      </c>
      <c r="F13" s="43">
        <v>180.262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180.262</v>
      </c>
      <c r="O13" s="61">
        <v>0</v>
      </c>
      <c r="P13" s="59">
        <v>0</v>
      </c>
      <c r="Q13" s="59">
        <v>180.262</v>
      </c>
      <c r="R13" s="59">
        <v>0</v>
      </c>
      <c r="S13" s="60">
        <v>0</v>
      </c>
      <c r="T13" s="56">
        <v>180.262</v>
      </c>
      <c r="U13" s="62">
        <v>0</v>
      </c>
      <c r="X13" s="54" t="s">
        <v>54</v>
      </c>
      <c r="Y13" s="55"/>
      <c r="Z13" s="56">
        <v>180.262</v>
      </c>
      <c r="AA13" s="56">
        <v>0</v>
      </c>
      <c r="AB13" s="63">
        <v>0</v>
      </c>
      <c r="AC13" s="64">
        <v>0</v>
      </c>
      <c r="AD13" s="56">
        <v>180.262</v>
      </c>
      <c r="AE13" s="63">
        <v>33.510999999999996</v>
      </c>
      <c r="AF13" s="64">
        <v>146.751</v>
      </c>
      <c r="AG13" s="65">
        <v>71.10584</v>
      </c>
      <c r="AH13" s="61">
        <v>70.92182000000001</v>
      </c>
      <c r="AI13" s="60">
        <v>0.18402</v>
      </c>
      <c r="AJ13" s="65">
        <v>70.92182000000001</v>
      </c>
      <c r="AK13" s="56">
        <v>0.18402</v>
      </c>
      <c r="AL13" s="65">
        <v>0</v>
      </c>
      <c r="AM13" s="65">
        <v>70.92182000000001</v>
      </c>
      <c r="AN13" s="62">
        <f t="shared" si="0"/>
        <v>109.15616</v>
      </c>
    </row>
    <row r="14" spans="2:40" s="3" customFormat="1" ht="22.5" customHeight="1">
      <c r="B14" s="54" t="s">
        <v>55</v>
      </c>
      <c r="C14" s="55"/>
      <c r="D14" s="56">
        <v>89.69800000000001</v>
      </c>
      <c r="E14" s="43">
        <v>0</v>
      </c>
      <c r="F14" s="43">
        <v>89.69800000000001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89.69800000000001</v>
      </c>
      <c r="O14" s="61">
        <v>0</v>
      </c>
      <c r="P14" s="59">
        <v>0</v>
      </c>
      <c r="Q14" s="59">
        <v>89.69800000000001</v>
      </c>
      <c r="R14" s="59">
        <v>0</v>
      </c>
      <c r="S14" s="60">
        <v>0</v>
      </c>
      <c r="T14" s="56">
        <v>89.69800000000001</v>
      </c>
      <c r="U14" s="62">
        <v>0</v>
      </c>
      <c r="X14" s="54" t="s">
        <v>55</v>
      </c>
      <c r="Y14" s="55"/>
      <c r="Z14" s="56">
        <v>89.69800000000001</v>
      </c>
      <c r="AA14" s="56">
        <v>0</v>
      </c>
      <c r="AB14" s="63">
        <v>0</v>
      </c>
      <c r="AC14" s="64">
        <v>0</v>
      </c>
      <c r="AD14" s="56">
        <v>89.69800000000001</v>
      </c>
      <c r="AE14" s="63">
        <v>89.69800000000001</v>
      </c>
      <c r="AF14" s="64">
        <v>0</v>
      </c>
      <c r="AG14" s="65">
        <v>79.584748</v>
      </c>
      <c r="AH14" s="61">
        <v>79.373</v>
      </c>
      <c r="AI14" s="60">
        <v>0.211748</v>
      </c>
      <c r="AJ14" s="65">
        <v>79.373</v>
      </c>
      <c r="AK14" s="56">
        <v>0.211748</v>
      </c>
      <c r="AL14" s="65">
        <v>0</v>
      </c>
      <c r="AM14" s="65">
        <v>79.373</v>
      </c>
      <c r="AN14" s="62">
        <f t="shared" si="0"/>
        <v>10.113252000000003</v>
      </c>
    </row>
    <row r="15" spans="2:40" s="3" customFormat="1" ht="22.5" customHeight="1">
      <c r="B15" s="54" t="s">
        <v>56</v>
      </c>
      <c r="C15" s="55"/>
      <c r="D15" s="56">
        <v>369.982</v>
      </c>
      <c r="E15" s="43">
        <v>0</v>
      </c>
      <c r="F15" s="43">
        <v>369.982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369.982</v>
      </c>
      <c r="O15" s="61">
        <v>0</v>
      </c>
      <c r="P15" s="59">
        <v>0</v>
      </c>
      <c r="Q15" s="59">
        <v>369.982</v>
      </c>
      <c r="R15" s="59">
        <v>0</v>
      </c>
      <c r="S15" s="60">
        <v>0</v>
      </c>
      <c r="T15" s="56">
        <v>369.982</v>
      </c>
      <c r="U15" s="62">
        <v>0</v>
      </c>
      <c r="X15" s="54" t="s">
        <v>56</v>
      </c>
      <c r="Y15" s="55"/>
      <c r="Z15" s="56">
        <v>369.982</v>
      </c>
      <c r="AA15" s="56">
        <v>0</v>
      </c>
      <c r="AB15" s="63">
        <v>0</v>
      </c>
      <c r="AC15" s="64">
        <v>0</v>
      </c>
      <c r="AD15" s="56">
        <v>369.982</v>
      </c>
      <c r="AE15" s="63">
        <v>369.982</v>
      </c>
      <c r="AF15" s="64">
        <v>0</v>
      </c>
      <c r="AG15" s="65">
        <v>1.542424</v>
      </c>
      <c r="AH15" s="61">
        <v>0.04</v>
      </c>
      <c r="AI15" s="60">
        <v>1.502424</v>
      </c>
      <c r="AJ15" s="65">
        <v>0.04</v>
      </c>
      <c r="AK15" s="56">
        <v>1.502424</v>
      </c>
      <c r="AL15" s="65">
        <v>0</v>
      </c>
      <c r="AM15" s="65">
        <v>0.04</v>
      </c>
      <c r="AN15" s="62">
        <f t="shared" si="0"/>
        <v>368.43957600000005</v>
      </c>
    </row>
    <row r="16" spans="2:40" s="3" customFormat="1" ht="22.5" customHeight="1">
      <c r="B16" s="54" t="s">
        <v>57</v>
      </c>
      <c r="C16" s="55"/>
      <c r="D16" s="56">
        <v>5377.852</v>
      </c>
      <c r="E16" s="43">
        <v>35.59</v>
      </c>
      <c r="F16" s="43">
        <v>5342.262</v>
      </c>
      <c r="G16" s="43">
        <v>1540.414</v>
      </c>
      <c r="H16" s="43">
        <v>1477.485</v>
      </c>
      <c r="I16" s="57">
        <v>0</v>
      </c>
      <c r="J16" s="58">
        <v>0</v>
      </c>
      <c r="K16" s="59">
        <v>1477.485</v>
      </c>
      <c r="L16" s="59">
        <v>0</v>
      </c>
      <c r="M16" s="60">
        <v>0</v>
      </c>
      <c r="N16" s="56">
        <v>3801.848</v>
      </c>
      <c r="O16" s="61">
        <v>0</v>
      </c>
      <c r="P16" s="59">
        <v>0</v>
      </c>
      <c r="Q16" s="59">
        <v>3801.848</v>
      </c>
      <c r="R16" s="59">
        <v>0</v>
      </c>
      <c r="S16" s="60">
        <v>0</v>
      </c>
      <c r="T16" s="56">
        <v>5279.3330000000005</v>
      </c>
      <c r="U16" s="62">
        <v>0</v>
      </c>
      <c r="X16" s="54" t="s">
        <v>57</v>
      </c>
      <c r="Y16" s="55"/>
      <c r="Z16" s="56">
        <v>5279.3330000000005</v>
      </c>
      <c r="AA16" s="56">
        <v>0</v>
      </c>
      <c r="AB16" s="63">
        <v>0</v>
      </c>
      <c r="AC16" s="64">
        <v>0</v>
      </c>
      <c r="AD16" s="56">
        <v>5279.3330000000005</v>
      </c>
      <c r="AE16" s="63">
        <v>4909.589</v>
      </c>
      <c r="AF16" s="64">
        <v>369.74399999999997</v>
      </c>
      <c r="AG16" s="65">
        <v>3794.8658</v>
      </c>
      <c r="AH16" s="61">
        <v>3546.7868</v>
      </c>
      <c r="AI16" s="60">
        <v>248.079</v>
      </c>
      <c r="AJ16" s="65">
        <v>3546.7868</v>
      </c>
      <c r="AK16" s="56">
        <v>248.079</v>
      </c>
      <c r="AL16" s="65">
        <v>0</v>
      </c>
      <c r="AM16" s="65">
        <v>3582.3768</v>
      </c>
      <c r="AN16" s="62">
        <f t="shared" si="0"/>
        <v>1547.3962000000006</v>
      </c>
    </row>
    <row r="17" spans="2:40" s="3" customFormat="1" ht="22.5" customHeight="1">
      <c r="B17" s="66" t="s">
        <v>58</v>
      </c>
      <c r="C17" s="67"/>
      <c r="D17" s="43"/>
      <c r="E17" s="43"/>
      <c r="F17" s="43"/>
      <c r="G17" s="43"/>
      <c r="H17" s="43"/>
      <c r="I17" s="57"/>
      <c r="J17" s="68"/>
      <c r="K17" s="69"/>
      <c r="L17" s="69"/>
      <c r="M17" s="70"/>
      <c r="N17" s="43"/>
      <c r="O17" s="57"/>
      <c r="P17" s="69"/>
      <c r="Q17" s="69"/>
      <c r="R17" s="69"/>
      <c r="S17" s="70"/>
      <c r="T17" s="43"/>
      <c r="U17" s="71"/>
      <c r="X17" s="66" t="s">
        <v>58</v>
      </c>
      <c r="Y17" s="67"/>
      <c r="Z17" s="43"/>
      <c r="AA17" s="43"/>
      <c r="AB17" s="72"/>
      <c r="AC17" s="73"/>
      <c r="AD17" s="43"/>
      <c r="AE17" s="72"/>
      <c r="AF17" s="73"/>
      <c r="AG17" s="74"/>
      <c r="AH17" s="57"/>
      <c r="AI17" s="70"/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1739.5949999999998</v>
      </c>
      <c r="E18" s="43">
        <v>0</v>
      </c>
      <c r="F18" s="43">
        <v>1739.5949999999998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1739.5949999999998</v>
      </c>
      <c r="O18" s="57">
        <v>0</v>
      </c>
      <c r="P18" s="69">
        <v>0</v>
      </c>
      <c r="Q18" s="69">
        <v>1739.5949999999998</v>
      </c>
      <c r="R18" s="69">
        <v>0</v>
      </c>
      <c r="S18" s="70">
        <v>0</v>
      </c>
      <c r="T18" s="43">
        <v>1739.5949999999998</v>
      </c>
      <c r="U18" s="71">
        <v>0</v>
      </c>
      <c r="X18" s="66" t="s">
        <v>59</v>
      </c>
      <c r="Y18" s="67"/>
      <c r="Z18" s="43">
        <v>1739.5949999999998</v>
      </c>
      <c r="AA18" s="43">
        <v>0</v>
      </c>
      <c r="AB18" s="72">
        <v>0</v>
      </c>
      <c r="AC18" s="73">
        <v>0</v>
      </c>
      <c r="AD18" s="43">
        <v>1739.5949999999998</v>
      </c>
      <c r="AE18" s="72">
        <v>1739.5949999999998</v>
      </c>
      <c r="AF18" s="73">
        <v>0</v>
      </c>
      <c r="AG18" s="74">
        <v>1736.17886</v>
      </c>
      <c r="AH18" s="57">
        <v>519.225</v>
      </c>
      <c r="AI18" s="70">
        <v>1216.95386</v>
      </c>
      <c r="AJ18" s="74">
        <v>519.225</v>
      </c>
      <c r="AK18" s="43">
        <v>1216.95386</v>
      </c>
      <c r="AL18" s="74">
        <v>0</v>
      </c>
      <c r="AM18" s="74">
        <v>519.225</v>
      </c>
      <c r="AN18" s="71">
        <f t="shared" si="0"/>
        <v>3.416139999999814</v>
      </c>
    </row>
    <row r="19" spans="2:40" s="3" customFormat="1" ht="22.5" customHeight="1">
      <c r="B19" s="66" t="s">
        <v>145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145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146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146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/>
      <c r="E22" s="43"/>
      <c r="F22" s="43"/>
      <c r="G22" s="43"/>
      <c r="H22" s="43"/>
      <c r="I22" s="57"/>
      <c r="J22" s="68"/>
      <c r="K22" s="69"/>
      <c r="L22" s="69"/>
      <c r="M22" s="70"/>
      <c r="N22" s="43"/>
      <c r="O22" s="57"/>
      <c r="P22" s="69"/>
      <c r="Q22" s="69"/>
      <c r="R22" s="69"/>
      <c r="S22" s="70"/>
      <c r="T22" s="43"/>
      <c r="U22" s="71"/>
      <c r="X22" s="66" t="s">
        <v>62</v>
      </c>
      <c r="Y22" s="67"/>
      <c r="Z22" s="43"/>
      <c r="AA22" s="43"/>
      <c r="AB22" s="72"/>
      <c r="AC22" s="73"/>
      <c r="AD22" s="43"/>
      <c r="AE22" s="72"/>
      <c r="AF22" s="73"/>
      <c r="AG22" s="74"/>
      <c r="AH22" s="57"/>
      <c r="AI22" s="70"/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1282.53</v>
      </c>
      <c r="E23" s="43">
        <v>0</v>
      </c>
      <c r="F23" s="43">
        <v>1282.53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1282.53</v>
      </c>
      <c r="O23" s="57">
        <v>0</v>
      </c>
      <c r="P23" s="69">
        <v>0</v>
      </c>
      <c r="Q23" s="69">
        <v>1282.53</v>
      </c>
      <c r="R23" s="69">
        <v>0</v>
      </c>
      <c r="S23" s="70">
        <v>0</v>
      </c>
      <c r="T23" s="43">
        <v>1282.53</v>
      </c>
      <c r="U23" s="71">
        <v>0</v>
      </c>
      <c r="X23" s="66" t="s">
        <v>63</v>
      </c>
      <c r="Y23" s="67"/>
      <c r="Z23" s="43">
        <v>1282.53</v>
      </c>
      <c r="AA23" s="43">
        <v>0</v>
      </c>
      <c r="AB23" s="72">
        <v>0</v>
      </c>
      <c r="AC23" s="73">
        <v>0</v>
      </c>
      <c r="AD23" s="43">
        <v>1282.53</v>
      </c>
      <c r="AE23" s="72">
        <v>1282.53</v>
      </c>
      <c r="AF23" s="73">
        <v>0</v>
      </c>
      <c r="AG23" s="74">
        <v>1282.53</v>
      </c>
      <c r="AH23" s="57">
        <v>1205.085</v>
      </c>
      <c r="AI23" s="70">
        <v>77.445</v>
      </c>
      <c r="AJ23" s="74">
        <v>1205.085</v>
      </c>
      <c r="AK23" s="43">
        <v>77.445</v>
      </c>
      <c r="AL23" s="74">
        <v>0</v>
      </c>
      <c r="AM23" s="74">
        <v>1205.085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106.981</v>
      </c>
      <c r="E24" s="43">
        <v>0</v>
      </c>
      <c r="F24" s="43">
        <v>106.981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106.981</v>
      </c>
      <c r="O24" s="57">
        <v>0</v>
      </c>
      <c r="P24" s="69">
        <v>0</v>
      </c>
      <c r="Q24" s="69">
        <v>106.981</v>
      </c>
      <c r="R24" s="69">
        <v>0</v>
      </c>
      <c r="S24" s="70">
        <v>0</v>
      </c>
      <c r="T24" s="43">
        <v>106.981</v>
      </c>
      <c r="U24" s="71">
        <v>0</v>
      </c>
      <c r="X24" s="66" t="s">
        <v>64</v>
      </c>
      <c r="Y24" s="67"/>
      <c r="Z24" s="43">
        <v>106.981</v>
      </c>
      <c r="AA24" s="43">
        <v>0</v>
      </c>
      <c r="AB24" s="72">
        <v>0</v>
      </c>
      <c r="AC24" s="73">
        <v>0</v>
      </c>
      <c r="AD24" s="43">
        <v>106.981</v>
      </c>
      <c r="AE24" s="72">
        <v>106.921</v>
      </c>
      <c r="AF24" s="73">
        <v>0.06</v>
      </c>
      <c r="AG24" s="74">
        <v>106.981</v>
      </c>
      <c r="AH24" s="57">
        <v>102.019</v>
      </c>
      <c r="AI24" s="70">
        <v>4.962</v>
      </c>
      <c r="AJ24" s="74">
        <v>102.019</v>
      </c>
      <c r="AK24" s="43">
        <v>4.962</v>
      </c>
      <c r="AL24" s="74">
        <v>0</v>
      </c>
      <c r="AM24" s="74">
        <v>102.019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15.641</v>
      </c>
      <c r="E26" s="56">
        <v>0</v>
      </c>
      <c r="F26" s="56">
        <v>15.641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15.641</v>
      </c>
      <c r="O26" s="61">
        <v>0</v>
      </c>
      <c r="P26" s="59">
        <v>0</v>
      </c>
      <c r="Q26" s="59">
        <v>15.641</v>
      </c>
      <c r="R26" s="59">
        <v>0</v>
      </c>
      <c r="S26" s="60">
        <v>0</v>
      </c>
      <c r="T26" s="56">
        <v>15.641</v>
      </c>
      <c r="U26" s="62">
        <v>0</v>
      </c>
      <c r="X26" s="54" t="s">
        <v>66</v>
      </c>
      <c r="Y26" s="55"/>
      <c r="Z26" s="56">
        <v>15.641</v>
      </c>
      <c r="AA26" s="56">
        <v>0</v>
      </c>
      <c r="AB26" s="63">
        <v>0</v>
      </c>
      <c r="AC26" s="64">
        <v>0</v>
      </c>
      <c r="AD26" s="56">
        <v>15.641</v>
      </c>
      <c r="AE26" s="63">
        <v>15.641</v>
      </c>
      <c r="AF26" s="64">
        <v>0</v>
      </c>
      <c r="AG26" s="65">
        <v>15.641</v>
      </c>
      <c r="AH26" s="61">
        <v>15.641</v>
      </c>
      <c r="AI26" s="60">
        <v>0</v>
      </c>
      <c r="AJ26" s="65">
        <v>15.641</v>
      </c>
      <c r="AK26" s="56">
        <v>0</v>
      </c>
      <c r="AL26" s="65">
        <v>0</v>
      </c>
      <c r="AM26" s="65">
        <v>15.641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15.641</v>
      </c>
      <c r="E29" s="87">
        <v>0</v>
      </c>
      <c r="F29" s="87">
        <v>15.641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15.641</v>
      </c>
      <c r="O29" s="88">
        <v>0</v>
      </c>
      <c r="P29" s="89">
        <v>0</v>
      </c>
      <c r="Q29" s="89">
        <v>15.641</v>
      </c>
      <c r="R29" s="89">
        <v>0</v>
      </c>
      <c r="S29" s="90">
        <v>0</v>
      </c>
      <c r="T29" s="87">
        <v>15.641</v>
      </c>
      <c r="U29" s="91">
        <v>0</v>
      </c>
      <c r="X29" s="85"/>
      <c r="Y29" s="86" t="s">
        <v>69</v>
      </c>
      <c r="Z29" s="87">
        <v>15.641</v>
      </c>
      <c r="AA29" s="87">
        <v>0</v>
      </c>
      <c r="AB29" s="92">
        <v>0</v>
      </c>
      <c r="AC29" s="93">
        <v>0</v>
      </c>
      <c r="AD29" s="87">
        <v>15.641</v>
      </c>
      <c r="AE29" s="92">
        <v>15.641</v>
      </c>
      <c r="AF29" s="93">
        <v>0</v>
      </c>
      <c r="AG29" s="94">
        <v>15.641</v>
      </c>
      <c r="AH29" s="88">
        <v>15.641</v>
      </c>
      <c r="AI29" s="90">
        <v>0</v>
      </c>
      <c r="AJ29" s="94">
        <v>15.641</v>
      </c>
      <c r="AK29" s="87">
        <v>0</v>
      </c>
      <c r="AL29" s="94">
        <v>0</v>
      </c>
      <c r="AM29" s="94">
        <v>15.641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148</v>
      </c>
      <c r="C33" s="15"/>
      <c r="D33" s="43">
        <v>3.393</v>
      </c>
      <c r="E33" s="43">
        <v>0</v>
      </c>
      <c r="F33" s="43">
        <v>3.393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3.393</v>
      </c>
      <c r="O33" s="57">
        <v>0</v>
      </c>
      <c r="P33" s="69">
        <v>0</v>
      </c>
      <c r="Q33" s="69">
        <v>3.393</v>
      </c>
      <c r="R33" s="69">
        <v>0</v>
      </c>
      <c r="S33" s="70">
        <v>0</v>
      </c>
      <c r="T33" s="43">
        <v>3.393</v>
      </c>
      <c r="U33" s="71">
        <v>0</v>
      </c>
      <c r="X33" s="118" t="s">
        <v>148</v>
      </c>
      <c r="Y33" s="15"/>
      <c r="Z33" s="43">
        <v>3.393</v>
      </c>
      <c r="AA33" s="43">
        <v>0</v>
      </c>
      <c r="AB33" s="72">
        <v>0</v>
      </c>
      <c r="AC33" s="73">
        <v>0</v>
      </c>
      <c r="AD33" s="43">
        <v>3.393</v>
      </c>
      <c r="AE33" s="72">
        <v>0.787</v>
      </c>
      <c r="AF33" s="73">
        <v>2.606</v>
      </c>
      <c r="AG33" s="74">
        <v>3.393</v>
      </c>
      <c r="AH33" s="57">
        <v>3.294</v>
      </c>
      <c r="AI33" s="70">
        <v>0.099</v>
      </c>
      <c r="AJ33" s="74">
        <v>3.294</v>
      </c>
      <c r="AK33" s="43">
        <v>0.099</v>
      </c>
      <c r="AL33" s="74">
        <v>0</v>
      </c>
      <c r="AM33" s="74">
        <v>3.294</v>
      </c>
      <c r="AN33" s="71">
        <f t="shared" si="0"/>
        <v>0</v>
      </c>
    </row>
    <row r="34" spans="2:40" s="3" customFormat="1" ht="22.5" customHeight="1">
      <c r="B34" s="95" t="s">
        <v>149</v>
      </c>
      <c r="C34" s="96"/>
      <c r="D34" s="43">
        <v>5505.12</v>
      </c>
      <c r="E34" s="43">
        <v>0</v>
      </c>
      <c r="F34" s="43">
        <v>5505.12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5505.12</v>
      </c>
      <c r="O34" s="57">
        <v>0</v>
      </c>
      <c r="P34" s="69">
        <v>0</v>
      </c>
      <c r="Q34" s="69">
        <v>5505.12</v>
      </c>
      <c r="R34" s="69">
        <v>0</v>
      </c>
      <c r="S34" s="70">
        <v>0</v>
      </c>
      <c r="T34" s="43">
        <v>5505.12</v>
      </c>
      <c r="U34" s="71">
        <v>0</v>
      </c>
      <c r="X34" s="95" t="s">
        <v>149</v>
      </c>
      <c r="Y34" s="96"/>
      <c r="Z34" s="43">
        <v>5505.12</v>
      </c>
      <c r="AA34" s="43">
        <v>0</v>
      </c>
      <c r="AB34" s="72">
        <v>0</v>
      </c>
      <c r="AC34" s="73">
        <v>0</v>
      </c>
      <c r="AD34" s="43">
        <v>5505.12</v>
      </c>
      <c r="AE34" s="72">
        <v>3378.704</v>
      </c>
      <c r="AF34" s="73">
        <v>2126.416</v>
      </c>
      <c r="AG34" s="74">
        <v>5385.9442</v>
      </c>
      <c r="AH34" s="57">
        <v>3848.01506</v>
      </c>
      <c r="AI34" s="70">
        <v>1537.92914</v>
      </c>
      <c r="AJ34" s="74">
        <v>3848.01506</v>
      </c>
      <c r="AK34" s="43">
        <v>1537.92914</v>
      </c>
      <c r="AL34" s="74">
        <v>0</v>
      </c>
      <c r="AM34" s="74">
        <v>3848.01506</v>
      </c>
      <c r="AN34" s="71">
        <f t="shared" si="0"/>
        <v>119.17579999999998</v>
      </c>
    </row>
    <row r="35" spans="2:40" s="3" customFormat="1" ht="22.5" customHeight="1">
      <c r="B35" s="95" t="s">
        <v>150</v>
      </c>
      <c r="C35" s="96"/>
      <c r="D35" s="43">
        <v>0.8</v>
      </c>
      <c r="E35" s="43">
        <v>0</v>
      </c>
      <c r="F35" s="43">
        <v>0.8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0.8</v>
      </c>
      <c r="O35" s="57">
        <v>0</v>
      </c>
      <c r="P35" s="69">
        <v>0</v>
      </c>
      <c r="Q35" s="69">
        <v>0.8</v>
      </c>
      <c r="R35" s="69">
        <v>0</v>
      </c>
      <c r="S35" s="70">
        <v>0</v>
      </c>
      <c r="T35" s="43">
        <v>0.8</v>
      </c>
      <c r="U35" s="71">
        <v>0</v>
      </c>
      <c r="X35" s="95" t="s">
        <v>150</v>
      </c>
      <c r="Y35" s="96"/>
      <c r="Z35" s="43">
        <v>0.8</v>
      </c>
      <c r="AA35" s="43">
        <v>0</v>
      </c>
      <c r="AB35" s="72">
        <v>0</v>
      </c>
      <c r="AC35" s="73">
        <v>0</v>
      </c>
      <c r="AD35" s="43">
        <v>0.8</v>
      </c>
      <c r="AE35" s="72">
        <v>0.8</v>
      </c>
      <c r="AF35" s="73">
        <v>0</v>
      </c>
      <c r="AG35" s="74">
        <v>0.1452</v>
      </c>
      <c r="AH35" s="57">
        <v>0.1404</v>
      </c>
      <c r="AI35" s="70">
        <v>0.0048</v>
      </c>
      <c r="AJ35" s="74">
        <v>0.1404</v>
      </c>
      <c r="AK35" s="43">
        <v>0.0048</v>
      </c>
      <c r="AL35" s="74">
        <v>0</v>
      </c>
      <c r="AM35" s="74">
        <v>0.1404</v>
      </c>
      <c r="AN35" s="71">
        <f t="shared" si="0"/>
        <v>0.6548</v>
      </c>
    </row>
    <row r="36" spans="2:40" s="3" customFormat="1" ht="22.5" customHeight="1" thickBot="1">
      <c r="B36" s="97" t="s">
        <v>151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151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N3:AN4"/>
    <mergeCell ref="AK3:AK4"/>
    <mergeCell ref="I5:M5"/>
    <mergeCell ref="AM3:AM4"/>
    <mergeCell ref="AL3:AL4"/>
    <mergeCell ref="AG5:AI5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AB6:AC7"/>
    <mergeCell ref="AE6:AF7"/>
    <mergeCell ref="G3:M3"/>
    <mergeCell ref="N3:S3"/>
    <mergeCell ref="H4:M4"/>
    <mergeCell ref="N4:S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198</v>
      </c>
      <c r="W1" s="2"/>
      <c r="X1" s="1" t="str">
        <f>B1</f>
        <v>表4-44　廃棄物種類別の処理・処分状況（物品賃貸業：物品賃貸業）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73</v>
      </c>
      <c r="AL3" s="194" t="s">
        <v>74</v>
      </c>
      <c r="AM3" s="204" t="s">
        <v>75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7210.387</v>
      </c>
      <c r="E10" s="34">
        <v>254.546</v>
      </c>
      <c r="F10" s="34">
        <v>6955.840999999999</v>
      </c>
      <c r="G10" s="34">
        <v>1537</v>
      </c>
      <c r="H10" s="34">
        <v>1</v>
      </c>
      <c r="I10" s="35">
        <v>0</v>
      </c>
      <c r="J10" s="36">
        <v>0</v>
      </c>
      <c r="K10" s="36">
        <v>1</v>
      </c>
      <c r="L10" s="36">
        <v>0</v>
      </c>
      <c r="M10" s="37">
        <v>0</v>
      </c>
      <c r="N10" s="34">
        <v>5418.841</v>
      </c>
      <c r="O10" s="35">
        <v>326.384</v>
      </c>
      <c r="P10" s="36">
        <v>0</v>
      </c>
      <c r="Q10" s="36">
        <v>4946.853</v>
      </c>
      <c r="R10" s="36">
        <v>145.604</v>
      </c>
      <c r="S10" s="37">
        <v>0</v>
      </c>
      <c r="T10" s="34">
        <v>5093.457</v>
      </c>
      <c r="U10" s="38">
        <v>0</v>
      </c>
      <c r="X10" s="32" t="s">
        <v>51</v>
      </c>
      <c r="Y10" s="33"/>
      <c r="Z10" s="34">
        <v>5093.457</v>
      </c>
      <c r="AA10" s="34">
        <v>145.604</v>
      </c>
      <c r="AB10" s="35">
        <v>145.604</v>
      </c>
      <c r="AC10" s="37">
        <v>0</v>
      </c>
      <c r="AD10" s="34">
        <v>4947.853</v>
      </c>
      <c r="AE10" s="35">
        <v>3114.6859999999997</v>
      </c>
      <c r="AF10" s="37">
        <v>1833.167</v>
      </c>
      <c r="AG10" s="39">
        <v>4765.70702</v>
      </c>
      <c r="AH10" s="35">
        <v>2889.0287399999997</v>
      </c>
      <c r="AI10" s="37">
        <v>1876.67828</v>
      </c>
      <c r="AJ10" s="39">
        <v>3215.4127399999998</v>
      </c>
      <c r="AK10" s="34">
        <v>2022.28228</v>
      </c>
      <c r="AL10" s="39">
        <v>0</v>
      </c>
      <c r="AM10" s="39">
        <v>3469.95874</v>
      </c>
      <c r="AN10" s="38">
        <v>1718.14598</v>
      </c>
    </row>
    <row r="11" spans="2:40" s="3" customFormat="1" ht="22.5" customHeight="1">
      <c r="B11" s="40" t="s">
        <v>52</v>
      </c>
      <c r="C11" s="41"/>
      <c r="D11" s="42"/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v>0</v>
      </c>
    </row>
    <row r="12" spans="2:40" s="3" customFormat="1" ht="22.5" customHeight="1">
      <c r="B12" s="54" t="s">
        <v>53</v>
      </c>
      <c r="C12" s="55"/>
      <c r="D12" s="56">
        <v>30.762</v>
      </c>
      <c r="E12" s="43">
        <v>0</v>
      </c>
      <c r="F12" s="43">
        <v>30.762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30.762</v>
      </c>
      <c r="O12" s="61">
        <v>0</v>
      </c>
      <c r="P12" s="59">
        <v>0</v>
      </c>
      <c r="Q12" s="59">
        <v>30.762</v>
      </c>
      <c r="R12" s="59">
        <v>0</v>
      </c>
      <c r="S12" s="60">
        <v>0</v>
      </c>
      <c r="T12" s="56">
        <v>30.762</v>
      </c>
      <c r="U12" s="62">
        <v>0</v>
      </c>
      <c r="X12" s="54" t="s">
        <v>53</v>
      </c>
      <c r="Y12" s="55"/>
      <c r="Z12" s="56">
        <v>30.762</v>
      </c>
      <c r="AA12" s="56">
        <v>0</v>
      </c>
      <c r="AB12" s="63">
        <v>0</v>
      </c>
      <c r="AC12" s="64">
        <v>0</v>
      </c>
      <c r="AD12" s="56">
        <v>30.762</v>
      </c>
      <c r="AE12" s="63">
        <v>30.762</v>
      </c>
      <c r="AF12" s="64">
        <v>0</v>
      </c>
      <c r="AG12" s="65">
        <v>9.20679</v>
      </c>
      <c r="AH12" s="61">
        <v>0</v>
      </c>
      <c r="AI12" s="60">
        <v>9.20679</v>
      </c>
      <c r="AJ12" s="65">
        <v>0</v>
      </c>
      <c r="AK12" s="56">
        <v>9.20679</v>
      </c>
      <c r="AL12" s="65">
        <v>0</v>
      </c>
      <c r="AM12" s="65">
        <v>0</v>
      </c>
      <c r="AN12" s="62">
        <v>21.555210000000002</v>
      </c>
    </row>
    <row r="13" spans="2:40" s="3" customFormat="1" ht="22.5" customHeight="1">
      <c r="B13" s="54" t="s">
        <v>54</v>
      </c>
      <c r="C13" s="55"/>
      <c r="D13" s="56">
        <v>127.913</v>
      </c>
      <c r="E13" s="43">
        <v>81.094</v>
      </c>
      <c r="F13" s="43">
        <v>46.819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46.819</v>
      </c>
      <c r="O13" s="61">
        <v>1.946</v>
      </c>
      <c r="P13" s="59">
        <v>0</v>
      </c>
      <c r="Q13" s="59">
        <v>44.873000000000005</v>
      </c>
      <c r="R13" s="59">
        <v>0</v>
      </c>
      <c r="S13" s="60">
        <v>0</v>
      </c>
      <c r="T13" s="56">
        <v>44.873000000000005</v>
      </c>
      <c r="U13" s="62">
        <v>0</v>
      </c>
      <c r="X13" s="54" t="s">
        <v>54</v>
      </c>
      <c r="Y13" s="55"/>
      <c r="Z13" s="56">
        <v>44.873000000000005</v>
      </c>
      <c r="AA13" s="56">
        <v>0</v>
      </c>
      <c r="AB13" s="63">
        <v>0</v>
      </c>
      <c r="AC13" s="64">
        <v>0</v>
      </c>
      <c r="AD13" s="56">
        <v>44.873000000000005</v>
      </c>
      <c r="AE13" s="63">
        <v>42.71</v>
      </c>
      <c r="AF13" s="64">
        <v>2.163</v>
      </c>
      <c r="AG13" s="65">
        <v>16.60301</v>
      </c>
      <c r="AH13" s="61">
        <v>16.20304</v>
      </c>
      <c r="AI13" s="60">
        <v>0.39997</v>
      </c>
      <c r="AJ13" s="65">
        <v>18.149040000000003</v>
      </c>
      <c r="AK13" s="56">
        <v>0.39997</v>
      </c>
      <c r="AL13" s="65">
        <v>0</v>
      </c>
      <c r="AM13" s="65">
        <v>99.24304</v>
      </c>
      <c r="AN13" s="62">
        <v>28.269990000000004</v>
      </c>
    </row>
    <row r="14" spans="2:40" s="3" customFormat="1" ht="22.5" customHeight="1">
      <c r="B14" s="54" t="s">
        <v>55</v>
      </c>
      <c r="C14" s="55"/>
      <c r="D14" s="56">
        <v>0</v>
      </c>
      <c r="E14" s="43">
        <v>0</v>
      </c>
      <c r="F14" s="43">
        <v>0</v>
      </c>
      <c r="G14" s="43">
        <v>0</v>
      </c>
      <c r="H14" s="43">
        <v>0</v>
      </c>
      <c r="I14" s="57">
        <v>0</v>
      </c>
      <c r="J14" s="58"/>
      <c r="K14" s="59">
        <v>0</v>
      </c>
      <c r="L14" s="59">
        <v>0</v>
      </c>
      <c r="M14" s="60">
        <v>0</v>
      </c>
      <c r="N14" s="56">
        <v>0</v>
      </c>
      <c r="O14" s="61">
        <v>0</v>
      </c>
      <c r="P14" s="59"/>
      <c r="Q14" s="59">
        <v>0</v>
      </c>
      <c r="R14" s="59">
        <v>0</v>
      </c>
      <c r="S14" s="60">
        <v>0</v>
      </c>
      <c r="T14" s="56">
        <v>0</v>
      </c>
      <c r="U14" s="62"/>
      <c r="X14" s="54" t="s">
        <v>55</v>
      </c>
      <c r="Y14" s="55"/>
      <c r="Z14" s="56">
        <v>0</v>
      </c>
      <c r="AA14" s="56">
        <v>0</v>
      </c>
      <c r="AB14" s="63">
        <v>0</v>
      </c>
      <c r="AC14" s="64">
        <v>0</v>
      </c>
      <c r="AD14" s="56">
        <v>0</v>
      </c>
      <c r="AE14" s="63">
        <v>0</v>
      </c>
      <c r="AF14" s="64">
        <v>0</v>
      </c>
      <c r="AG14" s="65">
        <v>0</v>
      </c>
      <c r="AH14" s="61">
        <v>0</v>
      </c>
      <c r="AI14" s="60">
        <v>0</v>
      </c>
      <c r="AJ14" s="65">
        <v>0</v>
      </c>
      <c r="AK14" s="56">
        <v>0</v>
      </c>
      <c r="AL14" s="65">
        <v>0</v>
      </c>
      <c r="AM14" s="65">
        <v>0</v>
      </c>
      <c r="AN14" s="62">
        <v>0</v>
      </c>
    </row>
    <row r="15" spans="2:40" s="3" customFormat="1" ht="22.5" customHeight="1">
      <c r="B15" s="54" t="s">
        <v>56</v>
      </c>
      <c r="C15" s="55"/>
      <c r="D15" s="56"/>
      <c r="E15" s="43"/>
      <c r="F15" s="43"/>
      <c r="G15" s="43"/>
      <c r="H15" s="43"/>
      <c r="I15" s="57"/>
      <c r="J15" s="58"/>
      <c r="K15" s="59"/>
      <c r="L15" s="59"/>
      <c r="M15" s="60"/>
      <c r="N15" s="56"/>
      <c r="O15" s="61"/>
      <c r="P15" s="59"/>
      <c r="Q15" s="59"/>
      <c r="R15" s="59"/>
      <c r="S15" s="60"/>
      <c r="T15" s="56"/>
      <c r="U15" s="62"/>
      <c r="X15" s="54" t="s">
        <v>56</v>
      </c>
      <c r="Y15" s="55"/>
      <c r="Z15" s="56"/>
      <c r="AA15" s="56"/>
      <c r="AB15" s="63"/>
      <c r="AC15" s="64"/>
      <c r="AD15" s="56"/>
      <c r="AE15" s="63"/>
      <c r="AF15" s="64"/>
      <c r="AG15" s="65"/>
      <c r="AH15" s="61"/>
      <c r="AI15" s="60"/>
      <c r="AJ15" s="65">
        <v>0</v>
      </c>
      <c r="AK15" s="56">
        <v>0</v>
      </c>
      <c r="AL15" s="65">
        <v>0</v>
      </c>
      <c r="AM15" s="65">
        <v>0</v>
      </c>
      <c r="AN15" s="62">
        <v>0</v>
      </c>
    </row>
    <row r="16" spans="2:40" s="3" customFormat="1" ht="22.5" customHeight="1">
      <c r="B16" s="54" t="s">
        <v>57</v>
      </c>
      <c r="C16" s="55"/>
      <c r="D16" s="56">
        <v>1559.6509999999998</v>
      </c>
      <c r="E16" s="43">
        <v>90.105</v>
      </c>
      <c r="F16" s="43">
        <v>1469.5459999999998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1469.5459999999998</v>
      </c>
      <c r="O16" s="61">
        <v>17.721</v>
      </c>
      <c r="P16" s="59">
        <v>0</v>
      </c>
      <c r="Q16" s="59">
        <v>1448.503</v>
      </c>
      <c r="R16" s="59">
        <v>3.322</v>
      </c>
      <c r="S16" s="60">
        <v>0</v>
      </c>
      <c r="T16" s="56">
        <v>1451.8249999999998</v>
      </c>
      <c r="U16" s="62">
        <v>0</v>
      </c>
      <c r="X16" s="54" t="s">
        <v>57</v>
      </c>
      <c r="Y16" s="55"/>
      <c r="Z16" s="56">
        <v>1451.8249999999998</v>
      </c>
      <c r="AA16" s="56">
        <v>3.322</v>
      </c>
      <c r="AB16" s="63">
        <v>3.322</v>
      </c>
      <c r="AC16" s="64">
        <v>0</v>
      </c>
      <c r="AD16" s="56">
        <v>1448.503</v>
      </c>
      <c r="AE16" s="63">
        <v>653.687</v>
      </c>
      <c r="AF16" s="64">
        <v>794.816</v>
      </c>
      <c r="AG16" s="65">
        <v>1403.6200000000001</v>
      </c>
      <c r="AH16" s="61">
        <v>563.1507</v>
      </c>
      <c r="AI16" s="60">
        <v>840.4693</v>
      </c>
      <c r="AJ16" s="65">
        <v>580.8717</v>
      </c>
      <c r="AK16" s="56">
        <v>843.7913</v>
      </c>
      <c r="AL16" s="65">
        <v>0</v>
      </c>
      <c r="AM16" s="65">
        <v>670.9767</v>
      </c>
      <c r="AN16" s="62">
        <v>44.88299999999981</v>
      </c>
    </row>
    <row r="17" spans="2:40" s="3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v>0</v>
      </c>
    </row>
    <row r="18" spans="2:40" s="3" customFormat="1" ht="22.5" customHeight="1">
      <c r="B18" s="66" t="s">
        <v>59</v>
      </c>
      <c r="C18" s="67"/>
      <c r="D18" s="43">
        <v>714.237</v>
      </c>
      <c r="E18" s="43">
        <v>0</v>
      </c>
      <c r="F18" s="43">
        <v>714.237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714.237</v>
      </c>
      <c r="O18" s="57">
        <v>0</v>
      </c>
      <c r="P18" s="69">
        <v>0</v>
      </c>
      <c r="Q18" s="69">
        <v>714.237</v>
      </c>
      <c r="R18" s="69">
        <v>0</v>
      </c>
      <c r="S18" s="70">
        <v>0</v>
      </c>
      <c r="T18" s="43">
        <v>714.237</v>
      </c>
      <c r="U18" s="71">
        <v>0</v>
      </c>
      <c r="X18" s="66" t="s">
        <v>59</v>
      </c>
      <c r="Y18" s="67"/>
      <c r="Z18" s="43">
        <v>714.237</v>
      </c>
      <c r="AA18" s="43">
        <v>0</v>
      </c>
      <c r="AB18" s="72">
        <v>0</v>
      </c>
      <c r="AC18" s="73">
        <v>0</v>
      </c>
      <c r="AD18" s="43">
        <v>714.237</v>
      </c>
      <c r="AE18" s="72">
        <v>571.391</v>
      </c>
      <c r="AF18" s="73">
        <v>142.846</v>
      </c>
      <c r="AG18" s="74">
        <v>714.237</v>
      </c>
      <c r="AH18" s="57">
        <v>593.371</v>
      </c>
      <c r="AI18" s="70">
        <v>120.866</v>
      </c>
      <c r="AJ18" s="74">
        <v>593.371</v>
      </c>
      <c r="AK18" s="43">
        <v>120.866</v>
      </c>
      <c r="AL18" s="74">
        <v>0</v>
      </c>
      <c r="AM18" s="74">
        <v>593.371</v>
      </c>
      <c r="AN18" s="71">
        <v>0</v>
      </c>
    </row>
    <row r="19" spans="2:40" s="3" customFormat="1" ht="22.5" customHeight="1">
      <c r="B19" s="66" t="s">
        <v>60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60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v>0</v>
      </c>
    </row>
    <row r="20" spans="2:40" s="3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v>0</v>
      </c>
    </row>
    <row r="21" spans="2:40" s="3" customFormat="1" ht="22.5" customHeight="1">
      <c r="B21" s="66" t="s">
        <v>131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131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/>
      <c r="AK21" s="43"/>
      <c r="AL21" s="74"/>
      <c r="AM21" s="74"/>
      <c r="AN21" s="71">
        <v>0</v>
      </c>
    </row>
    <row r="22" spans="2:40" s="3" customFormat="1" ht="22.5" customHeight="1">
      <c r="B22" s="66" t="s">
        <v>62</v>
      </c>
      <c r="C22" s="67"/>
      <c r="D22" s="43">
        <v>120.14</v>
      </c>
      <c r="E22" s="43">
        <v>0</v>
      </c>
      <c r="F22" s="43">
        <v>120.14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120.14</v>
      </c>
      <c r="O22" s="57">
        <v>0</v>
      </c>
      <c r="P22" s="69">
        <v>0</v>
      </c>
      <c r="Q22" s="69">
        <v>120.14</v>
      </c>
      <c r="R22" s="69">
        <v>0</v>
      </c>
      <c r="S22" s="70">
        <v>0</v>
      </c>
      <c r="T22" s="43">
        <v>120.14</v>
      </c>
      <c r="U22" s="71">
        <v>0</v>
      </c>
      <c r="X22" s="66" t="s">
        <v>62</v>
      </c>
      <c r="Y22" s="67"/>
      <c r="Z22" s="43">
        <v>120.14</v>
      </c>
      <c r="AA22" s="43">
        <v>0</v>
      </c>
      <c r="AB22" s="72">
        <v>0</v>
      </c>
      <c r="AC22" s="73">
        <v>0</v>
      </c>
      <c r="AD22" s="43">
        <v>120.14</v>
      </c>
      <c r="AE22" s="72">
        <v>120.14</v>
      </c>
      <c r="AF22" s="73">
        <v>0</v>
      </c>
      <c r="AG22" s="74">
        <v>120.14</v>
      </c>
      <c r="AH22" s="57">
        <v>0</v>
      </c>
      <c r="AI22" s="70">
        <v>120.14</v>
      </c>
      <c r="AJ22" s="74">
        <v>0</v>
      </c>
      <c r="AK22" s="43">
        <v>120.14</v>
      </c>
      <c r="AL22" s="74">
        <v>0</v>
      </c>
      <c r="AM22" s="74">
        <v>0</v>
      </c>
      <c r="AN22" s="71">
        <v>0</v>
      </c>
    </row>
    <row r="23" spans="2:40" s="3" customFormat="1" ht="22.5" customHeight="1">
      <c r="B23" s="66" t="s">
        <v>63</v>
      </c>
      <c r="C23" s="67"/>
      <c r="D23" s="43">
        <v>1358.653</v>
      </c>
      <c r="E23" s="43">
        <v>83.347</v>
      </c>
      <c r="F23" s="43">
        <v>1275.306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1275.306</v>
      </c>
      <c r="O23" s="57">
        <v>162.909</v>
      </c>
      <c r="P23" s="69">
        <v>0</v>
      </c>
      <c r="Q23" s="69">
        <v>1109.0749999999998</v>
      </c>
      <c r="R23" s="69">
        <v>3.322</v>
      </c>
      <c r="S23" s="70">
        <v>0</v>
      </c>
      <c r="T23" s="43">
        <v>1112.397</v>
      </c>
      <c r="U23" s="71">
        <v>0</v>
      </c>
      <c r="X23" s="66" t="s">
        <v>63</v>
      </c>
      <c r="Y23" s="67"/>
      <c r="Z23" s="43">
        <v>1112.397</v>
      </c>
      <c r="AA23" s="43">
        <v>3.322</v>
      </c>
      <c r="AB23" s="72">
        <v>3.322</v>
      </c>
      <c r="AC23" s="73">
        <v>0</v>
      </c>
      <c r="AD23" s="43">
        <v>1109.0749999999998</v>
      </c>
      <c r="AE23" s="72">
        <v>449.459</v>
      </c>
      <c r="AF23" s="73">
        <v>659.616</v>
      </c>
      <c r="AG23" s="74">
        <v>1109.0749999999998</v>
      </c>
      <c r="AH23" s="57">
        <v>1052.251</v>
      </c>
      <c r="AI23" s="70">
        <v>56.824</v>
      </c>
      <c r="AJ23" s="74">
        <v>1215.1599999999999</v>
      </c>
      <c r="AK23" s="43">
        <v>60.146</v>
      </c>
      <c r="AL23" s="74">
        <v>0</v>
      </c>
      <c r="AM23" s="74">
        <v>1298.5069999999998</v>
      </c>
      <c r="AN23" s="71">
        <v>0</v>
      </c>
    </row>
    <row r="24" spans="2:40" s="3" customFormat="1" ht="22.5" customHeight="1">
      <c r="B24" s="66" t="s">
        <v>64</v>
      </c>
      <c r="C24" s="67"/>
      <c r="D24" s="43">
        <v>1580.737</v>
      </c>
      <c r="E24" s="43">
        <v>0</v>
      </c>
      <c r="F24" s="43">
        <v>1580.737</v>
      </c>
      <c r="G24" s="43">
        <v>1537</v>
      </c>
      <c r="H24" s="43">
        <v>1</v>
      </c>
      <c r="I24" s="57">
        <v>0</v>
      </c>
      <c r="J24" s="68">
        <v>0</v>
      </c>
      <c r="K24" s="69">
        <v>1</v>
      </c>
      <c r="L24" s="69">
        <v>0</v>
      </c>
      <c r="M24" s="70">
        <v>0</v>
      </c>
      <c r="N24" s="43">
        <v>43.737</v>
      </c>
      <c r="O24" s="57">
        <v>36.042</v>
      </c>
      <c r="P24" s="69">
        <v>0</v>
      </c>
      <c r="Q24" s="69">
        <v>4.373</v>
      </c>
      <c r="R24" s="69">
        <v>3.322</v>
      </c>
      <c r="S24" s="70">
        <v>0</v>
      </c>
      <c r="T24" s="43">
        <v>8.695</v>
      </c>
      <c r="U24" s="71">
        <v>0</v>
      </c>
      <c r="X24" s="66" t="s">
        <v>64</v>
      </c>
      <c r="Y24" s="67"/>
      <c r="Z24" s="43">
        <v>8.695</v>
      </c>
      <c r="AA24" s="43">
        <v>3.322</v>
      </c>
      <c r="AB24" s="72">
        <v>3.322</v>
      </c>
      <c r="AC24" s="73">
        <v>0</v>
      </c>
      <c r="AD24" s="43">
        <v>5.373</v>
      </c>
      <c r="AE24" s="72">
        <v>5.205</v>
      </c>
      <c r="AF24" s="73">
        <v>0.168</v>
      </c>
      <c r="AG24" s="74">
        <v>5.373</v>
      </c>
      <c r="AH24" s="57">
        <v>0</v>
      </c>
      <c r="AI24" s="70">
        <v>5.373</v>
      </c>
      <c r="AJ24" s="74">
        <v>36.042</v>
      </c>
      <c r="AK24" s="43">
        <v>8.695</v>
      </c>
      <c r="AL24" s="74">
        <v>0</v>
      </c>
      <c r="AM24" s="74">
        <v>36.042</v>
      </c>
      <c r="AN24" s="71">
        <v>1536</v>
      </c>
    </row>
    <row r="25" spans="2:40" s="3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v>0</v>
      </c>
    </row>
    <row r="26" spans="2:40" s="3" customFormat="1" ht="22.5" customHeight="1">
      <c r="B26" s="54" t="s">
        <v>66</v>
      </c>
      <c r="C26" s="55"/>
      <c r="D26" s="56">
        <v>4.445</v>
      </c>
      <c r="E26" s="56">
        <v>0</v>
      </c>
      <c r="F26" s="56">
        <v>4.445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4.445</v>
      </c>
      <c r="O26" s="61">
        <v>0</v>
      </c>
      <c r="P26" s="59">
        <v>0</v>
      </c>
      <c r="Q26" s="59">
        <v>0</v>
      </c>
      <c r="R26" s="59">
        <v>4.445</v>
      </c>
      <c r="S26" s="60">
        <v>0</v>
      </c>
      <c r="T26" s="56">
        <v>4.445</v>
      </c>
      <c r="U26" s="62">
        <v>0</v>
      </c>
      <c r="X26" s="54" t="s">
        <v>66</v>
      </c>
      <c r="Y26" s="55"/>
      <c r="Z26" s="56">
        <v>4.445</v>
      </c>
      <c r="AA26" s="56">
        <v>4.445</v>
      </c>
      <c r="AB26" s="63">
        <v>4.445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4.445</v>
      </c>
      <c r="AL26" s="65">
        <v>0</v>
      </c>
      <c r="AM26" s="65">
        <v>0</v>
      </c>
      <c r="AN26" s="62">
        <v>0</v>
      </c>
    </row>
    <row r="27" spans="2:40" s="3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v>0</v>
      </c>
    </row>
    <row r="28" spans="2:40" s="3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v>0</v>
      </c>
    </row>
    <row r="29" spans="2:40" s="3" customFormat="1" ht="22.5" customHeight="1">
      <c r="B29" s="85"/>
      <c r="C29" s="86" t="s">
        <v>69</v>
      </c>
      <c r="D29" s="87">
        <v>4.445</v>
      </c>
      <c r="E29" s="87">
        <v>0</v>
      </c>
      <c r="F29" s="87">
        <v>4.445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4.445</v>
      </c>
      <c r="O29" s="88">
        <v>0</v>
      </c>
      <c r="P29" s="89">
        <v>0</v>
      </c>
      <c r="Q29" s="89">
        <v>0</v>
      </c>
      <c r="R29" s="89">
        <v>4.445</v>
      </c>
      <c r="S29" s="90">
        <v>0</v>
      </c>
      <c r="T29" s="87">
        <v>4.445</v>
      </c>
      <c r="U29" s="91">
        <v>0</v>
      </c>
      <c r="X29" s="85"/>
      <c r="Y29" s="86" t="s">
        <v>69</v>
      </c>
      <c r="Z29" s="87">
        <v>4.445</v>
      </c>
      <c r="AA29" s="87">
        <v>4.445</v>
      </c>
      <c r="AB29" s="92">
        <v>4.445</v>
      </c>
      <c r="AC29" s="93">
        <v>0</v>
      </c>
      <c r="AD29" s="87">
        <v>0</v>
      </c>
      <c r="AE29" s="92">
        <v>0</v>
      </c>
      <c r="AF29" s="93">
        <v>0</v>
      </c>
      <c r="AG29" s="94">
        <v>0</v>
      </c>
      <c r="AH29" s="88">
        <v>0</v>
      </c>
      <c r="AI29" s="90">
        <v>0</v>
      </c>
      <c r="AJ29" s="94">
        <v>0</v>
      </c>
      <c r="AK29" s="87">
        <v>4.445</v>
      </c>
      <c r="AL29" s="94">
        <v>0</v>
      </c>
      <c r="AM29" s="94">
        <v>0</v>
      </c>
      <c r="AN29" s="91">
        <v>0</v>
      </c>
    </row>
    <row r="30" spans="2:40" s="3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v>0</v>
      </c>
    </row>
    <row r="31" spans="2:40" s="3" customFormat="1" ht="22.5" customHeight="1">
      <c r="B31" s="66" t="s">
        <v>132</v>
      </c>
      <c r="C31" s="67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57">
        <v>0</v>
      </c>
      <c r="J31" s="69"/>
      <c r="K31" s="69">
        <v>0</v>
      </c>
      <c r="L31" s="69">
        <v>0</v>
      </c>
      <c r="M31" s="70">
        <v>0</v>
      </c>
      <c r="N31" s="43">
        <v>0</v>
      </c>
      <c r="O31" s="57">
        <v>0</v>
      </c>
      <c r="P31" s="69"/>
      <c r="Q31" s="69">
        <v>0</v>
      </c>
      <c r="R31" s="69">
        <v>0</v>
      </c>
      <c r="S31" s="70">
        <v>0</v>
      </c>
      <c r="T31" s="43">
        <v>0</v>
      </c>
      <c r="U31" s="71"/>
      <c r="X31" s="66" t="s">
        <v>132</v>
      </c>
      <c r="Y31" s="67"/>
      <c r="Z31" s="43">
        <v>0</v>
      </c>
      <c r="AA31" s="43">
        <v>0</v>
      </c>
      <c r="AB31" s="72">
        <v>0</v>
      </c>
      <c r="AC31" s="73">
        <v>0</v>
      </c>
      <c r="AD31" s="43">
        <v>0</v>
      </c>
      <c r="AE31" s="72">
        <v>0</v>
      </c>
      <c r="AF31" s="73">
        <v>0</v>
      </c>
      <c r="AG31" s="74">
        <v>0</v>
      </c>
      <c r="AH31" s="57">
        <v>0</v>
      </c>
      <c r="AI31" s="70">
        <v>0</v>
      </c>
      <c r="AJ31" s="74">
        <v>0</v>
      </c>
      <c r="AK31" s="43">
        <v>0</v>
      </c>
      <c r="AL31" s="74">
        <v>0</v>
      </c>
      <c r="AM31" s="74">
        <v>0</v>
      </c>
      <c r="AN31" s="71">
        <v>0</v>
      </c>
    </row>
    <row r="32" spans="2:40" s="3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v>0</v>
      </c>
    </row>
    <row r="33" spans="2:40" s="3" customFormat="1" ht="22.5" customHeight="1">
      <c r="B33" s="118" t="s">
        <v>133</v>
      </c>
      <c r="C33" s="15"/>
      <c r="D33" s="43">
        <v>0.264</v>
      </c>
      <c r="E33" s="43">
        <v>0</v>
      </c>
      <c r="F33" s="43">
        <v>0.264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0.264</v>
      </c>
      <c r="O33" s="57">
        <v>0</v>
      </c>
      <c r="P33" s="69">
        <v>0</v>
      </c>
      <c r="Q33" s="69">
        <v>0.264</v>
      </c>
      <c r="R33" s="69">
        <v>0</v>
      </c>
      <c r="S33" s="70">
        <v>0</v>
      </c>
      <c r="T33" s="43">
        <v>0.264</v>
      </c>
      <c r="U33" s="71">
        <v>0</v>
      </c>
      <c r="X33" s="118" t="s">
        <v>133</v>
      </c>
      <c r="Y33" s="15"/>
      <c r="Z33" s="43">
        <v>0.264</v>
      </c>
      <c r="AA33" s="43">
        <v>0</v>
      </c>
      <c r="AB33" s="72">
        <v>0</v>
      </c>
      <c r="AC33" s="73">
        <v>0</v>
      </c>
      <c r="AD33" s="43">
        <v>0.264</v>
      </c>
      <c r="AE33" s="72">
        <v>0</v>
      </c>
      <c r="AF33" s="73">
        <v>0.264</v>
      </c>
      <c r="AG33" s="74">
        <v>0.264</v>
      </c>
      <c r="AH33" s="57">
        <v>0.264</v>
      </c>
      <c r="AI33" s="70">
        <v>0</v>
      </c>
      <c r="AJ33" s="74">
        <v>0.264</v>
      </c>
      <c r="AK33" s="43">
        <v>0</v>
      </c>
      <c r="AL33" s="74">
        <v>0</v>
      </c>
      <c r="AM33" s="74">
        <v>0.264</v>
      </c>
      <c r="AN33" s="71">
        <v>0</v>
      </c>
    </row>
    <row r="34" spans="2:40" s="3" customFormat="1" ht="22.5" customHeight="1">
      <c r="B34" s="95" t="s">
        <v>134</v>
      </c>
      <c r="C34" s="96"/>
      <c r="D34" s="43">
        <v>1713.567</v>
      </c>
      <c r="E34" s="43">
        <v>0</v>
      </c>
      <c r="F34" s="43">
        <v>1713.567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1713.567</v>
      </c>
      <c r="O34" s="57">
        <v>107.766</v>
      </c>
      <c r="P34" s="69">
        <v>0</v>
      </c>
      <c r="Q34" s="69">
        <v>1474.6080000000002</v>
      </c>
      <c r="R34" s="69">
        <v>131.193</v>
      </c>
      <c r="S34" s="70">
        <v>0</v>
      </c>
      <c r="T34" s="43">
        <v>1605.801</v>
      </c>
      <c r="U34" s="71">
        <v>0</v>
      </c>
      <c r="X34" s="95" t="s">
        <v>134</v>
      </c>
      <c r="Y34" s="96"/>
      <c r="Z34" s="43">
        <v>1605.801</v>
      </c>
      <c r="AA34" s="43">
        <v>131.193</v>
      </c>
      <c r="AB34" s="72">
        <v>131.193</v>
      </c>
      <c r="AC34" s="73">
        <v>0</v>
      </c>
      <c r="AD34" s="43">
        <v>1474.6080000000002</v>
      </c>
      <c r="AE34" s="72">
        <v>1241.3139999999999</v>
      </c>
      <c r="AF34" s="73">
        <v>233.29399999999998</v>
      </c>
      <c r="AG34" s="74">
        <v>1387.18822</v>
      </c>
      <c r="AH34" s="57">
        <v>663.789</v>
      </c>
      <c r="AI34" s="70">
        <v>723.39922</v>
      </c>
      <c r="AJ34" s="74">
        <v>771.555</v>
      </c>
      <c r="AK34" s="43">
        <v>854.59222</v>
      </c>
      <c r="AL34" s="74">
        <v>0</v>
      </c>
      <c r="AM34" s="74">
        <v>771.555</v>
      </c>
      <c r="AN34" s="71">
        <v>87.41978000000017</v>
      </c>
    </row>
    <row r="35" spans="2:40" s="3" customFormat="1" ht="22.5" customHeight="1">
      <c r="B35" s="95" t="s">
        <v>135</v>
      </c>
      <c r="C35" s="96"/>
      <c r="D35" s="43">
        <v>0.018</v>
      </c>
      <c r="E35" s="43">
        <v>0</v>
      </c>
      <c r="F35" s="43">
        <v>0.018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0.018</v>
      </c>
      <c r="O35" s="57">
        <v>0</v>
      </c>
      <c r="P35" s="69">
        <v>0</v>
      </c>
      <c r="Q35" s="69">
        <v>0.018</v>
      </c>
      <c r="R35" s="69">
        <v>0</v>
      </c>
      <c r="S35" s="70">
        <v>0</v>
      </c>
      <c r="T35" s="43">
        <v>0.018</v>
      </c>
      <c r="U35" s="71">
        <v>0</v>
      </c>
      <c r="X35" s="95" t="s">
        <v>135</v>
      </c>
      <c r="Y35" s="96"/>
      <c r="Z35" s="43">
        <v>0.018</v>
      </c>
      <c r="AA35" s="43">
        <v>0</v>
      </c>
      <c r="AB35" s="72">
        <v>0</v>
      </c>
      <c r="AC35" s="73">
        <v>0</v>
      </c>
      <c r="AD35" s="43">
        <v>0.018</v>
      </c>
      <c r="AE35" s="72">
        <v>0.018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v>0.018</v>
      </c>
    </row>
    <row r="36" spans="2:40" s="3" customFormat="1" ht="22.5" customHeight="1" thickBot="1">
      <c r="B36" s="97" t="s">
        <v>136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X36" s="97" t="s">
        <v>136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B3:C9"/>
    <mergeCell ref="G3:M3"/>
    <mergeCell ref="N3:S3"/>
    <mergeCell ref="X3:Y9"/>
    <mergeCell ref="Z3:Z4"/>
    <mergeCell ref="AA3:AI3"/>
    <mergeCell ref="I5:M5"/>
    <mergeCell ref="O5:S5"/>
    <mergeCell ref="AG5:AI5"/>
    <mergeCell ref="I6:I8"/>
    <mergeCell ref="AJ3:AJ4"/>
    <mergeCell ref="AK3:AK4"/>
    <mergeCell ref="AL3:AL4"/>
    <mergeCell ref="AM3:AM4"/>
    <mergeCell ref="AN3:AN4"/>
    <mergeCell ref="H4:M4"/>
    <mergeCell ref="N4:S4"/>
    <mergeCell ref="AD4:AI4"/>
    <mergeCell ref="J6:J8"/>
    <mergeCell ref="K6:K8"/>
    <mergeCell ref="L6:L8"/>
    <mergeCell ref="M6:M8"/>
    <mergeCell ref="O6:O8"/>
    <mergeCell ref="P6:P8"/>
    <mergeCell ref="Q6:Q8"/>
    <mergeCell ref="R6:R8"/>
    <mergeCell ref="S6:S8"/>
    <mergeCell ref="AB6:AC7"/>
    <mergeCell ref="AE6:AF7"/>
    <mergeCell ref="AH6:AI6"/>
    <mergeCell ref="AH7:AH8"/>
    <mergeCell ref="AI7:AI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196</v>
      </c>
      <c r="W1" s="2"/>
      <c r="X1" s="1" t="str">
        <f>B1</f>
        <v>表4-45　廃棄物種類別の処理・処分状況（学術研究・専門業：学術・開発研究）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107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108</v>
      </c>
      <c r="AL3" s="194" t="s">
        <v>109</v>
      </c>
      <c r="AM3" s="204" t="s">
        <v>110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9498.754000000003</v>
      </c>
      <c r="E10" s="34">
        <v>57.620000000000005</v>
      </c>
      <c r="F10" s="34">
        <v>9441.134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9441.134</v>
      </c>
      <c r="O10" s="35">
        <v>14.08</v>
      </c>
      <c r="P10" s="36">
        <v>0</v>
      </c>
      <c r="Q10" s="36">
        <v>9398.996000000001</v>
      </c>
      <c r="R10" s="36">
        <v>28.058</v>
      </c>
      <c r="S10" s="37">
        <v>0</v>
      </c>
      <c r="T10" s="34">
        <v>9427.054000000002</v>
      </c>
      <c r="U10" s="38">
        <v>0</v>
      </c>
      <c r="X10" s="32" t="s">
        <v>51</v>
      </c>
      <c r="Y10" s="33"/>
      <c r="Z10" s="34">
        <v>9427.054000000002</v>
      </c>
      <c r="AA10" s="34">
        <v>28.058</v>
      </c>
      <c r="AB10" s="35">
        <v>4.702</v>
      </c>
      <c r="AC10" s="37">
        <v>23.356</v>
      </c>
      <c r="AD10" s="34">
        <v>9398.996000000001</v>
      </c>
      <c r="AE10" s="35">
        <v>5410.379000000002</v>
      </c>
      <c r="AF10" s="37">
        <v>3988.6169999999997</v>
      </c>
      <c r="AG10" s="39">
        <v>7487.867643999999</v>
      </c>
      <c r="AH10" s="35">
        <v>4747.181043999999</v>
      </c>
      <c r="AI10" s="37">
        <v>2740.6865999999995</v>
      </c>
      <c r="AJ10" s="39">
        <v>4761.261043999999</v>
      </c>
      <c r="AK10" s="34">
        <v>2768.7446</v>
      </c>
      <c r="AL10" s="39">
        <v>0</v>
      </c>
      <c r="AM10" s="39">
        <v>4818.881044</v>
      </c>
      <c r="AN10" s="38">
        <f>SUM(AN11:AN36)-AN26</f>
        <v>1911.1283559999997</v>
      </c>
    </row>
    <row r="11" spans="2:40" s="3" customFormat="1" ht="22.5" customHeight="1">
      <c r="B11" s="40" t="s">
        <v>52</v>
      </c>
      <c r="C11" s="41"/>
      <c r="D11" s="42">
        <v>3.33</v>
      </c>
      <c r="E11" s="43">
        <v>0</v>
      </c>
      <c r="F11" s="43">
        <v>3.33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3.33</v>
      </c>
      <c r="O11" s="49">
        <v>0</v>
      </c>
      <c r="P11" s="47">
        <v>0</v>
      </c>
      <c r="Q11" s="47">
        <v>3.33</v>
      </c>
      <c r="R11" s="47">
        <v>0</v>
      </c>
      <c r="S11" s="48">
        <v>0</v>
      </c>
      <c r="T11" s="42">
        <v>3.33</v>
      </c>
      <c r="U11" s="50">
        <v>0</v>
      </c>
      <c r="X11" s="40" t="s">
        <v>52</v>
      </c>
      <c r="Y11" s="41"/>
      <c r="Z11" s="42">
        <v>3.33</v>
      </c>
      <c r="AA11" s="42">
        <v>0</v>
      </c>
      <c r="AB11" s="51">
        <v>0</v>
      </c>
      <c r="AC11" s="52">
        <v>0</v>
      </c>
      <c r="AD11" s="42">
        <v>3.33</v>
      </c>
      <c r="AE11" s="51">
        <v>3.33</v>
      </c>
      <c r="AF11" s="52">
        <v>0</v>
      </c>
      <c r="AG11" s="53">
        <v>3.33</v>
      </c>
      <c r="AH11" s="49">
        <v>0</v>
      </c>
      <c r="AI11" s="48">
        <v>3.33</v>
      </c>
      <c r="AJ11" s="53">
        <v>0</v>
      </c>
      <c r="AK11" s="42">
        <v>3.33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610.914</v>
      </c>
      <c r="E12" s="43">
        <v>0</v>
      </c>
      <c r="F12" s="43">
        <v>610.914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610.914</v>
      </c>
      <c r="O12" s="61">
        <v>0</v>
      </c>
      <c r="P12" s="59">
        <v>0</v>
      </c>
      <c r="Q12" s="59">
        <v>610.261</v>
      </c>
      <c r="R12" s="59">
        <v>0.653</v>
      </c>
      <c r="S12" s="60">
        <v>0</v>
      </c>
      <c r="T12" s="56">
        <v>610.914</v>
      </c>
      <c r="U12" s="62">
        <v>0</v>
      </c>
      <c r="X12" s="54" t="s">
        <v>53</v>
      </c>
      <c r="Y12" s="55"/>
      <c r="Z12" s="56">
        <v>610.914</v>
      </c>
      <c r="AA12" s="56">
        <v>0.653</v>
      </c>
      <c r="AB12" s="63">
        <v>0</v>
      </c>
      <c r="AC12" s="64">
        <v>0.653</v>
      </c>
      <c r="AD12" s="56">
        <v>610.261</v>
      </c>
      <c r="AE12" s="63">
        <v>536.889</v>
      </c>
      <c r="AF12" s="64">
        <v>73.372</v>
      </c>
      <c r="AG12" s="65">
        <v>245.47333</v>
      </c>
      <c r="AH12" s="61">
        <v>105.59135</v>
      </c>
      <c r="AI12" s="60">
        <v>139.88198</v>
      </c>
      <c r="AJ12" s="65">
        <v>105.59135</v>
      </c>
      <c r="AK12" s="56">
        <v>140.53498</v>
      </c>
      <c r="AL12" s="65">
        <v>0</v>
      </c>
      <c r="AM12" s="65">
        <v>105.59135</v>
      </c>
      <c r="AN12" s="62">
        <f aca="true" t="shared" si="0" ref="AN12:AN36">G12-H12+AD12-AG12</f>
        <v>364.78766999999993</v>
      </c>
    </row>
    <row r="13" spans="2:40" s="3" customFormat="1" ht="22.5" customHeight="1">
      <c r="B13" s="54" t="s">
        <v>54</v>
      </c>
      <c r="C13" s="55"/>
      <c r="D13" s="56">
        <v>896.309</v>
      </c>
      <c r="E13" s="43">
        <v>0</v>
      </c>
      <c r="F13" s="43">
        <v>896.309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896.309</v>
      </c>
      <c r="O13" s="61">
        <v>0</v>
      </c>
      <c r="P13" s="59">
        <v>0</v>
      </c>
      <c r="Q13" s="59">
        <v>896.309</v>
      </c>
      <c r="R13" s="59">
        <v>0</v>
      </c>
      <c r="S13" s="60">
        <v>0</v>
      </c>
      <c r="T13" s="56">
        <v>896.309</v>
      </c>
      <c r="U13" s="62">
        <v>0</v>
      </c>
      <c r="X13" s="54" t="s">
        <v>54</v>
      </c>
      <c r="Y13" s="55"/>
      <c r="Z13" s="56">
        <v>896.309</v>
      </c>
      <c r="AA13" s="56">
        <v>0</v>
      </c>
      <c r="AB13" s="63">
        <v>0</v>
      </c>
      <c r="AC13" s="64">
        <v>0</v>
      </c>
      <c r="AD13" s="56">
        <v>896.309</v>
      </c>
      <c r="AE13" s="63">
        <v>370.554</v>
      </c>
      <c r="AF13" s="64">
        <v>525.755</v>
      </c>
      <c r="AG13" s="65">
        <v>389.77831</v>
      </c>
      <c r="AH13" s="61">
        <v>369.91859999999997</v>
      </c>
      <c r="AI13" s="60">
        <v>19.85971</v>
      </c>
      <c r="AJ13" s="65">
        <v>369.91859999999997</v>
      </c>
      <c r="AK13" s="56">
        <v>19.85971</v>
      </c>
      <c r="AL13" s="65">
        <v>0</v>
      </c>
      <c r="AM13" s="65">
        <v>369.91859999999997</v>
      </c>
      <c r="AN13" s="62">
        <f t="shared" si="0"/>
        <v>506.53069</v>
      </c>
    </row>
    <row r="14" spans="2:40" s="3" customFormat="1" ht="22.5" customHeight="1">
      <c r="B14" s="54" t="s">
        <v>55</v>
      </c>
      <c r="C14" s="55"/>
      <c r="D14" s="56">
        <v>41.217000000000006</v>
      </c>
      <c r="E14" s="43">
        <v>0</v>
      </c>
      <c r="F14" s="43">
        <v>41.217000000000006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41.217000000000006</v>
      </c>
      <c r="O14" s="61">
        <v>0</v>
      </c>
      <c r="P14" s="59">
        <v>0</v>
      </c>
      <c r="Q14" s="59">
        <v>41.217000000000006</v>
      </c>
      <c r="R14" s="59">
        <v>0</v>
      </c>
      <c r="S14" s="60">
        <v>0</v>
      </c>
      <c r="T14" s="56">
        <v>41.217000000000006</v>
      </c>
      <c r="U14" s="62">
        <v>0</v>
      </c>
      <c r="X14" s="54" t="s">
        <v>55</v>
      </c>
      <c r="Y14" s="55"/>
      <c r="Z14" s="56">
        <v>41.217000000000006</v>
      </c>
      <c r="AA14" s="56">
        <v>0</v>
      </c>
      <c r="AB14" s="63">
        <v>0</v>
      </c>
      <c r="AC14" s="64">
        <v>0</v>
      </c>
      <c r="AD14" s="56">
        <v>41.217000000000006</v>
      </c>
      <c r="AE14" s="63">
        <v>7.065</v>
      </c>
      <c r="AF14" s="64">
        <v>34.152</v>
      </c>
      <c r="AG14" s="65">
        <v>5.452451999999999</v>
      </c>
      <c r="AH14" s="61">
        <v>2.0656280000000002</v>
      </c>
      <c r="AI14" s="60">
        <v>3.386824</v>
      </c>
      <c r="AJ14" s="65">
        <v>2.0656280000000002</v>
      </c>
      <c r="AK14" s="56">
        <v>3.386824</v>
      </c>
      <c r="AL14" s="65">
        <v>0</v>
      </c>
      <c r="AM14" s="65">
        <v>2.0656280000000002</v>
      </c>
      <c r="AN14" s="62">
        <f t="shared" si="0"/>
        <v>35.764548000000005</v>
      </c>
    </row>
    <row r="15" spans="2:40" s="3" customFormat="1" ht="22.5" customHeight="1">
      <c r="B15" s="54" t="s">
        <v>56</v>
      </c>
      <c r="C15" s="55"/>
      <c r="D15" s="56">
        <v>107.727</v>
      </c>
      <c r="E15" s="43">
        <v>0</v>
      </c>
      <c r="F15" s="43">
        <v>107.727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107.727</v>
      </c>
      <c r="O15" s="61">
        <v>0</v>
      </c>
      <c r="P15" s="59">
        <v>0</v>
      </c>
      <c r="Q15" s="59">
        <v>107.727</v>
      </c>
      <c r="R15" s="59">
        <v>0</v>
      </c>
      <c r="S15" s="60">
        <v>0</v>
      </c>
      <c r="T15" s="56">
        <v>107.727</v>
      </c>
      <c r="U15" s="62">
        <v>0</v>
      </c>
      <c r="X15" s="54" t="s">
        <v>56</v>
      </c>
      <c r="Y15" s="55"/>
      <c r="Z15" s="56">
        <v>107.727</v>
      </c>
      <c r="AA15" s="56">
        <v>0</v>
      </c>
      <c r="AB15" s="63">
        <v>0</v>
      </c>
      <c r="AC15" s="64">
        <v>0</v>
      </c>
      <c r="AD15" s="56">
        <v>107.727</v>
      </c>
      <c r="AE15" s="63">
        <v>10.9</v>
      </c>
      <c r="AF15" s="64">
        <v>96.827</v>
      </c>
      <c r="AG15" s="65">
        <v>9.149892</v>
      </c>
      <c r="AH15" s="61">
        <v>6.764232</v>
      </c>
      <c r="AI15" s="60">
        <v>2.3856599999999997</v>
      </c>
      <c r="AJ15" s="65">
        <v>6.764232</v>
      </c>
      <c r="AK15" s="56">
        <v>2.3856599999999997</v>
      </c>
      <c r="AL15" s="65">
        <v>0</v>
      </c>
      <c r="AM15" s="65">
        <v>6.764232</v>
      </c>
      <c r="AN15" s="62">
        <f t="shared" si="0"/>
        <v>98.57710800000001</v>
      </c>
    </row>
    <row r="16" spans="2:40" s="3" customFormat="1" ht="22.5" customHeight="1">
      <c r="B16" s="54" t="s">
        <v>57</v>
      </c>
      <c r="C16" s="55"/>
      <c r="D16" s="56">
        <v>2198.943</v>
      </c>
      <c r="E16" s="43">
        <v>1.718</v>
      </c>
      <c r="F16" s="43">
        <v>2197.225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2197.225</v>
      </c>
      <c r="O16" s="61">
        <v>0</v>
      </c>
      <c r="P16" s="59">
        <v>0</v>
      </c>
      <c r="Q16" s="59">
        <v>2188.778</v>
      </c>
      <c r="R16" s="59">
        <v>8.447</v>
      </c>
      <c r="S16" s="60">
        <v>0</v>
      </c>
      <c r="T16" s="56">
        <v>2197.225</v>
      </c>
      <c r="U16" s="62">
        <v>0</v>
      </c>
      <c r="X16" s="54" t="s">
        <v>57</v>
      </c>
      <c r="Y16" s="55"/>
      <c r="Z16" s="56">
        <v>2197.225</v>
      </c>
      <c r="AA16" s="56">
        <v>8.447</v>
      </c>
      <c r="AB16" s="63">
        <v>0</v>
      </c>
      <c r="AC16" s="64">
        <v>8.447</v>
      </c>
      <c r="AD16" s="56">
        <v>2188.778</v>
      </c>
      <c r="AE16" s="63">
        <v>2088.21</v>
      </c>
      <c r="AF16" s="64">
        <v>100.56800000000001</v>
      </c>
      <c r="AG16" s="65">
        <v>1745.7079999999999</v>
      </c>
      <c r="AH16" s="61">
        <v>463.7679</v>
      </c>
      <c r="AI16" s="60">
        <v>1281.9400999999998</v>
      </c>
      <c r="AJ16" s="65">
        <v>463.7679</v>
      </c>
      <c r="AK16" s="56">
        <v>1290.3870999999997</v>
      </c>
      <c r="AL16" s="65">
        <v>0</v>
      </c>
      <c r="AM16" s="65">
        <v>465.4859</v>
      </c>
      <c r="AN16" s="62">
        <f t="shared" si="0"/>
        <v>443.06999999999994</v>
      </c>
    </row>
    <row r="17" spans="2:40" s="3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79.78</v>
      </c>
      <c r="E18" s="43">
        <v>0</v>
      </c>
      <c r="F18" s="43">
        <v>79.78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79.78</v>
      </c>
      <c r="O18" s="57">
        <v>0</v>
      </c>
      <c r="P18" s="69">
        <v>0</v>
      </c>
      <c r="Q18" s="69">
        <v>79.78</v>
      </c>
      <c r="R18" s="69">
        <v>0</v>
      </c>
      <c r="S18" s="70">
        <v>0</v>
      </c>
      <c r="T18" s="43">
        <v>79.78</v>
      </c>
      <c r="U18" s="71">
        <v>0</v>
      </c>
      <c r="X18" s="66" t="s">
        <v>59</v>
      </c>
      <c r="Y18" s="67"/>
      <c r="Z18" s="43">
        <v>79.78</v>
      </c>
      <c r="AA18" s="43">
        <v>0</v>
      </c>
      <c r="AB18" s="72">
        <v>0</v>
      </c>
      <c r="AC18" s="73">
        <v>0</v>
      </c>
      <c r="AD18" s="43">
        <v>79.78</v>
      </c>
      <c r="AE18" s="72">
        <v>71.492</v>
      </c>
      <c r="AF18" s="73">
        <v>8.288</v>
      </c>
      <c r="AG18" s="74">
        <v>78.01096</v>
      </c>
      <c r="AH18" s="57">
        <v>31.255</v>
      </c>
      <c r="AI18" s="70">
        <v>46.75596</v>
      </c>
      <c r="AJ18" s="74">
        <v>31.255</v>
      </c>
      <c r="AK18" s="43">
        <v>46.75596</v>
      </c>
      <c r="AL18" s="74">
        <v>0</v>
      </c>
      <c r="AM18" s="74">
        <v>31.255</v>
      </c>
      <c r="AN18" s="71">
        <f t="shared" si="0"/>
        <v>1.769040000000004</v>
      </c>
    </row>
    <row r="19" spans="2:40" s="3" customFormat="1" ht="22.5" customHeight="1">
      <c r="B19" s="66" t="s">
        <v>145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145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146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146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2644.053</v>
      </c>
      <c r="E23" s="43">
        <v>55.566</v>
      </c>
      <c r="F23" s="43">
        <v>2588.487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2588.487</v>
      </c>
      <c r="O23" s="57">
        <v>0</v>
      </c>
      <c r="P23" s="69">
        <v>0</v>
      </c>
      <c r="Q23" s="69">
        <v>2574.2309999999998</v>
      </c>
      <c r="R23" s="69">
        <v>14.256</v>
      </c>
      <c r="S23" s="70">
        <v>0</v>
      </c>
      <c r="T23" s="43">
        <v>2588.487</v>
      </c>
      <c r="U23" s="71">
        <v>0</v>
      </c>
      <c r="X23" s="66" t="s">
        <v>63</v>
      </c>
      <c r="Y23" s="67"/>
      <c r="Z23" s="43">
        <v>2588.487</v>
      </c>
      <c r="AA23" s="43">
        <v>14.256</v>
      </c>
      <c r="AB23" s="72">
        <v>0</v>
      </c>
      <c r="AC23" s="73">
        <v>14.256</v>
      </c>
      <c r="AD23" s="43">
        <v>2574.2309999999998</v>
      </c>
      <c r="AE23" s="72">
        <v>1088.9779999999998</v>
      </c>
      <c r="AF23" s="73">
        <v>1485.253</v>
      </c>
      <c r="AG23" s="74">
        <v>2574.2309999999998</v>
      </c>
      <c r="AH23" s="57">
        <v>1947.579</v>
      </c>
      <c r="AI23" s="70">
        <v>626.6519999999999</v>
      </c>
      <c r="AJ23" s="74">
        <v>1947.579</v>
      </c>
      <c r="AK23" s="43">
        <v>640.9079999999999</v>
      </c>
      <c r="AL23" s="74">
        <v>0</v>
      </c>
      <c r="AM23" s="74">
        <v>2003.145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1832.522</v>
      </c>
      <c r="E24" s="43">
        <v>0</v>
      </c>
      <c r="F24" s="43">
        <v>1832.522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1832.522</v>
      </c>
      <c r="O24" s="57">
        <v>14.08</v>
      </c>
      <c r="P24" s="69">
        <v>0</v>
      </c>
      <c r="Q24" s="69">
        <v>1818.442</v>
      </c>
      <c r="R24" s="69">
        <v>0</v>
      </c>
      <c r="S24" s="70">
        <v>0</v>
      </c>
      <c r="T24" s="43">
        <v>1818.442</v>
      </c>
      <c r="U24" s="71">
        <v>0</v>
      </c>
      <c r="X24" s="66" t="s">
        <v>64</v>
      </c>
      <c r="Y24" s="67"/>
      <c r="Z24" s="43">
        <v>1818.442</v>
      </c>
      <c r="AA24" s="43">
        <v>0</v>
      </c>
      <c r="AB24" s="72">
        <v>0</v>
      </c>
      <c r="AC24" s="73">
        <v>0</v>
      </c>
      <c r="AD24" s="43">
        <v>1818.442</v>
      </c>
      <c r="AE24" s="72">
        <v>198.836</v>
      </c>
      <c r="AF24" s="73">
        <v>1619.606</v>
      </c>
      <c r="AG24" s="74">
        <v>1818.442</v>
      </c>
      <c r="AH24" s="57">
        <v>1661.154</v>
      </c>
      <c r="AI24" s="70">
        <v>157.288</v>
      </c>
      <c r="AJ24" s="74">
        <v>1675.234</v>
      </c>
      <c r="AK24" s="43">
        <v>157.288</v>
      </c>
      <c r="AL24" s="74">
        <v>0</v>
      </c>
      <c r="AM24" s="74">
        <v>1675.234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42.376999999999995</v>
      </c>
      <c r="E26" s="56">
        <v>0</v>
      </c>
      <c r="F26" s="56">
        <v>42.376999999999995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42.376999999999995</v>
      </c>
      <c r="O26" s="61">
        <v>0</v>
      </c>
      <c r="P26" s="59">
        <v>0</v>
      </c>
      <c r="Q26" s="59">
        <v>42.376999999999995</v>
      </c>
      <c r="R26" s="59">
        <v>0</v>
      </c>
      <c r="S26" s="60">
        <v>0</v>
      </c>
      <c r="T26" s="56">
        <v>42.376999999999995</v>
      </c>
      <c r="U26" s="62">
        <v>0</v>
      </c>
      <c r="X26" s="54" t="s">
        <v>66</v>
      </c>
      <c r="Y26" s="55"/>
      <c r="Z26" s="56">
        <v>42.376999999999995</v>
      </c>
      <c r="AA26" s="56">
        <v>0</v>
      </c>
      <c r="AB26" s="63">
        <v>0</v>
      </c>
      <c r="AC26" s="64">
        <v>0</v>
      </c>
      <c r="AD26" s="56">
        <v>42.376999999999995</v>
      </c>
      <c r="AE26" s="63">
        <v>15.613</v>
      </c>
      <c r="AF26" s="64">
        <v>26.764</v>
      </c>
      <c r="AG26" s="65">
        <v>42.376999999999995</v>
      </c>
      <c r="AH26" s="61">
        <v>26.764</v>
      </c>
      <c r="AI26" s="60">
        <v>15.613</v>
      </c>
      <c r="AJ26" s="65">
        <v>26.764</v>
      </c>
      <c r="AK26" s="56">
        <v>15.613</v>
      </c>
      <c r="AL26" s="65">
        <v>0</v>
      </c>
      <c r="AM26" s="65">
        <v>26.764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>
        <v>26.764</v>
      </c>
      <c r="E27" s="77">
        <v>0</v>
      </c>
      <c r="F27" s="77">
        <v>26.764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26.764</v>
      </c>
      <c r="O27" s="78">
        <v>0</v>
      </c>
      <c r="P27" s="79">
        <v>0</v>
      </c>
      <c r="Q27" s="79">
        <v>26.764</v>
      </c>
      <c r="R27" s="79">
        <v>0</v>
      </c>
      <c r="S27" s="80">
        <v>0</v>
      </c>
      <c r="T27" s="77">
        <v>26.764</v>
      </c>
      <c r="U27" s="81">
        <v>0</v>
      </c>
      <c r="X27" s="75"/>
      <c r="Y27" s="76" t="s">
        <v>67</v>
      </c>
      <c r="Z27" s="77">
        <v>26.764</v>
      </c>
      <c r="AA27" s="77">
        <v>0</v>
      </c>
      <c r="AB27" s="82">
        <v>0</v>
      </c>
      <c r="AC27" s="83">
        <v>0</v>
      </c>
      <c r="AD27" s="77">
        <v>26.764</v>
      </c>
      <c r="AE27" s="82">
        <v>0</v>
      </c>
      <c r="AF27" s="83">
        <v>26.764</v>
      </c>
      <c r="AG27" s="84">
        <v>26.764</v>
      </c>
      <c r="AH27" s="78">
        <v>26.764</v>
      </c>
      <c r="AI27" s="80">
        <v>0</v>
      </c>
      <c r="AJ27" s="84">
        <v>26.764</v>
      </c>
      <c r="AK27" s="77">
        <v>0</v>
      </c>
      <c r="AL27" s="84">
        <v>0</v>
      </c>
      <c r="AM27" s="84">
        <v>26.764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15.613</v>
      </c>
      <c r="E29" s="87">
        <v>0</v>
      </c>
      <c r="F29" s="87">
        <v>15.613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15.613</v>
      </c>
      <c r="O29" s="88">
        <v>0</v>
      </c>
      <c r="P29" s="89">
        <v>0</v>
      </c>
      <c r="Q29" s="89">
        <v>15.613</v>
      </c>
      <c r="R29" s="89">
        <v>0</v>
      </c>
      <c r="S29" s="90">
        <v>0</v>
      </c>
      <c r="T29" s="87">
        <v>15.613</v>
      </c>
      <c r="U29" s="91">
        <v>0</v>
      </c>
      <c r="X29" s="85"/>
      <c r="Y29" s="86" t="s">
        <v>69</v>
      </c>
      <c r="Z29" s="87">
        <v>15.613</v>
      </c>
      <c r="AA29" s="87">
        <v>0</v>
      </c>
      <c r="AB29" s="92">
        <v>0</v>
      </c>
      <c r="AC29" s="93">
        <v>0</v>
      </c>
      <c r="AD29" s="87">
        <v>15.613</v>
      </c>
      <c r="AE29" s="92">
        <v>15.613</v>
      </c>
      <c r="AF29" s="93">
        <v>0</v>
      </c>
      <c r="AG29" s="94">
        <v>15.613</v>
      </c>
      <c r="AH29" s="88">
        <v>0</v>
      </c>
      <c r="AI29" s="90">
        <v>15.613</v>
      </c>
      <c r="AJ29" s="94">
        <v>0</v>
      </c>
      <c r="AK29" s="87">
        <v>15.613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148</v>
      </c>
      <c r="C33" s="15"/>
      <c r="D33" s="43">
        <v>1.127</v>
      </c>
      <c r="E33" s="43">
        <v>0</v>
      </c>
      <c r="F33" s="43">
        <v>1.127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1.127</v>
      </c>
      <c r="O33" s="57">
        <v>0</v>
      </c>
      <c r="P33" s="69">
        <v>0</v>
      </c>
      <c r="Q33" s="69">
        <v>1.127</v>
      </c>
      <c r="R33" s="69">
        <v>0</v>
      </c>
      <c r="S33" s="70">
        <v>0</v>
      </c>
      <c r="T33" s="43">
        <v>1.127</v>
      </c>
      <c r="U33" s="71">
        <v>0</v>
      </c>
      <c r="X33" s="118" t="s">
        <v>148</v>
      </c>
      <c r="Y33" s="15"/>
      <c r="Z33" s="43">
        <v>1.127</v>
      </c>
      <c r="AA33" s="43">
        <v>0</v>
      </c>
      <c r="AB33" s="72">
        <v>0</v>
      </c>
      <c r="AC33" s="73">
        <v>0</v>
      </c>
      <c r="AD33" s="43">
        <v>1.127</v>
      </c>
      <c r="AE33" s="72">
        <v>0.6</v>
      </c>
      <c r="AF33" s="73">
        <v>0.527</v>
      </c>
      <c r="AG33" s="74">
        <v>1.12606</v>
      </c>
      <c r="AH33" s="57">
        <v>1.07629</v>
      </c>
      <c r="AI33" s="70">
        <v>0.04977</v>
      </c>
      <c r="AJ33" s="74">
        <v>1.07629</v>
      </c>
      <c r="AK33" s="43">
        <v>0.04977</v>
      </c>
      <c r="AL33" s="74">
        <v>0</v>
      </c>
      <c r="AM33" s="74">
        <v>1.07629</v>
      </c>
      <c r="AN33" s="71">
        <f t="shared" si="0"/>
        <v>0.0009399999999999409</v>
      </c>
    </row>
    <row r="34" spans="2:40" s="3" customFormat="1" ht="22.5" customHeight="1">
      <c r="B34" s="95" t="s">
        <v>149</v>
      </c>
      <c r="C34" s="96"/>
      <c r="D34" s="43">
        <v>915.159</v>
      </c>
      <c r="E34" s="43">
        <v>0.336</v>
      </c>
      <c r="F34" s="43">
        <v>914.823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914.823</v>
      </c>
      <c r="O34" s="57">
        <v>0</v>
      </c>
      <c r="P34" s="69">
        <v>0</v>
      </c>
      <c r="Q34" s="69">
        <v>910.121</v>
      </c>
      <c r="R34" s="69">
        <v>4.702</v>
      </c>
      <c r="S34" s="70">
        <v>0</v>
      </c>
      <c r="T34" s="43">
        <v>914.823</v>
      </c>
      <c r="U34" s="71">
        <v>0</v>
      </c>
      <c r="X34" s="95" t="s">
        <v>149</v>
      </c>
      <c r="Y34" s="96"/>
      <c r="Z34" s="43">
        <v>914.823</v>
      </c>
      <c r="AA34" s="43">
        <v>4.702</v>
      </c>
      <c r="AB34" s="72">
        <v>4.702</v>
      </c>
      <c r="AC34" s="73">
        <v>0</v>
      </c>
      <c r="AD34" s="43">
        <v>910.121</v>
      </c>
      <c r="AE34" s="72">
        <v>903.1510000000001</v>
      </c>
      <c r="AF34" s="73">
        <v>6.970000000000001</v>
      </c>
      <c r="AG34" s="74">
        <v>558.1416</v>
      </c>
      <c r="AH34" s="57">
        <v>120.945924</v>
      </c>
      <c r="AI34" s="70">
        <v>437.195676</v>
      </c>
      <c r="AJ34" s="74">
        <v>120.945924</v>
      </c>
      <c r="AK34" s="43">
        <v>441.897676</v>
      </c>
      <c r="AL34" s="74">
        <v>0</v>
      </c>
      <c r="AM34" s="74">
        <v>121.281924</v>
      </c>
      <c r="AN34" s="71">
        <f t="shared" si="0"/>
        <v>351.97939999999994</v>
      </c>
    </row>
    <row r="35" spans="2:40" s="3" customFormat="1" ht="22.5" customHeight="1">
      <c r="B35" s="95" t="s">
        <v>150</v>
      </c>
      <c r="C35" s="96"/>
      <c r="D35" s="43">
        <v>125.296</v>
      </c>
      <c r="E35" s="43">
        <v>0</v>
      </c>
      <c r="F35" s="43">
        <v>125.296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125.296</v>
      </c>
      <c r="O35" s="57">
        <v>0</v>
      </c>
      <c r="P35" s="69">
        <v>0</v>
      </c>
      <c r="Q35" s="69">
        <v>125.296</v>
      </c>
      <c r="R35" s="69">
        <v>0</v>
      </c>
      <c r="S35" s="70">
        <v>0</v>
      </c>
      <c r="T35" s="43">
        <v>125.296</v>
      </c>
      <c r="U35" s="71">
        <v>0</v>
      </c>
      <c r="X35" s="95" t="s">
        <v>150</v>
      </c>
      <c r="Y35" s="96"/>
      <c r="Z35" s="43">
        <v>125.296</v>
      </c>
      <c r="AA35" s="43">
        <v>0</v>
      </c>
      <c r="AB35" s="72">
        <v>0</v>
      </c>
      <c r="AC35" s="73">
        <v>0</v>
      </c>
      <c r="AD35" s="43">
        <v>125.296</v>
      </c>
      <c r="AE35" s="72">
        <v>114.761</v>
      </c>
      <c r="AF35" s="73">
        <v>10.535</v>
      </c>
      <c r="AG35" s="74">
        <v>16.64704</v>
      </c>
      <c r="AH35" s="57">
        <v>10.29912</v>
      </c>
      <c r="AI35" s="70">
        <v>6.34792</v>
      </c>
      <c r="AJ35" s="74">
        <v>10.29912</v>
      </c>
      <c r="AK35" s="43">
        <v>6.34792</v>
      </c>
      <c r="AL35" s="74">
        <v>0</v>
      </c>
      <c r="AM35" s="74">
        <v>10.29912</v>
      </c>
      <c r="AN35" s="71">
        <f t="shared" si="0"/>
        <v>108.64896</v>
      </c>
    </row>
    <row r="36" spans="2:40" s="3" customFormat="1" ht="22.5" customHeight="1" thickBot="1">
      <c r="B36" s="97" t="s">
        <v>151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X36" s="97" t="s">
        <v>151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185</v>
      </c>
      <c r="W1" s="2"/>
      <c r="X1" s="1" t="str">
        <f>B1</f>
        <v>表4-46　廃棄物種類別の処理・処分状況（学術研究・専門業：写真業）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119.632</v>
      </c>
      <c r="E10" s="34">
        <v>0</v>
      </c>
      <c r="F10" s="34">
        <v>119.632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119.632</v>
      </c>
      <c r="O10" s="35">
        <v>0</v>
      </c>
      <c r="P10" s="36">
        <v>0</v>
      </c>
      <c r="Q10" s="36">
        <v>119.632</v>
      </c>
      <c r="R10" s="36">
        <v>0</v>
      </c>
      <c r="S10" s="37">
        <v>0</v>
      </c>
      <c r="T10" s="34">
        <v>119.632</v>
      </c>
      <c r="U10" s="38">
        <v>0</v>
      </c>
      <c r="X10" s="32" t="s">
        <v>51</v>
      </c>
      <c r="Y10" s="33"/>
      <c r="Z10" s="34">
        <v>119.632</v>
      </c>
      <c r="AA10" s="34">
        <v>0</v>
      </c>
      <c r="AB10" s="35">
        <v>0</v>
      </c>
      <c r="AC10" s="37">
        <v>0</v>
      </c>
      <c r="AD10" s="34">
        <v>119.632</v>
      </c>
      <c r="AE10" s="35">
        <v>119.632</v>
      </c>
      <c r="AF10" s="37">
        <v>0</v>
      </c>
      <c r="AG10" s="39">
        <v>92.76520000000001</v>
      </c>
      <c r="AH10" s="35">
        <v>2.9852</v>
      </c>
      <c r="AI10" s="37">
        <v>89.78</v>
      </c>
      <c r="AJ10" s="39">
        <v>2.9852</v>
      </c>
      <c r="AK10" s="34">
        <v>89.78</v>
      </c>
      <c r="AL10" s="39">
        <v>0</v>
      </c>
      <c r="AM10" s="39">
        <v>2.9852</v>
      </c>
      <c r="AN10" s="38">
        <f>SUM(AN11:AN36)-AN26</f>
        <v>26.8668</v>
      </c>
    </row>
    <row r="11" spans="2:40" s="3" customFormat="1" ht="22.5" customHeight="1">
      <c r="B11" s="40" t="s">
        <v>52</v>
      </c>
      <c r="C11" s="41"/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0</v>
      </c>
      <c r="E12" s="43">
        <v>0</v>
      </c>
      <c r="F12" s="43">
        <v>0</v>
      </c>
      <c r="G12" s="43">
        <v>0</v>
      </c>
      <c r="H12" s="43">
        <v>0</v>
      </c>
      <c r="I12" s="57">
        <v>0</v>
      </c>
      <c r="J12" s="58"/>
      <c r="K12" s="59">
        <v>0</v>
      </c>
      <c r="L12" s="59">
        <v>0</v>
      </c>
      <c r="M12" s="60">
        <v>0</v>
      </c>
      <c r="N12" s="56">
        <v>0</v>
      </c>
      <c r="O12" s="61">
        <v>0</v>
      </c>
      <c r="P12" s="59"/>
      <c r="Q12" s="59">
        <v>0</v>
      </c>
      <c r="R12" s="59">
        <v>0</v>
      </c>
      <c r="S12" s="60">
        <v>0</v>
      </c>
      <c r="T12" s="56">
        <v>0</v>
      </c>
      <c r="U12" s="62"/>
      <c r="X12" s="54" t="s">
        <v>53</v>
      </c>
      <c r="Y12" s="55"/>
      <c r="Z12" s="56">
        <v>0</v>
      </c>
      <c r="AA12" s="56">
        <v>0</v>
      </c>
      <c r="AB12" s="63">
        <v>0</v>
      </c>
      <c r="AC12" s="64">
        <v>0</v>
      </c>
      <c r="AD12" s="56">
        <v>0</v>
      </c>
      <c r="AE12" s="63">
        <v>0</v>
      </c>
      <c r="AF12" s="64">
        <v>0</v>
      </c>
      <c r="AG12" s="65">
        <v>0</v>
      </c>
      <c r="AH12" s="61">
        <v>0</v>
      </c>
      <c r="AI12" s="60">
        <v>0</v>
      </c>
      <c r="AJ12" s="65">
        <v>0</v>
      </c>
      <c r="AK12" s="56">
        <v>0</v>
      </c>
      <c r="AL12" s="65">
        <v>0</v>
      </c>
      <c r="AM12" s="65">
        <v>0</v>
      </c>
      <c r="AN12" s="62">
        <f aca="true" t="shared" si="0" ref="AN12:AN36">G12-H12+AD12-AG12</f>
        <v>0</v>
      </c>
    </row>
    <row r="13" spans="2:40" s="3" customFormat="1" ht="22.5" customHeight="1">
      <c r="B13" s="54" t="s">
        <v>54</v>
      </c>
      <c r="C13" s="55"/>
      <c r="D13" s="56">
        <v>0</v>
      </c>
      <c r="E13" s="43">
        <v>0</v>
      </c>
      <c r="F13" s="43">
        <v>0</v>
      </c>
      <c r="G13" s="43">
        <v>0</v>
      </c>
      <c r="H13" s="43">
        <v>0</v>
      </c>
      <c r="I13" s="57">
        <v>0</v>
      </c>
      <c r="J13" s="58"/>
      <c r="K13" s="59">
        <v>0</v>
      </c>
      <c r="L13" s="59">
        <v>0</v>
      </c>
      <c r="M13" s="60">
        <v>0</v>
      </c>
      <c r="N13" s="56">
        <v>0</v>
      </c>
      <c r="O13" s="61">
        <v>0</v>
      </c>
      <c r="P13" s="59"/>
      <c r="Q13" s="59">
        <v>0</v>
      </c>
      <c r="R13" s="59">
        <v>0</v>
      </c>
      <c r="S13" s="60">
        <v>0</v>
      </c>
      <c r="T13" s="56">
        <v>0</v>
      </c>
      <c r="U13" s="62"/>
      <c r="X13" s="54" t="s">
        <v>54</v>
      </c>
      <c r="Y13" s="55"/>
      <c r="Z13" s="56">
        <v>0</v>
      </c>
      <c r="AA13" s="56">
        <v>0</v>
      </c>
      <c r="AB13" s="63">
        <v>0</v>
      </c>
      <c r="AC13" s="64">
        <v>0</v>
      </c>
      <c r="AD13" s="56">
        <v>0</v>
      </c>
      <c r="AE13" s="63">
        <v>0</v>
      </c>
      <c r="AF13" s="64">
        <v>0</v>
      </c>
      <c r="AG13" s="65">
        <v>0</v>
      </c>
      <c r="AH13" s="61">
        <v>0</v>
      </c>
      <c r="AI13" s="60">
        <v>0</v>
      </c>
      <c r="AJ13" s="65">
        <v>0</v>
      </c>
      <c r="AK13" s="56">
        <v>0</v>
      </c>
      <c r="AL13" s="65">
        <v>0</v>
      </c>
      <c r="AM13" s="65">
        <v>0</v>
      </c>
      <c r="AN13" s="62">
        <f t="shared" si="0"/>
        <v>0</v>
      </c>
    </row>
    <row r="14" spans="2:40" s="3" customFormat="1" ht="22.5" customHeight="1">
      <c r="B14" s="54" t="s">
        <v>55</v>
      </c>
      <c r="C14" s="55"/>
      <c r="D14" s="56">
        <v>29.852</v>
      </c>
      <c r="E14" s="43">
        <v>0</v>
      </c>
      <c r="F14" s="43">
        <v>29.852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29.852</v>
      </c>
      <c r="O14" s="61">
        <v>0</v>
      </c>
      <c r="P14" s="59">
        <v>0</v>
      </c>
      <c r="Q14" s="59">
        <v>29.852</v>
      </c>
      <c r="R14" s="59">
        <v>0</v>
      </c>
      <c r="S14" s="60">
        <v>0</v>
      </c>
      <c r="T14" s="56">
        <v>29.852</v>
      </c>
      <c r="U14" s="62">
        <v>0</v>
      </c>
      <c r="X14" s="54" t="s">
        <v>55</v>
      </c>
      <c r="Y14" s="55"/>
      <c r="Z14" s="56">
        <v>29.852</v>
      </c>
      <c r="AA14" s="56">
        <v>0</v>
      </c>
      <c r="AB14" s="63">
        <v>0</v>
      </c>
      <c r="AC14" s="64">
        <v>0</v>
      </c>
      <c r="AD14" s="56">
        <v>29.852</v>
      </c>
      <c r="AE14" s="63">
        <v>29.852</v>
      </c>
      <c r="AF14" s="64">
        <v>0</v>
      </c>
      <c r="AG14" s="65">
        <v>2.9852</v>
      </c>
      <c r="AH14" s="61">
        <v>2.9852</v>
      </c>
      <c r="AI14" s="60">
        <v>0</v>
      </c>
      <c r="AJ14" s="65">
        <v>2.9852</v>
      </c>
      <c r="AK14" s="56">
        <v>0</v>
      </c>
      <c r="AL14" s="65">
        <v>0</v>
      </c>
      <c r="AM14" s="65">
        <v>2.9852</v>
      </c>
      <c r="AN14" s="62">
        <f t="shared" si="0"/>
        <v>26.8668</v>
      </c>
    </row>
    <row r="15" spans="2:40" s="3" customFormat="1" ht="22.5" customHeight="1">
      <c r="B15" s="54" t="s">
        <v>56</v>
      </c>
      <c r="C15" s="55"/>
      <c r="D15" s="56"/>
      <c r="E15" s="43"/>
      <c r="F15" s="43"/>
      <c r="G15" s="43"/>
      <c r="H15" s="43"/>
      <c r="I15" s="57"/>
      <c r="J15" s="58"/>
      <c r="K15" s="59"/>
      <c r="L15" s="59"/>
      <c r="M15" s="60"/>
      <c r="N15" s="56"/>
      <c r="O15" s="61"/>
      <c r="P15" s="59"/>
      <c r="Q15" s="59"/>
      <c r="R15" s="59"/>
      <c r="S15" s="60"/>
      <c r="T15" s="56"/>
      <c r="U15" s="62"/>
      <c r="X15" s="54" t="s">
        <v>56</v>
      </c>
      <c r="Y15" s="55"/>
      <c r="Z15" s="56"/>
      <c r="AA15" s="56"/>
      <c r="AB15" s="63"/>
      <c r="AC15" s="64"/>
      <c r="AD15" s="56"/>
      <c r="AE15" s="63"/>
      <c r="AF15" s="64"/>
      <c r="AG15" s="65"/>
      <c r="AH15" s="61"/>
      <c r="AI15" s="60"/>
      <c r="AJ15" s="65">
        <v>0</v>
      </c>
      <c r="AK15" s="56">
        <v>0</v>
      </c>
      <c r="AL15" s="65">
        <v>0</v>
      </c>
      <c r="AM15" s="65">
        <v>0</v>
      </c>
      <c r="AN15" s="62">
        <f t="shared" si="0"/>
        <v>0</v>
      </c>
    </row>
    <row r="16" spans="2:40" s="3" customFormat="1" ht="22.5" customHeight="1">
      <c r="B16" s="54" t="s">
        <v>57</v>
      </c>
      <c r="C16" s="55"/>
      <c r="D16" s="56">
        <v>89.78</v>
      </c>
      <c r="E16" s="43">
        <v>0</v>
      </c>
      <c r="F16" s="43">
        <v>89.78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89.78</v>
      </c>
      <c r="O16" s="61">
        <v>0</v>
      </c>
      <c r="P16" s="59">
        <v>0</v>
      </c>
      <c r="Q16" s="59">
        <v>89.78</v>
      </c>
      <c r="R16" s="59">
        <v>0</v>
      </c>
      <c r="S16" s="60">
        <v>0</v>
      </c>
      <c r="T16" s="56">
        <v>89.78</v>
      </c>
      <c r="U16" s="62">
        <v>0</v>
      </c>
      <c r="X16" s="54" t="s">
        <v>57</v>
      </c>
      <c r="Y16" s="55"/>
      <c r="Z16" s="56">
        <v>89.78</v>
      </c>
      <c r="AA16" s="56">
        <v>0</v>
      </c>
      <c r="AB16" s="63">
        <v>0</v>
      </c>
      <c r="AC16" s="64">
        <v>0</v>
      </c>
      <c r="AD16" s="56">
        <v>89.78</v>
      </c>
      <c r="AE16" s="63">
        <v>89.78</v>
      </c>
      <c r="AF16" s="64">
        <v>0</v>
      </c>
      <c r="AG16" s="65">
        <v>89.78</v>
      </c>
      <c r="AH16" s="61">
        <v>0</v>
      </c>
      <c r="AI16" s="60">
        <v>89.78</v>
      </c>
      <c r="AJ16" s="65">
        <v>0</v>
      </c>
      <c r="AK16" s="56">
        <v>89.78</v>
      </c>
      <c r="AL16" s="65">
        <v>0</v>
      </c>
      <c r="AM16" s="65">
        <v>0</v>
      </c>
      <c r="AN16" s="62">
        <f t="shared" si="0"/>
        <v>0</v>
      </c>
    </row>
    <row r="17" spans="2:40" s="3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57">
        <v>0</v>
      </c>
      <c r="J18" s="68"/>
      <c r="K18" s="69">
        <v>0</v>
      </c>
      <c r="L18" s="69">
        <v>0</v>
      </c>
      <c r="M18" s="70">
        <v>0</v>
      </c>
      <c r="N18" s="43">
        <v>0</v>
      </c>
      <c r="O18" s="57">
        <v>0</v>
      </c>
      <c r="P18" s="69"/>
      <c r="Q18" s="69">
        <v>0</v>
      </c>
      <c r="R18" s="69">
        <v>0</v>
      </c>
      <c r="S18" s="70">
        <v>0</v>
      </c>
      <c r="T18" s="43">
        <v>0</v>
      </c>
      <c r="U18" s="71"/>
      <c r="X18" s="66" t="s">
        <v>59</v>
      </c>
      <c r="Y18" s="67"/>
      <c r="Z18" s="43">
        <v>0</v>
      </c>
      <c r="AA18" s="43">
        <v>0</v>
      </c>
      <c r="AB18" s="72">
        <v>0</v>
      </c>
      <c r="AC18" s="73">
        <v>0</v>
      </c>
      <c r="AD18" s="43">
        <v>0</v>
      </c>
      <c r="AE18" s="72">
        <v>0</v>
      </c>
      <c r="AF18" s="73">
        <v>0</v>
      </c>
      <c r="AG18" s="74">
        <v>0</v>
      </c>
      <c r="AH18" s="57">
        <v>0</v>
      </c>
      <c r="AI18" s="70">
        <v>0</v>
      </c>
      <c r="AJ18" s="74">
        <v>0</v>
      </c>
      <c r="AK18" s="43">
        <v>0</v>
      </c>
      <c r="AL18" s="74">
        <v>0</v>
      </c>
      <c r="AM18" s="74">
        <v>0</v>
      </c>
      <c r="AN18" s="71">
        <f t="shared" si="0"/>
        <v>0</v>
      </c>
    </row>
    <row r="19" spans="2:40" s="3" customFormat="1" ht="22.5" customHeight="1">
      <c r="B19" s="66" t="s">
        <v>145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145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146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146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/>
      <c r="E23" s="43"/>
      <c r="F23" s="43"/>
      <c r="G23" s="43"/>
      <c r="H23" s="43"/>
      <c r="I23" s="57"/>
      <c r="J23" s="68"/>
      <c r="K23" s="69"/>
      <c r="L23" s="69"/>
      <c r="M23" s="70"/>
      <c r="N23" s="43"/>
      <c r="O23" s="57"/>
      <c r="P23" s="69"/>
      <c r="Q23" s="69"/>
      <c r="R23" s="69"/>
      <c r="S23" s="70"/>
      <c r="T23" s="43"/>
      <c r="U23" s="71"/>
      <c r="X23" s="66" t="s">
        <v>63</v>
      </c>
      <c r="Y23" s="67"/>
      <c r="Z23" s="43"/>
      <c r="AA23" s="43"/>
      <c r="AB23" s="72"/>
      <c r="AC23" s="73"/>
      <c r="AD23" s="43"/>
      <c r="AE23" s="72"/>
      <c r="AF23" s="73"/>
      <c r="AG23" s="74"/>
      <c r="AH23" s="57"/>
      <c r="AI23" s="70"/>
      <c r="AJ23" s="74">
        <v>0</v>
      </c>
      <c r="AK23" s="43">
        <v>0</v>
      </c>
      <c r="AL23" s="74">
        <v>0</v>
      </c>
      <c r="AM23" s="74">
        <v>0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57">
        <v>0</v>
      </c>
      <c r="J24" s="68"/>
      <c r="K24" s="69">
        <v>0</v>
      </c>
      <c r="L24" s="69">
        <v>0</v>
      </c>
      <c r="M24" s="70">
        <v>0</v>
      </c>
      <c r="N24" s="43">
        <v>0</v>
      </c>
      <c r="O24" s="57">
        <v>0</v>
      </c>
      <c r="P24" s="69"/>
      <c r="Q24" s="69">
        <v>0</v>
      </c>
      <c r="R24" s="69">
        <v>0</v>
      </c>
      <c r="S24" s="70">
        <v>0</v>
      </c>
      <c r="T24" s="43">
        <v>0</v>
      </c>
      <c r="U24" s="71"/>
      <c r="X24" s="66" t="s">
        <v>64</v>
      </c>
      <c r="Y24" s="67"/>
      <c r="Z24" s="43">
        <v>0</v>
      </c>
      <c r="AA24" s="43">
        <v>0</v>
      </c>
      <c r="AB24" s="72">
        <v>0</v>
      </c>
      <c r="AC24" s="73">
        <v>0</v>
      </c>
      <c r="AD24" s="43">
        <v>0</v>
      </c>
      <c r="AE24" s="72">
        <v>0</v>
      </c>
      <c r="AF24" s="73">
        <v>0</v>
      </c>
      <c r="AG24" s="74">
        <v>0</v>
      </c>
      <c r="AH24" s="57">
        <v>0</v>
      </c>
      <c r="AI24" s="70">
        <v>0</v>
      </c>
      <c r="AJ24" s="74">
        <v>0</v>
      </c>
      <c r="AK24" s="43">
        <v>0</v>
      </c>
      <c r="AL24" s="74">
        <v>0</v>
      </c>
      <c r="AM24" s="74">
        <v>0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8">
        <v>0</v>
      </c>
      <c r="J29" s="89"/>
      <c r="K29" s="89">
        <v>0</v>
      </c>
      <c r="L29" s="89">
        <v>0</v>
      </c>
      <c r="M29" s="90">
        <v>0</v>
      </c>
      <c r="N29" s="87">
        <v>0</v>
      </c>
      <c r="O29" s="88">
        <v>0</v>
      </c>
      <c r="P29" s="89"/>
      <c r="Q29" s="89">
        <v>0</v>
      </c>
      <c r="R29" s="89">
        <v>0</v>
      </c>
      <c r="S29" s="90">
        <v>0</v>
      </c>
      <c r="T29" s="87">
        <v>0</v>
      </c>
      <c r="U29" s="91"/>
      <c r="X29" s="85"/>
      <c r="Y29" s="86" t="s">
        <v>69</v>
      </c>
      <c r="Z29" s="87">
        <v>0</v>
      </c>
      <c r="AA29" s="87">
        <v>0</v>
      </c>
      <c r="AB29" s="92">
        <v>0</v>
      </c>
      <c r="AC29" s="93">
        <v>0</v>
      </c>
      <c r="AD29" s="87">
        <v>0</v>
      </c>
      <c r="AE29" s="92">
        <v>0</v>
      </c>
      <c r="AF29" s="93">
        <v>0</v>
      </c>
      <c r="AG29" s="94">
        <v>0</v>
      </c>
      <c r="AH29" s="88">
        <v>0</v>
      </c>
      <c r="AI29" s="90">
        <v>0</v>
      </c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148</v>
      </c>
      <c r="C33" s="15"/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57">
        <v>0</v>
      </c>
      <c r="J33" s="69"/>
      <c r="K33" s="69">
        <v>0</v>
      </c>
      <c r="L33" s="69">
        <v>0</v>
      </c>
      <c r="M33" s="70">
        <v>0</v>
      </c>
      <c r="N33" s="43">
        <v>0</v>
      </c>
      <c r="O33" s="57">
        <v>0</v>
      </c>
      <c r="P33" s="69"/>
      <c r="Q33" s="69">
        <v>0</v>
      </c>
      <c r="R33" s="69">
        <v>0</v>
      </c>
      <c r="S33" s="70">
        <v>0</v>
      </c>
      <c r="T33" s="43">
        <v>0</v>
      </c>
      <c r="U33" s="71"/>
      <c r="X33" s="118" t="s">
        <v>148</v>
      </c>
      <c r="Y33" s="15"/>
      <c r="Z33" s="43">
        <v>0</v>
      </c>
      <c r="AA33" s="43">
        <v>0</v>
      </c>
      <c r="AB33" s="72">
        <v>0</v>
      </c>
      <c r="AC33" s="73">
        <v>0</v>
      </c>
      <c r="AD33" s="43">
        <v>0</v>
      </c>
      <c r="AE33" s="72">
        <v>0</v>
      </c>
      <c r="AF33" s="73">
        <v>0</v>
      </c>
      <c r="AG33" s="74">
        <v>0</v>
      </c>
      <c r="AH33" s="57">
        <v>0</v>
      </c>
      <c r="AI33" s="70">
        <v>0</v>
      </c>
      <c r="AJ33" s="74">
        <v>0</v>
      </c>
      <c r="AK33" s="43">
        <v>0</v>
      </c>
      <c r="AL33" s="74">
        <v>0</v>
      </c>
      <c r="AM33" s="74">
        <v>0</v>
      </c>
      <c r="AN33" s="71">
        <f t="shared" si="0"/>
        <v>0</v>
      </c>
    </row>
    <row r="34" spans="2:40" s="3" customFormat="1" ht="22.5" customHeight="1">
      <c r="B34" s="95" t="s">
        <v>149</v>
      </c>
      <c r="C34" s="96"/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57">
        <v>0</v>
      </c>
      <c r="J34" s="69"/>
      <c r="K34" s="69">
        <v>0</v>
      </c>
      <c r="L34" s="69">
        <v>0</v>
      </c>
      <c r="M34" s="70">
        <v>0</v>
      </c>
      <c r="N34" s="43">
        <v>0</v>
      </c>
      <c r="O34" s="57">
        <v>0</v>
      </c>
      <c r="P34" s="69"/>
      <c r="Q34" s="69">
        <v>0</v>
      </c>
      <c r="R34" s="69">
        <v>0</v>
      </c>
      <c r="S34" s="70">
        <v>0</v>
      </c>
      <c r="T34" s="43">
        <v>0</v>
      </c>
      <c r="U34" s="71"/>
      <c r="X34" s="95" t="s">
        <v>149</v>
      </c>
      <c r="Y34" s="96"/>
      <c r="Z34" s="43">
        <v>0</v>
      </c>
      <c r="AA34" s="43">
        <v>0</v>
      </c>
      <c r="AB34" s="72">
        <v>0</v>
      </c>
      <c r="AC34" s="73">
        <v>0</v>
      </c>
      <c r="AD34" s="43">
        <v>0</v>
      </c>
      <c r="AE34" s="72">
        <v>0</v>
      </c>
      <c r="AF34" s="73">
        <v>0</v>
      </c>
      <c r="AG34" s="74">
        <v>0</v>
      </c>
      <c r="AH34" s="57">
        <v>0</v>
      </c>
      <c r="AI34" s="70">
        <v>0</v>
      </c>
      <c r="AJ34" s="74">
        <v>0</v>
      </c>
      <c r="AK34" s="43">
        <v>0</v>
      </c>
      <c r="AL34" s="74">
        <v>0</v>
      </c>
      <c r="AM34" s="74">
        <v>0</v>
      </c>
      <c r="AN34" s="71">
        <f t="shared" si="0"/>
        <v>0</v>
      </c>
    </row>
    <row r="35" spans="2:40" s="3" customFormat="1" ht="22.5" customHeight="1">
      <c r="B35" s="95" t="s">
        <v>150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X35" s="95" t="s">
        <v>150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</row>
    <row r="36" spans="2:40" s="3" customFormat="1" ht="22.5" customHeight="1" thickBot="1">
      <c r="B36" s="97" t="s">
        <v>151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X36" s="97" t="s">
        <v>151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Q18" sqref="Q18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197</v>
      </c>
      <c r="W1" s="2"/>
      <c r="X1" s="1" t="str">
        <f>B1</f>
        <v>表4-47　廃棄物種類別の処理・処分状況（宿泊業・飲食業：宿泊業・飲食業）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73</v>
      </c>
      <c r="AL3" s="194" t="s">
        <v>74</v>
      </c>
      <c r="AM3" s="204" t="s">
        <v>75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120">
        <v>61266.712999999996</v>
      </c>
      <c r="E10" s="120">
        <v>610.6800000000001</v>
      </c>
      <c r="F10" s="120">
        <v>60656.032999999996</v>
      </c>
      <c r="G10" s="120">
        <v>1715.87</v>
      </c>
      <c r="H10" s="120">
        <v>343.261</v>
      </c>
      <c r="I10" s="121">
        <v>0</v>
      </c>
      <c r="J10" s="122">
        <v>0</v>
      </c>
      <c r="K10" s="122">
        <v>0</v>
      </c>
      <c r="L10" s="122">
        <v>343.261</v>
      </c>
      <c r="M10" s="123">
        <v>0</v>
      </c>
      <c r="N10" s="120">
        <v>58940.163</v>
      </c>
      <c r="O10" s="121">
        <v>707.607</v>
      </c>
      <c r="P10" s="122">
        <v>0</v>
      </c>
      <c r="Q10" s="122">
        <v>58181.271</v>
      </c>
      <c r="R10" s="122">
        <v>3.4050000000000002</v>
      </c>
      <c r="S10" s="123">
        <v>47.88</v>
      </c>
      <c r="T10" s="120">
        <v>58575.816999999995</v>
      </c>
      <c r="U10" s="124">
        <v>0</v>
      </c>
      <c r="X10" s="32" t="s">
        <v>51</v>
      </c>
      <c r="Y10" s="33"/>
      <c r="Z10" s="120">
        <v>58527.937</v>
      </c>
      <c r="AA10" s="120">
        <v>346.66600000000005</v>
      </c>
      <c r="AB10" s="121">
        <v>346.66600000000005</v>
      </c>
      <c r="AC10" s="123">
        <v>0</v>
      </c>
      <c r="AD10" s="120">
        <v>58181.271</v>
      </c>
      <c r="AE10" s="121">
        <v>28335.693</v>
      </c>
      <c r="AF10" s="123">
        <v>29845.578</v>
      </c>
      <c r="AG10" s="160">
        <v>42231.978480000005</v>
      </c>
      <c r="AH10" s="121">
        <v>35564.59236</v>
      </c>
      <c r="AI10" s="123">
        <v>6667.386119999999</v>
      </c>
      <c r="AJ10" s="160">
        <v>36272.19936</v>
      </c>
      <c r="AK10" s="120">
        <v>7014.052119999999</v>
      </c>
      <c r="AL10" s="160">
        <v>47.88</v>
      </c>
      <c r="AM10" s="160">
        <v>36882.87936</v>
      </c>
      <c r="AN10" s="38">
        <f>SUM(AN11:AN36)-AN26</f>
        <v>17321.901519999996</v>
      </c>
    </row>
    <row r="11" spans="2:40" s="3" customFormat="1" ht="22.5" customHeight="1">
      <c r="B11" s="40" t="s">
        <v>52</v>
      </c>
      <c r="C11" s="41"/>
      <c r="D11" s="125">
        <v>150.045</v>
      </c>
      <c r="E11" s="126">
        <v>0</v>
      </c>
      <c r="F11" s="126">
        <v>150.045</v>
      </c>
      <c r="G11" s="126">
        <v>0</v>
      </c>
      <c r="H11" s="126">
        <v>0</v>
      </c>
      <c r="I11" s="127">
        <v>0</v>
      </c>
      <c r="J11" s="128">
        <v>0</v>
      </c>
      <c r="K11" s="129">
        <v>0</v>
      </c>
      <c r="L11" s="130">
        <v>0</v>
      </c>
      <c r="M11" s="131">
        <v>0</v>
      </c>
      <c r="N11" s="125">
        <v>150.045</v>
      </c>
      <c r="O11" s="132">
        <v>0</v>
      </c>
      <c r="P11" s="130">
        <v>0</v>
      </c>
      <c r="Q11" s="130">
        <v>150.045</v>
      </c>
      <c r="R11" s="130">
        <v>0</v>
      </c>
      <c r="S11" s="131">
        <v>0</v>
      </c>
      <c r="T11" s="125">
        <v>150.045</v>
      </c>
      <c r="U11" s="133">
        <v>0</v>
      </c>
      <c r="X11" s="40" t="s">
        <v>52</v>
      </c>
      <c r="Y11" s="41"/>
      <c r="Z11" s="125">
        <v>150.045</v>
      </c>
      <c r="AA11" s="125">
        <v>0</v>
      </c>
      <c r="AB11" s="161">
        <v>0</v>
      </c>
      <c r="AC11" s="162">
        <v>0</v>
      </c>
      <c r="AD11" s="125">
        <v>150.045</v>
      </c>
      <c r="AE11" s="161">
        <v>150.045</v>
      </c>
      <c r="AF11" s="162">
        <v>0</v>
      </c>
      <c r="AG11" s="163">
        <v>150.045</v>
      </c>
      <c r="AH11" s="132">
        <v>0</v>
      </c>
      <c r="AI11" s="131">
        <v>150.045</v>
      </c>
      <c r="AJ11" s="163">
        <v>0</v>
      </c>
      <c r="AK11" s="125">
        <v>150.045</v>
      </c>
      <c r="AL11" s="163">
        <v>0</v>
      </c>
      <c r="AM11" s="16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134">
        <v>25267.595</v>
      </c>
      <c r="E12" s="126">
        <v>0</v>
      </c>
      <c r="F12" s="126">
        <v>25267.595</v>
      </c>
      <c r="G12" s="126">
        <v>1715.87</v>
      </c>
      <c r="H12" s="126">
        <v>343.261</v>
      </c>
      <c r="I12" s="135">
        <v>0</v>
      </c>
      <c r="J12" s="136">
        <v>0</v>
      </c>
      <c r="K12" s="137">
        <v>0</v>
      </c>
      <c r="L12" s="137">
        <v>343.261</v>
      </c>
      <c r="M12" s="138">
        <v>0</v>
      </c>
      <c r="N12" s="134">
        <v>23551.725000000002</v>
      </c>
      <c r="O12" s="139">
        <v>16.432</v>
      </c>
      <c r="P12" s="137">
        <v>0</v>
      </c>
      <c r="Q12" s="137">
        <v>23535.293</v>
      </c>
      <c r="R12" s="137">
        <v>0</v>
      </c>
      <c r="S12" s="138">
        <v>0</v>
      </c>
      <c r="T12" s="134">
        <v>23878.554</v>
      </c>
      <c r="U12" s="140">
        <v>0</v>
      </c>
      <c r="X12" s="54" t="s">
        <v>53</v>
      </c>
      <c r="Y12" s="55"/>
      <c r="Z12" s="134">
        <v>23878.554</v>
      </c>
      <c r="AA12" s="134">
        <v>343.261</v>
      </c>
      <c r="AB12" s="164">
        <v>343.261</v>
      </c>
      <c r="AC12" s="165">
        <v>0</v>
      </c>
      <c r="AD12" s="134">
        <v>23535.293</v>
      </c>
      <c r="AE12" s="164">
        <v>2576.155</v>
      </c>
      <c r="AF12" s="165">
        <v>20959.138</v>
      </c>
      <c r="AG12" s="166">
        <v>18302.965650000002</v>
      </c>
      <c r="AH12" s="139">
        <v>16280.37018</v>
      </c>
      <c r="AI12" s="138">
        <v>2022.59547</v>
      </c>
      <c r="AJ12" s="166">
        <v>16296.80218</v>
      </c>
      <c r="AK12" s="134">
        <v>2365.85647</v>
      </c>
      <c r="AL12" s="166">
        <v>0</v>
      </c>
      <c r="AM12" s="166">
        <v>16296.80218</v>
      </c>
      <c r="AN12" s="62">
        <f aca="true" t="shared" si="0" ref="AN12:AN36">G12-H12+AD12-AG12</f>
        <v>6604.93635</v>
      </c>
    </row>
    <row r="13" spans="2:40" s="3" customFormat="1" ht="22.5" customHeight="1">
      <c r="B13" s="54" t="s">
        <v>54</v>
      </c>
      <c r="C13" s="55"/>
      <c r="D13" s="134">
        <v>16615.581</v>
      </c>
      <c r="E13" s="126">
        <v>220.68</v>
      </c>
      <c r="F13" s="126">
        <v>16394.900999999998</v>
      </c>
      <c r="G13" s="126">
        <v>0</v>
      </c>
      <c r="H13" s="126">
        <v>0</v>
      </c>
      <c r="I13" s="135">
        <v>0</v>
      </c>
      <c r="J13" s="136">
        <v>0</v>
      </c>
      <c r="K13" s="137">
        <v>0</v>
      </c>
      <c r="L13" s="137">
        <v>0</v>
      </c>
      <c r="M13" s="138">
        <v>0</v>
      </c>
      <c r="N13" s="134">
        <v>16394.900999999998</v>
      </c>
      <c r="O13" s="139">
        <v>229.89</v>
      </c>
      <c r="P13" s="137">
        <v>0</v>
      </c>
      <c r="Q13" s="137">
        <v>16165.010999999999</v>
      </c>
      <c r="R13" s="137">
        <v>0</v>
      </c>
      <c r="S13" s="138">
        <v>0</v>
      </c>
      <c r="T13" s="134">
        <v>16165.010999999999</v>
      </c>
      <c r="U13" s="140">
        <v>0</v>
      </c>
      <c r="X13" s="54" t="s">
        <v>54</v>
      </c>
      <c r="Y13" s="55"/>
      <c r="Z13" s="134">
        <v>16165.010999999999</v>
      </c>
      <c r="AA13" s="134">
        <v>0</v>
      </c>
      <c r="AB13" s="164">
        <v>0</v>
      </c>
      <c r="AC13" s="165">
        <v>0</v>
      </c>
      <c r="AD13" s="134">
        <v>16165.010999999999</v>
      </c>
      <c r="AE13" s="164">
        <v>15497.865999999998</v>
      </c>
      <c r="AF13" s="165">
        <v>667.145</v>
      </c>
      <c r="AG13" s="166">
        <v>6004.42163</v>
      </c>
      <c r="AH13" s="139">
        <v>5972.23838</v>
      </c>
      <c r="AI13" s="138">
        <v>32.18325</v>
      </c>
      <c r="AJ13" s="166">
        <v>6202.12838</v>
      </c>
      <c r="AK13" s="134">
        <v>32.18325</v>
      </c>
      <c r="AL13" s="166">
        <v>0</v>
      </c>
      <c r="AM13" s="166">
        <v>6422.80838</v>
      </c>
      <c r="AN13" s="62">
        <f t="shared" si="0"/>
        <v>10160.589369999998</v>
      </c>
    </row>
    <row r="14" spans="2:40" s="3" customFormat="1" ht="22.5" customHeight="1">
      <c r="B14" s="54" t="s">
        <v>55</v>
      </c>
      <c r="C14" s="55"/>
      <c r="D14" s="134">
        <v>0</v>
      </c>
      <c r="E14" s="126">
        <v>0</v>
      </c>
      <c r="F14" s="126">
        <v>0</v>
      </c>
      <c r="G14" s="126">
        <v>0</v>
      </c>
      <c r="H14" s="126">
        <v>0</v>
      </c>
      <c r="I14" s="135">
        <v>0</v>
      </c>
      <c r="J14" s="136">
        <v>0</v>
      </c>
      <c r="K14" s="137">
        <v>0</v>
      </c>
      <c r="L14" s="137">
        <v>0</v>
      </c>
      <c r="M14" s="138">
        <v>0</v>
      </c>
      <c r="N14" s="134">
        <v>0</v>
      </c>
      <c r="O14" s="139">
        <v>0</v>
      </c>
      <c r="P14" s="137">
        <v>0</v>
      </c>
      <c r="Q14" s="137">
        <v>0</v>
      </c>
      <c r="R14" s="137">
        <v>0</v>
      </c>
      <c r="S14" s="138">
        <v>0</v>
      </c>
      <c r="T14" s="134">
        <v>0</v>
      </c>
      <c r="U14" s="140">
        <v>0</v>
      </c>
      <c r="X14" s="54" t="s">
        <v>55</v>
      </c>
      <c r="Y14" s="55"/>
      <c r="Z14" s="134">
        <v>0</v>
      </c>
      <c r="AA14" s="134">
        <v>0</v>
      </c>
      <c r="AB14" s="164">
        <v>0</v>
      </c>
      <c r="AC14" s="165">
        <v>0</v>
      </c>
      <c r="AD14" s="134">
        <v>0</v>
      </c>
      <c r="AE14" s="164">
        <v>0</v>
      </c>
      <c r="AF14" s="165">
        <v>0</v>
      </c>
      <c r="AG14" s="166">
        <v>0</v>
      </c>
      <c r="AH14" s="139">
        <v>0</v>
      </c>
      <c r="AI14" s="138">
        <v>0</v>
      </c>
      <c r="AJ14" s="166">
        <v>0</v>
      </c>
      <c r="AK14" s="134">
        <v>0</v>
      </c>
      <c r="AL14" s="166">
        <v>0</v>
      </c>
      <c r="AM14" s="166">
        <v>0</v>
      </c>
      <c r="AN14" s="62">
        <f t="shared" si="0"/>
        <v>0</v>
      </c>
    </row>
    <row r="15" spans="2:40" s="3" customFormat="1" ht="22.5" customHeight="1">
      <c r="B15" s="54" t="s">
        <v>56</v>
      </c>
      <c r="C15" s="55"/>
      <c r="D15" s="134">
        <v>0</v>
      </c>
      <c r="E15" s="126">
        <v>0</v>
      </c>
      <c r="F15" s="126">
        <v>0</v>
      </c>
      <c r="G15" s="126">
        <v>0</v>
      </c>
      <c r="H15" s="126">
        <v>0</v>
      </c>
      <c r="I15" s="135">
        <v>0</v>
      </c>
      <c r="J15" s="136">
        <v>0</v>
      </c>
      <c r="K15" s="137">
        <v>0</v>
      </c>
      <c r="L15" s="137">
        <v>0</v>
      </c>
      <c r="M15" s="138">
        <v>0</v>
      </c>
      <c r="N15" s="134">
        <v>0</v>
      </c>
      <c r="O15" s="139">
        <v>0</v>
      </c>
      <c r="P15" s="137">
        <v>0</v>
      </c>
      <c r="Q15" s="137">
        <v>0</v>
      </c>
      <c r="R15" s="137">
        <v>0</v>
      </c>
      <c r="S15" s="138">
        <v>0</v>
      </c>
      <c r="T15" s="134">
        <v>0</v>
      </c>
      <c r="U15" s="140">
        <v>0</v>
      </c>
      <c r="X15" s="54" t="s">
        <v>56</v>
      </c>
      <c r="Y15" s="55"/>
      <c r="Z15" s="134">
        <v>0</v>
      </c>
      <c r="AA15" s="134">
        <v>0</v>
      </c>
      <c r="AB15" s="164">
        <v>0</v>
      </c>
      <c r="AC15" s="165">
        <v>0</v>
      </c>
      <c r="AD15" s="134">
        <v>0</v>
      </c>
      <c r="AE15" s="164">
        <v>0</v>
      </c>
      <c r="AF15" s="165">
        <v>0</v>
      </c>
      <c r="AG15" s="166">
        <v>0</v>
      </c>
      <c r="AH15" s="139">
        <v>0</v>
      </c>
      <c r="AI15" s="138">
        <v>0</v>
      </c>
      <c r="AJ15" s="166">
        <v>0</v>
      </c>
      <c r="AK15" s="134">
        <v>0</v>
      </c>
      <c r="AL15" s="166">
        <v>0</v>
      </c>
      <c r="AM15" s="166">
        <v>0</v>
      </c>
      <c r="AN15" s="62">
        <f t="shared" si="0"/>
        <v>0</v>
      </c>
    </row>
    <row r="16" spans="2:40" s="3" customFormat="1" ht="22.5" customHeight="1">
      <c r="B16" s="54" t="s">
        <v>57</v>
      </c>
      <c r="C16" s="55"/>
      <c r="D16" s="134">
        <v>13594.154</v>
      </c>
      <c r="E16" s="126">
        <v>195</v>
      </c>
      <c r="F16" s="126">
        <v>13399.154</v>
      </c>
      <c r="G16" s="126">
        <v>0</v>
      </c>
      <c r="H16" s="126">
        <v>0</v>
      </c>
      <c r="I16" s="135">
        <v>0</v>
      </c>
      <c r="J16" s="136">
        <v>0</v>
      </c>
      <c r="K16" s="137">
        <v>0</v>
      </c>
      <c r="L16" s="137">
        <v>0</v>
      </c>
      <c r="M16" s="138">
        <v>0</v>
      </c>
      <c r="N16" s="134">
        <v>13399.154</v>
      </c>
      <c r="O16" s="139">
        <v>449.526</v>
      </c>
      <c r="P16" s="137">
        <v>0</v>
      </c>
      <c r="Q16" s="137">
        <v>12947.15</v>
      </c>
      <c r="R16" s="137">
        <v>2.478</v>
      </c>
      <c r="S16" s="138">
        <v>0</v>
      </c>
      <c r="T16" s="134">
        <v>12949.627999999999</v>
      </c>
      <c r="U16" s="140">
        <v>0</v>
      </c>
      <c r="X16" s="54" t="s">
        <v>57</v>
      </c>
      <c r="Y16" s="55"/>
      <c r="Z16" s="134">
        <v>12949.627999999999</v>
      </c>
      <c r="AA16" s="134">
        <v>2.478</v>
      </c>
      <c r="AB16" s="164">
        <v>2.478</v>
      </c>
      <c r="AC16" s="165">
        <v>0</v>
      </c>
      <c r="AD16" s="134">
        <v>12947.15</v>
      </c>
      <c r="AE16" s="164">
        <v>5065.419</v>
      </c>
      <c r="AF16" s="165">
        <v>7881.731</v>
      </c>
      <c r="AG16" s="166">
        <v>12564.329600000001</v>
      </c>
      <c r="AH16" s="139">
        <v>10611.7678</v>
      </c>
      <c r="AI16" s="138">
        <v>1952.5618000000002</v>
      </c>
      <c r="AJ16" s="166">
        <v>11061.2938</v>
      </c>
      <c r="AK16" s="134">
        <v>1955.0398000000002</v>
      </c>
      <c r="AL16" s="166">
        <v>0</v>
      </c>
      <c r="AM16" s="166">
        <v>11256.2938</v>
      </c>
      <c r="AN16" s="62">
        <f t="shared" si="0"/>
        <v>382.8203999999987</v>
      </c>
    </row>
    <row r="17" spans="2:40" s="3" customFormat="1" ht="22.5" customHeight="1">
      <c r="B17" s="66" t="s">
        <v>58</v>
      </c>
      <c r="C17" s="67"/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35">
        <v>0</v>
      </c>
      <c r="J17" s="141">
        <v>0</v>
      </c>
      <c r="K17" s="142">
        <v>0</v>
      </c>
      <c r="L17" s="142">
        <v>0</v>
      </c>
      <c r="M17" s="143">
        <v>0</v>
      </c>
      <c r="N17" s="126">
        <v>0</v>
      </c>
      <c r="O17" s="135">
        <v>0</v>
      </c>
      <c r="P17" s="142">
        <v>0</v>
      </c>
      <c r="Q17" s="142">
        <v>0</v>
      </c>
      <c r="R17" s="142">
        <v>0</v>
      </c>
      <c r="S17" s="143">
        <v>0</v>
      </c>
      <c r="T17" s="126">
        <v>0</v>
      </c>
      <c r="U17" s="144">
        <v>0</v>
      </c>
      <c r="X17" s="66" t="s">
        <v>58</v>
      </c>
      <c r="Y17" s="67"/>
      <c r="Z17" s="126">
        <v>0</v>
      </c>
      <c r="AA17" s="126">
        <v>0</v>
      </c>
      <c r="AB17" s="167">
        <v>0</v>
      </c>
      <c r="AC17" s="168">
        <v>0</v>
      </c>
      <c r="AD17" s="126">
        <v>0</v>
      </c>
      <c r="AE17" s="167">
        <v>0</v>
      </c>
      <c r="AF17" s="168">
        <v>0</v>
      </c>
      <c r="AG17" s="169">
        <v>0</v>
      </c>
      <c r="AH17" s="135">
        <v>0</v>
      </c>
      <c r="AI17" s="143">
        <v>0</v>
      </c>
      <c r="AJ17" s="169">
        <v>0</v>
      </c>
      <c r="AK17" s="126">
        <v>0</v>
      </c>
      <c r="AL17" s="169">
        <v>0</v>
      </c>
      <c r="AM17" s="169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126">
        <v>166.018</v>
      </c>
      <c r="E18" s="126">
        <v>0</v>
      </c>
      <c r="F18" s="126">
        <v>166.018</v>
      </c>
      <c r="G18" s="126">
        <v>0</v>
      </c>
      <c r="H18" s="126">
        <v>0</v>
      </c>
      <c r="I18" s="135">
        <v>0</v>
      </c>
      <c r="J18" s="141">
        <v>0</v>
      </c>
      <c r="K18" s="142">
        <v>0</v>
      </c>
      <c r="L18" s="142">
        <v>0</v>
      </c>
      <c r="M18" s="143">
        <v>0</v>
      </c>
      <c r="N18" s="126">
        <v>166.018</v>
      </c>
      <c r="O18" s="135">
        <v>0</v>
      </c>
      <c r="P18" s="142">
        <v>0</v>
      </c>
      <c r="Q18" s="142">
        <v>166.018</v>
      </c>
      <c r="R18" s="142">
        <v>0</v>
      </c>
      <c r="S18" s="143">
        <v>0</v>
      </c>
      <c r="T18" s="126">
        <v>166.018</v>
      </c>
      <c r="U18" s="144">
        <v>0</v>
      </c>
      <c r="X18" s="66" t="s">
        <v>59</v>
      </c>
      <c r="Y18" s="67"/>
      <c r="Z18" s="126">
        <v>166.018</v>
      </c>
      <c r="AA18" s="126">
        <v>0</v>
      </c>
      <c r="AB18" s="167">
        <v>0</v>
      </c>
      <c r="AC18" s="168">
        <v>0</v>
      </c>
      <c r="AD18" s="126">
        <v>166.018</v>
      </c>
      <c r="AE18" s="167">
        <v>166.018</v>
      </c>
      <c r="AF18" s="168">
        <v>0</v>
      </c>
      <c r="AG18" s="169">
        <v>151.49439999999998</v>
      </c>
      <c r="AH18" s="135">
        <v>141.348</v>
      </c>
      <c r="AI18" s="143">
        <v>10.1464</v>
      </c>
      <c r="AJ18" s="169">
        <v>141.348</v>
      </c>
      <c r="AK18" s="126">
        <v>10.1464</v>
      </c>
      <c r="AL18" s="169">
        <v>0</v>
      </c>
      <c r="AM18" s="169">
        <v>141.348</v>
      </c>
      <c r="AN18" s="71">
        <f t="shared" si="0"/>
        <v>14.523600000000016</v>
      </c>
    </row>
    <row r="19" spans="2:40" s="3" customFormat="1" ht="22.5" customHeight="1">
      <c r="B19" s="66" t="s">
        <v>145</v>
      </c>
      <c r="C19" s="67"/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35">
        <v>0</v>
      </c>
      <c r="J19" s="141">
        <v>0</v>
      </c>
      <c r="K19" s="142">
        <v>0</v>
      </c>
      <c r="L19" s="142">
        <v>0</v>
      </c>
      <c r="M19" s="143">
        <v>0</v>
      </c>
      <c r="N19" s="126">
        <v>0</v>
      </c>
      <c r="O19" s="135">
        <v>0</v>
      </c>
      <c r="P19" s="142">
        <v>0</v>
      </c>
      <c r="Q19" s="142">
        <v>0</v>
      </c>
      <c r="R19" s="142">
        <v>0</v>
      </c>
      <c r="S19" s="143">
        <v>0</v>
      </c>
      <c r="T19" s="126">
        <v>0</v>
      </c>
      <c r="U19" s="144">
        <v>0</v>
      </c>
      <c r="X19" s="66" t="s">
        <v>145</v>
      </c>
      <c r="Y19" s="67"/>
      <c r="Z19" s="126">
        <v>0</v>
      </c>
      <c r="AA19" s="126">
        <v>0</v>
      </c>
      <c r="AB19" s="167">
        <v>0</v>
      </c>
      <c r="AC19" s="168">
        <v>0</v>
      </c>
      <c r="AD19" s="126">
        <v>0</v>
      </c>
      <c r="AE19" s="167">
        <v>0</v>
      </c>
      <c r="AF19" s="168">
        <v>0</v>
      </c>
      <c r="AG19" s="169">
        <v>0</v>
      </c>
      <c r="AH19" s="135">
        <v>0</v>
      </c>
      <c r="AI19" s="143">
        <v>0</v>
      </c>
      <c r="AJ19" s="169">
        <v>0</v>
      </c>
      <c r="AK19" s="126">
        <v>0</v>
      </c>
      <c r="AL19" s="169">
        <v>0</v>
      </c>
      <c r="AM19" s="169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35">
        <v>0</v>
      </c>
      <c r="J20" s="141">
        <v>0</v>
      </c>
      <c r="K20" s="142">
        <v>0</v>
      </c>
      <c r="L20" s="142">
        <v>0</v>
      </c>
      <c r="M20" s="143">
        <v>0</v>
      </c>
      <c r="N20" s="126">
        <v>0</v>
      </c>
      <c r="O20" s="135">
        <v>0</v>
      </c>
      <c r="P20" s="142">
        <v>0</v>
      </c>
      <c r="Q20" s="142">
        <v>0</v>
      </c>
      <c r="R20" s="142">
        <v>0</v>
      </c>
      <c r="S20" s="143">
        <v>0</v>
      </c>
      <c r="T20" s="126">
        <v>0</v>
      </c>
      <c r="U20" s="144">
        <v>0</v>
      </c>
      <c r="X20" s="66" t="s">
        <v>61</v>
      </c>
      <c r="Y20" s="67"/>
      <c r="Z20" s="126">
        <v>0</v>
      </c>
      <c r="AA20" s="126">
        <v>0</v>
      </c>
      <c r="AB20" s="167">
        <v>0</v>
      </c>
      <c r="AC20" s="168">
        <v>0</v>
      </c>
      <c r="AD20" s="126">
        <v>0</v>
      </c>
      <c r="AE20" s="167">
        <v>0</v>
      </c>
      <c r="AF20" s="168">
        <v>0</v>
      </c>
      <c r="AG20" s="169">
        <v>0</v>
      </c>
      <c r="AH20" s="135">
        <v>0</v>
      </c>
      <c r="AI20" s="143">
        <v>0</v>
      </c>
      <c r="AJ20" s="169">
        <v>0</v>
      </c>
      <c r="AK20" s="126">
        <v>0</v>
      </c>
      <c r="AL20" s="169">
        <v>0</v>
      </c>
      <c r="AM20" s="169">
        <v>0</v>
      </c>
      <c r="AN20" s="71">
        <f t="shared" si="0"/>
        <v>0</v>
      </c>
    </row>
    <row r="21" spans="2:40" s="3" customFormat="1" ht="22.5" customHeight="1">
      <c r="B21" s="66" t="s">
        <v>146</v>
      </c>
      <c r="C21" s="67"/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35">
        <v>0</v>
      </c>
      <c r="J21" s="141">
        <v>0</v>
      </c>
      <c r="K21" s="142">
        <v>0</v>
      </c>
      <c r="L21" s="142">
        <v>0</v>
      </c>
      <c r="M21" s="143">
        <v>0</v>
      </c>
      <c r="N21" s="126">
        <v>0</v>
      </c>
      <c r="O21" s="135">
        <v>0</v>
      </c>
      <c r="P21" s="142">
        <v>0</v>
      </c>
      <c r="Q21" s="142">
        <v>0</v>
      </c>
      <c r="R21" s="142">
        <v>0</v>
      </c>
      <c r="S21" s="143">
        <v>0</v>
      </c>
      <c r="T21" s="126">
        <v>0</v>
      </c>
      <c r="U21" s="144">
        <v>0</v>
      </c>
      <c r="X21" s="66" t="s">
        <v>146</v>
      </c>
      <c r="Y21" s="67"/>
      <c r="Z21" s="126">
        <v>0</v>
      </c>
      <c r="AA21" s="126">
        <v>0</v>
      </c>
      <c r="AB21" s="167">
        <v>0</v>
      </c>
      <c r="AC21" s="168">
        <v>0</v>
      </c>
      <c r="AD21" s="126">
        <v>0</v>
      </c>
      <c r="AE21" s="167">
        <v>0</v>
      </c>
      <c r="AF21" s="168">
        <v>0</v>
      </c>
      <c r="AG21" s="169">
        <v>0</v>
      </c>
      <c r="AH21" s="135">
        <v>0</v>
      </c>
      <c r="AI21" s="143">
        <v>0</v>
      </c>
      <c r="AJ21" s="169">
        <v>0</v>
      </c>
      <c r="AK21" s="126">
        <v>0</v>
      </c>
      <c r="AL21" s="169">
        <v>0</v>
      </c>
      <c r="AM21" s="169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35">
        <v>0</v>
      </c>
      <c r="J22" s="141">
        <v>0</v>
      </c>
      <c r="K22" s="142">
        <v>0</v>
      </c>
      <c r="L22" s="142">
        <v>0</v>
      </c>
      <c r="M22" s="143">
        <v>0</v>
      </c>
      <c r="N22" s="126">
        <v>0</v>
      </c>
      <c r="O22" s="135">
        <v>0</v>
      </c>
      <c r="P22" s="142">
        <v>0</v>
      </c>
      <c r="Q22" s="142">
        <v>0</v>
      </c>
      <c r="R22" s="142">
        <v>0</v>
      </c>
      <c r="S22" s="143">
        <v>0</v>
      </c>
      <c r="T22" s="126">
        <v>0</v>
      </c>
      <c r="U22" s="144">
        <v>0</v>
      </c>
      <c r="X22" s="66" t="s">
        <v>62</v>
      </c>
      <c r="Y22" s="67"/>
      <c r="Z22" s="126">
        <v>0</v>
      </c>
      <c r="AA22" s="126">
        <v>0</v>
      </c>
      <c r="AB22" s="167">
        <v>0</v>
      </c>
      <c r="AC22" s="168">
        <v>0</v>
      </c>
      <c r="AD22" s="126">
        <v>0</v>
      </c>
      <c r="AE22" s="167">
        <v>0</v>
      </c>
      <c r="AF22" s="168">
        <v>0</v>
      </c>
      <c r="AG22" s="169">
        <v>0</v>
      </c>
      <c r="AH22" s="135">
        <v>0</v>
      </c>
      <c r="AI22" s="143">
        <v>0</v>
      </c>
      <c r="AJ22" s="169">
        <v>0</v>
      </c>
      <c r="AK22" s="126">
        <v>0</v>
      </c>
      <c r="AL22" s="169">
        <v>0</v>
      </c>
      <c r="AM22" s="169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126">
        <v>1389.3220000000001</v>
      </c>
      <c r="E23" s="126">
        <v>163</v>
      </c>
      <c r="F23" s="126">
        <v>1226.3220000000001</v>
      </c>
      <c r="G23" s="126">
        <v>0</v>
      </c>
      <c r="H23" s="126">
        <v>0</v>
      </c>
      <c r="I23" s="135">
        <v>0</v>
      </c>
      <c r="J23" s="141">
        <v>0</v>
      </c>
      <c r="K23" s="142">
        <v>0</v>
      </c>
      <c r="L23" s="142">
        <v>0</v>
      </c>
      <c r="M23" s="143">
        <v>0</v>
      </c>
      <c r="N23" s="126">
        <v>1226.3220000000001</v>
      </c>
      <c r="O23" s="135">
        <v>0</v>
      </c>
      <c r="P23" s="142">
        <v>0</v>
      </c>
      <c r="Q23" s="142">
        <v>1225.395</v>
      </c>
      <c r="R23" s="142">
        <v>0.927</v>
      </c>
      <c r="S23" s="143">
        <v>0</v>
      </c>
      <c r="T23" s="126">
        <v>1226.3220000000001</v>
      </c>
      <c r="U23" s="144">
        <v>0</v>
      </c>
      <c r="X23" s="66" t="s">
        <v>63</v>
      </c>
      <c r="Y23" s="67"/>
      <c r="Z23" s="126">
        <v>1226.3220000000001</v>
      </c>
      <c r="AA23" s="126">
        <v>0.927</v>
      </c>
      <c r="AB23" s="167">
        <v>0.927</v>
      </c>
      <c r="AC23" s="168">
        <v>0</v>
      </c>
      <c r="AD23" s="126">
        <v>1225.395</v>
      </c>
      <c r="AE23" s="167">
        <v>1225.395</v>
      </c>
      <c r="AF23" s="168">
        <v>0</v>
      </c>
      <c r="AG23" s="169">
        <v>1225.395</v>
      </c>
      <c r="AH23" s="135">
        <v>1185.9180000000001</v>
      </c>
      <c r="AI23" s="143">
        <v>39.477</v>
      </c>
      <c r="AJ23" s="169">
        <v>1185.9180000000001</v>
      </c>
      <c r="AK23" s="126">
        <v>40.403999999999996</v>
      </c>
      <c r="AL23" s="169">
        <v>0</v>
      </c>
      <c r="AM23" s="169">
        <v>1348.9180000000001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126">
        <v>2020.1789999999999</v>
      </c>
      <c r="E24" s="126">
        <v>32</v>
      </c>
      <c r="F24" s="126">
        <v>1988.1789999999999</v>
      </c>
      <c r="G24" s="126">
        <v>0</v>
      </c>
      <c r="H24" s="126">
        <v>0</v>
      </c>
      <c r="I24" s="135">
        <v>0</v>
      </c>
      <c r="J24" s="141">
        <v>0</v>
      </c>
      <c r="K24" s="142">
        <v>0</v>
      </c>
      <c r="L24" s="142">
        <v>0</v>
      </c>
      <c r="M24" s="143">
        <v>0</v>
      </c>
      <c r="N24" s="126">
        <v>1988.1789999999999</v>
      </c>
      <c r="O24" s="135">
        <v>11.759</v>
      </c>
      <c r="P24" s="142">
        <v>0</v>
      </c>
      <c r="Q24" s="142">
        <v>1976.4199999999998</v>
      </c>
      <c r="R24" s="142">
        <v>0</v>
      </c>
      <c r="S24" s="143">
        <v>0</v>
      </c>
      <c r="T24" s="126">
        <v>1976.4199999999998</v>
      </c>
      <c r="U24" s="144">
        <v>0</v>
      </c>
      <c r="X24" s="66" t="s">
        <v>64</v>
      </c>
      <c r="Y24" s="67"/>
      <c r="Z24" s="126">
        <v>1976.4199999999998</v>
      </c>
      <c r="AA24" s="126">
        <v>0</v>
      </c>
      <c r="AB24" s="167">
        <v>0</v>
      </c>
      <c r="AC24" s="168">
        <v>0</v>
      </c>
      <c r="AD24" s="126">
        <v>1976.4199999999998</v>
      </c>
      <c r="AE24" s="167">
        <v>1976.4199999999998</v>
      </c>
      <c r="AF24" s="168">
        <v>0</v>
      </c>
      <c r="AG24" s="169">
        <v>1976.4199999999998</v>
      </c>
      <c r="AH24" s="135">
        <v>378.008</v>
      </c>
      <c r="AI24" s="143">
        <v>1598.412</v>
      </c>
      <c r="AJ24" s="169">
        <v>389.767</v>
      </c>
      <c r="AK24" s="126">
        <v>1598.412</v>
      </c>
      <c r="AL24" s="169">
        <v>0</v>
      </c>
      <c r="AM24" s="169">
        <v>421.767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134">
        <v>0</v>
      </c>
      <c r="E25" s="126">
        <v>0</v>
      </c>
      <c r="F25" s="126">
        <v>0</v>
      </c>
      <c r="G25" s="126">
        <v>0</v>
      </c>
      <c r="H25" s="126">
        <v>0</v>
      </c>
      <c r="I25" s="135">
        <v>0</v>
      </c>
      <c r="J25" s="136">
        <v>0</v>
      </c>
      <c r="K25" s="137">
        <v>0</v>
      </c>
      <c r="L25" s="137">
        <v>0</v>
      </c>
      <c r="M25" s="138">
        <v>0</v>
      </c>
      <c r="N25" s="134">
        <v>0</v>
      </c>
      <c r="O25" s="139">
        <v>0</v>
      </c>
      <c r="P25" s="137">
        <v>0</v>
      </c>
      <c r="Q25" s="137">
        <v>0</v>
      </c>
      <c r="R25" s="137">
        <v>0</v>
      </c>
      <c r="S25" s="138">
        <v>0</v>
      </c>
      <c r="T25" s="134">
        <v>0</v>
      </c>
      <c r="U25" s="140">
        <v>0</v>
      </c>
      <c r="X25" s="54" t="s">
        <v>65</v>
      </c>
      <c r="Y25" s="55"/>
      <c r="Z25" s="134">
        <v>0</v>
      </c>
      <c r="AA25" s="134">
        <v>0</v>
      </c>
      <c r="AB25" s="164">
        <v>0</v>
      </c>
      <c r="AC25" s="165">
        <v>0</v>
      </c>
      <c r="AD25" s="134">
        <v>0</v>
      </c>
      <c r="AE25" s="164">
        <v>0</v>
      </c>
      <c r="AF25" s="165">
        <v>0</v>
      </c>
      <c r="AG25" s="166">
        <v>0</v>
      </c>
      <c r="AH25" s="139">
        <v>0</v>
      </c>
      <c r="AI25" s="138">
        <v>0</v>
      </c>
      <c r="AJ25" s="166">
        <v>0</v>
      </c>
      <c r="AK25" s="134">
        <v>0</v>
      </c>
      <c r="AL25" s="166">
        <v>0</v>
      </c>
      <c r="AM25" s="166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9">
        <v>0</v>
      </c>
      <c r="J26" s="137">
        <v>0</v>
      </c>
      <c r="K26" s="137">
        <v>0</v>
      </c>
      <c r="L26" s="137">
        <v>0</v>
      </c>
      <c r="M26" s="138">
        <v>0</v>
      </c>
      <c r="N26" s="134">
        <v>0</v>
      </c>
      <c r="O26" s="139">
        <v>0</v>
      </c>
      <c r="P26" s="137">
        <v>0</v>
      </c>
      <c r="Q26" s="137">
        <v>0</v>
      </c>
      <c r="R26" s="137">
        <v>0</v>
      </c>
      <c r="S26" s="138">
        <v>0</v>
      </c>
      <c r="T26" s="134">
        <v>0</v>
      </c>
      <c r="U26" s="140">
        <v>0</v>
      </c>
      <c r="X26" s="54" t="s">
        <v>66</v>
      </c>
      <c r="Y26" s="55"/>
      <c r="Z26" s="134">
        <v>0</v>
      </c>
      <c r="AA26" s="134">
        <v>0</v>
      </c>
      <c r="AB26" s="164">
        <v>0</v>
      </c>
      <c r="AC26" s="165">
        <v>0</v>
      </c>
      <c r="AD26" s="134">
        <v>0</v>
      </c>
      <c r="AE26" s="164">
        <v>0</v>
      </c>
      <c r="AF26" s="165">
        <v>0</v>
      </c>
      <c r="AG26" s="166">
        <v>0</v>
      </c>
      <c r="AH26" s="139">
        <v>0</v>
      </c>
      <c r="AI26" s="138">
        <v>0</v>
      </c>
      <c r="AJ26" s="166">
        <v>0</v>
      </c>
      <c r="AK26" s="134">
        <v>0</v>
      </c>
      <c r="AL26" s="166">
        <v>0</v>
      </c>
      <c r="AM26" s="166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6">
        <v>0</v>
      </c>
      <c r="J27" s="147">
        <v>0</v>
      </c>
      <c r="K27" s="147">
        <v>0</v>
      </c>
      <c r="L27" s="147">
        <v>0</v>
      </c>
      <c r="M27" s="148">
        <v>0</v>
      </c>
      <c r="N27" s="145">
        <v>0</v>
      </c>
      <c r="O27" s="146">
        <v>0</v>
      </c>
      <c r="P27" s="147">
        <v>0</v>
      </c>
      <c r="Q27" s="147">
        <v>0</v>
      </c>
      <c r="R27" s="147">
        <v>0</v>
      </c>
      <c r="S27" s="148">
        <v>0</v>
      </c>
      <c r="T27" s="145">
        <v>0</v>
      </c>
      <c r="U27" s="149">
        <v>0</v>
      </c>
      <c r="X27" s="75"/>
      <c r="Y27" s="76" t="s">
        <v>67</v>
      </c>
      <c r="Z27" s="145">
        <v>0</v>
      </c>
      <c r="AA27" s="145">
        <v>0</v>
      </c>
      <c r="AB27" s="170">
        <v>0</v>
      </c>
      <c r="AC27" s="171">
        <v>0</v>
      </c>
      <c r="AD27" s="145">
        <v>0</v>
      </c>
      <c r="AE27" s="170">
        <v>0</v>
      </c>
      <c r="AF27" s="171">
        <v>0</v>
      </c>
      <c r="AG27" s="172">
        <v>0</v>
      </c>
      <c r="AH27" s="146">
        <v>0</v>
      </c>
      <c r="AI27" s="148">
        <v>0</v>
      </c>
      <c r="AJ27" s="172">
        <v>0</v>
      </c>
      <c r="AK27" s="145">
        <v>0</v>
      </c>
      <c r="AL27" s="172">
        <v>0</v>
      </c>
      <c r="AM27" s="172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6">
        <v>0</v>
      </c>
      <c r="J28" s="147">
        <v>0</v>
      </c>
      <c r="K28" s="147">
        <v>0</v>
      </c>
      <c r="L28" s="147">
        <v>0</v>
      </c>
      <c r="M28" s="148">
        <v>0</v>
      </c>
      <c r="N28" s="145">
        <v>0</v>
      </c>
      <c r="O28" s="146">
        <v>0</v>
      </c>
      <c r="P28" s="147">
        <v>0</v>
      </c>
      <c r="Q28" s="147">
        <v>0</v>
      </c>
      <c r="R28" s="147">
        <v>0</v>
      </c>
      <c r="S28" s="148">
        <v>0</v>
      </c>
      <c r="T28" s="145">
        <v>0</v>
      </c>
      <c r="U28" s="149">
        <v>0</v>
      </c>
      <c r="X28" s="75"/>
      <c r="Y28" s="76" t="s">
        <v>68</v>
      </c>
      <c r="Z28" s="145">
        <v>0</v>
      </c>
      <c r="AA28" s="145">
        <v>0</v>
      </c>
      <c r="AB28" s="170">
        <v>0</v>
      </c>
      <c r="AC28" s="171">
        <v>0</v>
      </c>
      <c r="AD28" s="145">
        <v>0</v>
      </c>
      <c r="AE28" s="170">
        <v>0</v>
      </c>
      <c r="AF28" s="171">
        <v>0</v>
      </c>
      <c r="AG28" s="172">
        <v>0</v>
      </c>
      <c r="AH28" s="146">
        <v>0</v>
      </c>
      <c r="AI28" s="148">
        <v>0</v>
      </c>
      <c r="AJ28" s="172">
        <v>0</v>
      </c>
      <c r="AK28" s="145">
        <v>0</v>
      </c>
      <c r="AL28" s="172">
        <v>0</v>
      </c>
      <c r="AM28" s="172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  <c r="I29" s="151">
        <v>0</v>
      </c>
      <c r="J29" s="152">
        <v>0</v>
      </c>
      <c r="K29" s="152">
        <v>0</v>
      </c>
      <c r="L29" s="152">
        <v>0</v>
      </c>
      <c r="M29" s="153">
        <v>0</v>
      </c>
      <c r="N29" s="150">
        <v>0</v>
      </c>
      <c r="O29" s="151">
        <v>0</v>
      </c>
      <c r="P29" s="152">
        <v>0</v>
      </c>
      <c r="Q29" s="152">
        <v>0</v>
      </c>
      <c r="R29" s="152">
        <v>0</v>
      </c>
      <c r="S29" s="153">
        <v>0</v>
      </c>
      <c r="T29" s="150">
        <v>0</v>
      </c>
      <c r="U29" s="154">
        <v>0</v>
      </c>
      <c r="X29" s="85"/>
      <c r="Y29" s="86" t="s">
        <v>69</v>
      </c>
      <c r="Z29" s="150">
        <v>0</v>
      </c>
      <c r="AA29" s="150">
        <v>0</v>
      </c>
      <c r="AB29" s="173">
        <v>0</v>
      </c>
      <c r="AC29" s="174">
        <v>0</v>
      </c>
      <c r="AD29" s="150">
        <v>0</v>
      </c>
      <c r="AE29" s="173">
        <v>0</v>
      </c>
      <c r="AF29" s="174">
        <v>0</v>
      </c>
      <c r="AG29" s="175">
        <v>0</v>
      </c>
      <c r="AH29" s="151">
        <v>0</v>
      </c>
      <c r="AI29" s="153">
        <v>0</v>
      </c>
      <c r="AJ29" s="175">
        <v>0</v>
      </c>
      <c r="AK29" s="150">
        <v>0</v>
      </c>
      <c r="AL29" s="175">
        <v>0</v>
      </c>
      <c r="AM29" s="175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9">
        <v>0</v>
      </c>
      <c r="J30" s="137">
        <v>0</v>
      </c>
      <c r="K30" s="137">
        <v>0</v>
      </c>
      <c r="L30" s="137">
        <v>0</v>
      </c>
      <c r="M30" s="138">
        <v>0</v>
      </c>
      <c r="N30" s="134">
        <v>0</v>
      </c>
      <c r="O30" s="139">
        <v>0</v>
      </c>
      <c r="P30" s="137">
        <v>0</v>
      </c>
      <c r="Q30" s="137">
        <v>0</v>
      </c>
      <c r="R30" s="137">
        <v>0</v>
      </c>
      <c r="S30" s="138">
        <v>0</v>
      </c>
      <c r="T30" s="134">
        <v>0</v>
      </c>
      <c r="U30" s="140">
        <v>0</v>
      </c>
      <c r="X30" s="66" t="s">
        <v>70</v>
      </c>
      <c r="Y30" s="67"/>
      <c r="Z30" s="134">
        <v>0</v>
      </c>
      <c r="AA30" s="134">
        <v>0</v>
      </c>
      <c r="AB30" s="164">
        <v>0</v>
      </c>
      <c r="AC30" s="165">
        <v>0</v>
      </c>
      <c r="AD30" s="134">
        <v>0</v>
      </c>
      <c r="AE30" s="164">
        <v>0</v>
      </c>
      <c r="AF30" s="165">
        <v>0</v>
      </c>
      <c r="AG30" s="166">
        <v>0</v>
      </c>
      <c r="AH30" s="139">
        <v>0</v>
      </c>
      <c r="AI30" s="138">
        <v>0</v>
      </c>
      <c r="AJ30" s="166">
        <v>0</v>
      </c>
      <c r="AK30" s="134">
        <v>0</v>
      </c>
      <c r="AL30" s="166">
        <v>0</v>
      </c>
      <c r="AM30" s="166">
        <v>0</v>
      </c>
      <c r="AN30" s="62">
        <f t="shared" si="0"/>
        <v>0</v>
      </c>
    </row>
    <row r="31" spans="2:40" s="3" customFormat="1" ht="22.5" customHeight="1">
      <c r="B31" s="66" t="s">
        <v>147</v>
      </c>
      <c r="C31" s="67"/>
      <c r="D31" s="134"/>
      <c r="E31" s="134"/>
      <c r="F31" s="134"/>
      <c r="G31" s="134"/>
      <c r="H31" s="134"/>
      <c r="I31" s="139"/>
      <c r="J31" s="137"/>
      <c r="K31" s="137"/>
      <c r="L31" s="137"/>
      <c r="M31" s="138"/>
      <c r="N31" s="134"/>
      <c r="O31" s="139"/>
      <c r="P31" s="137"/>
      <c r="Q31" s="137"/>
      <c r="R31" s="137"/>
      <c r="S31" s="138"/>
      <c r="T31" s="134"/>
      <c r="U31" s="140"/>
      <c r="X31" s="66" t="s">
        <v>147</v>
      </c>
      <c r="Y31" s="67"/>
      <c r="Z31" s="134"/>
      <c r="AA31" s="134"/>
      <c r="AB31" s="164"/>
      <c r="AC31" s="165"/>
      <c r="AD31" s="134"/>
      <c r="AE31" s="164"/>
      <c r="AF31" s="165"/>
      <c r="AG31" s="166"/>
      <c r="AH31" s="139"/>
      <c r="AI31" s="138"/>
      <c r="AJ31" s="166"/>
      <c r="AK31" s="134"/>
      <c r="AL31" s="166"/>
      <c r="AM31" s="166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126">
        <v>0</v>
      </c>
      <c r="E32" s="126">
        <v>0</v>
      </c>
      <c r="F32" s="126">
        <v>0</v>
      </c>
      <c r="G32" s="126">
        <v>0</v>
      </c>
      <c r="H32" s="126">
        <v>0</v>
      </c>
      <c r="I32" s="135">
        <v>0</v>
      </c>
      <c r="J32" s="142">
        <v>0</v>
      </c>
      <c r="K32" s="142">
        <v>0</v>
      </c>
      <c r="L32" s="142">
        <v>0</v>
      </c>
      <c r="M32" s="143">
        <v>0</v>
      </c>
      <c r="N32" s="126">
        <v>0</v>
      </c>
      <c r="O32" s="135">
        <v>0</v>
      </c>
      <c r="P32" s="142">
        <v>0</v>
      </c>
      <c r="Q32" s="142">
        <v>0</v>
      </c>
      <c r="R32" s="142">
        <v>0</v>
      </c>
      <c r="S32" s="143">
        <v>0</v>
      </c>
      <c r="T32" s="126">
        <v>0</v>
      </c>
      <c r="U32" s="144">
        <v>0</v>
      </c>
      <c r="X32" s="54" t="s">
        <v>71</v>
      </c>
      <c r="Y32" s="55"/>
      <c r="Z32" s="126">
        <v>0</v>
      </c>
      <c r="AA32" s="126">
        <v>0</v>
      </c>
      <c r="AB32" s="167">
        <v>0</v>
      </c>
      <c r="AC32" s="168">
        <v>0</v>
      </c>
      <c r="AD32" s="126">
        <v>0</v>
      </c>
      <c r="AE32" s="167">
        <v>0</v>
      </c>
      <c r="AF32" s="168">
        <v>0</v>
      </c>
      <c r="AG32" s="169">
        <v>0</v>
      </c>
      <c r="AH32" s="135">
        <v>0</v>
      </c>
      <c r="AI32" s="143">
        <v>0</v>
      </c>
      <c r="AJ32" s="169">
        <v>0</v>
      </c>
      <c r="AK32" s="126">
        <v>0</v>
      </c>
      <c r="AL32" s="169">
        <v>0</v>
      </c>
      <c r="AM32" s="169">
        <v>0</v>
      </c>
      <c r="AN32" s="71">
        <f t="shared" si="0"/>
        <v>0</v>
      </c>
    </row>
    <row r="33" spans="2:40" s="3" customFormat="1" ht="22.5" customHeight="1">
      <c r="B33" s="118" t="s">
        <v>148</v>
      </c>
      <c r="C33" s="15"/>
      <c r="D33" s="126">
        <v>16.319</v>
      </c>
      <c r="E33" s="126">
        <v>0</v>
      </c>
      <c r="F33" s="126">
        <v>16.319</v>
      </c>
      <c r="G33" s="126">
        <v>0</v>
      </c>
      <c r="H33" s="126">
        <v>0</v>
      </c>
      <c r="I33" s="135">
        <v>0</v>
      </c>
      <c r="J33" s="142">
        <v>0</v>
      </c>
      <c r="K33" s="142">
        <v>0</v>
      </c>
      <c r="L33" s="142">
        <v>0</v>
      </c>
      <c r="M33" s="143">
        <v>0</v>
      </c>
      <c r="N33" s="126">
        <v>16.319</v>
      </c>
      <c r="O33" s="135">
        <v>0</v>
      </c>
      <c r="P33" s="142">
        <v>0</v>
      </c>
      <c r="Q33" s="142">
        <v>16.319</v>
      </c>
      <c r="R33" s="142">
        <v>0</v>
      </c>
      <c r="S33" s="143">
        <v>0</v>
      </c>
      <c r="T33" s="126">
        <v>16.319</v>
      </c>
      <c r="U33" s="144">
        <v>0</v>
      </c>
      <c r="X33" s="118" t="s">
        <v>148</v>
      </c>
      <c r="Y33" s="15"/>
      <c r="Z33" s="126">
        <v>16.319</v>
      </c>
      <c r="AA33" s="126">
        <v>0</v>
      </c>
      <c r="AB33" s="167">
        <v>0</v>
      </c>
      <c r="AC33" s="168">
        <v>0</v>
      </c>
      <c r="AD33" s="126">
        <v>16.319</v>
      </c>
      <c r="AE33" s="167">
        <v>11.778</v>
      </c>
      <c r="AF33" s="168">
        <v>4.541</v>
      </c>
      <c r="AG33" s="169">
        <v>16.319</v>
      </c>
      <c r="AH33" s="135">
        <v>11.985</v>
      </c>
      <c r="AI33" s="143">
        <v>4.334</v>
      </c>
      <c r="AJ33" s="169">
        <v>11.985</v>
      </c>
      <c r="AK33" s="126">
        <v>4.334</v>
      </c>
      <c r="AL33" s="169">
        <v>0</v>
      </c>
      <c r="AM33" s="169">
        <v>11.985</v>
      </c>
      <c r="AN33" s="71">
        <f t="shared" si="0"/>
        <v>0</v>
      </c>
    </row>
    <row r="34" spans="2:40" s="3" customFormat="1" ht="22.5" customHeight="1">
      <c r="B34" s="95" t="s">
        <v>149</v>
      </c>
      <c r="C34" s="96"/>
      <c r="D34" s="126">
        <v>2047.5</v>
      </c>
      <c r="E34" s="126">
        <v>0</v>
      </c>
      <c r="F34" s="126">
        <v>2047.5</v>
      </c>
      <c r="G34" s="126">
        <v>0</v>
      </c>
      <c r="H34" s="126">
        <v>0</v>
      </c>
      <c r="I34" s="135">
        <v>0</v>
      </c>
      <c r="J34" s="142">
        <v>0</v>
      </c>
      <c r="K34" s="142">
        <v>0</v>
      </c>
      <c r="L34" s="142">
        <v>0</v>
      </c>
      <c r="M34" s="143">
        <v>0</v>
      </c>
      <c r="N34" s="126">
        <v>2047.5</v>
      </c>
      <c r="O34" s="135">
        <v>0</v>
      </c>
      <c r="P34" s="142">
        <v>0</v>
      </c>
      <c r="Q34" s="142">
        <v>1999.62</v>
      </c>
      <c r="R34" s="142">
        <v>0</v>
      </c>
      <c r="S34" s="143">
        <v>47.88</v>
      </c>
      <c r="T34" s="126">
        <v>2047.5</v>
      </c>
      <c r="U34" s="144">
        <v>0</v>
      </c>
      <c r="X34" s="95" t="s">
        <v>149</v>
      </c>
      <c r="Y34" s="96"/>
      <c r="Z34" s="126">
        <v>1999.62</v>
      </c>
      <c r="AA34" s="126">
        <v>0</v>
      </c>
      <c r="AB34" s="167">
        <v>0</v>
      </c>
      <c r="AC34" s="168">
        <v>0</v>
      </c>
      <c r="AD34" s="126">
        <v>1999.62</v>
      </c>
      <c r="AE34" s="167">
        <v>1666.597</v>
      </c>
      <c r="AF34" s="168">
        <v>333.023</v>
      </c>
      <c r="AG34" s="169">
        <v>1840.5882</v>
      </c>
      <c r="AH34" s="135">
        <v>982.957</v>
      </c>
      <c r="AI34" s="143">
        <v>857.6312</v>
      </c>
      <c r="AJ34" s="169">
        <v>982.957</v>
      </c>
      <c r="AK34" s="126">
        <v>857.6312</v>
      </c>
      <c r="AL34" s="169">
        <v>47.88</v>
      </c>
      <c r="AM34" s="169">
        <v>982.957</v>
      </c>
      <c r="AN34" s="71">
        <f t="shared" si="0"/>
        <v>159.03179999999998</v>
      </c>
    </row>
    <row r="35" spans="2:40" s="3" customFormat="1" ht="22.5" customHeight="1">
      <c r="B35" s="95" t="s">
        <v>150</v>
      </c>
      <c r="C35" s="96"/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35">
        <v>0</v>
      </c>
      <c r="J35" s="142">
        <v>0</v>
      </c>
      <c r="K35" s="142">
        <v>0</v>
      </c>
      <c r="L35" s="142">
        <v>0</v>
      </c>
      <c r="M35" s="143">
        <v>0</v>
      </c>
      <c r="N35" s="126">
        <v>0</v>
      </c>
      <c r="O35" s="135">
        <v>0</v>
      </c>
      <c r="P35" s="142">
        <v>0</v>
      </c>
      <c r="Q35" s="142">
        <v>0</v>
      </c>
      <c r="R35" s="142">
        <v>0</v>
      </c>
      <c r="S35" s="143">
        <v>0</v>
      </c>
      <c r="T35" s="126">
        <v>0</v>
      </c>
      <c r="U35" s="144">
        <v>0</v>
      </c>
      <c r="X35" s="95" t="s">
        <v>150</v>
      </c>
      <c r="Y35" s="96"/>
      <c r="Z35" s="126">
        <v>0</v>
      </c>
      <c r="AA35" s="126">
        <v>0</v>
      </c>
      <c r="AB35" s="167">
        <v>0</v>
      </c>
      <c r="AC35" s="168">
        <v>0</v>
      </c>
      <c r="AD35" s="126">
        <v>0</v>
      </c>
      <c r="AE35" s="167">
        <v>0</v>
      </c>
      <c r="AF35" s="168">
        <v>0</v>
      </c>
      <c r="AG35" s="169">
        <v>0</v>
      </c>
      <c r="AH35" s="135">
        <v>0</v>
      </c>
      <c r="AI35" s="143">
        <v>0</v>
      </c>
      <c r="AJ35" s="169">
        <v>0</v>
      </c>
      <c r="AK35" s="126">
        <v>0</v>
      </c>
      <c r="AL35" s="169">
        <v>0</v>
      </c>
      <c r="AM35" s="169">
        <v>0</v>
      </c>
      <c r="AN35" s="71">
        <f t="shared" si="0"/>
        <v>0</v>
      </c>
    </row>
    <row r="36" spans="2:40" s="3" customFormat="1" ht="22.5" customHeight="1" thickBot="1">
      <c r="B36" s="97" t="s">
        <v>151</v>
      </c>
      <c r="C36" s="98"/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6">
        <v>0</v>
      </c>
      <c r="J36" s="157">
        <v>0</v>
      </c>
      <c r="K36" s="157">
        <v>0</v>
      </c>
      <c r="L36" s="157">
        <v>0</v>
      </c>
      <c r="M36" s="158">
        <v>0</v>
      </c>
      <c r="N36" s="155">
        <v>0</v>
      </c>
      <c r="O36" s="156">
        <v>0</v>
      </c>
      <c r="P36" s="157">
        <v>0</v>
      </c>
      <c r="Q36" s="157">
        <v>0</v>
      </c>
      <c r="R36" s="157">
        <v>0</v>
      </c>
      <c r="S36" s="158">
        <v>0</v>
      </c>
      <c r="T36" s="155">
        <v>0</v>
      </c>
      <c r="U36" s="159">
        <v>0</v>
      </c>
      <c r="X36" s="97" t="s">
        <v>151</v>
      </c>
      <c r="Y36" s="98"/>
      <c r="Z36" s="155">
        <v>0</v>
      </c>
      <c r="AA36" s="155">
        <v>0</v>
      </c>
      <c r="AB36" s="176">
        <v>0</v>
      </c>
      <c r="AC36" s="177">
        <v>0</v>
      </c>
      <c r="AD36" s="155">
        <v>0</v>
      </c>
      <c r="AE36" s="176">
        <v>0</v>
      </c>
      <c r="AF36" s="177">
        <v>0</v>
      </c>
      <c r="AG36" s="178">
        <v>0</v>
      </c>
      <c r="AH36" s="156">
        <v>0</v>
      </c>
      <c r="AI36" s="158">
        <v>0</v>
      </c>
      <c r="AJ36" s="178">
        <v>0</v>
      </c>
      <c r="AK36" s="155">
        <v>0</v>
      </c>
      <c r="AL36" s="178">
        <v>0</v>
      </c>
      <c r="AM36" s="178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B3:C9"/>
    <mergeCell ref="G3:M3"/>
    <mergeCell ref="N3:S3"/>
    <mergeCell ref="X3:Y9"/>
    <mergeCell ref="Z3:Z4"/>
    <mergeCell ref="AA3:AI3"/>
    <mergeCell ref="I5:M5"/>
    <mergeCell ref="O5:S5"/>
    <mergeCell ref="AG5:AI5"/>
    <mergeCell ref="I6:I8"/>
    <mergeCell ref="AJ3:AJ4"/>
    <mergeCell ref="AK3:AK4"/>
    <mergeCell ref="AL3:AL4"/>
    <mergeCell ref="AM3:AM4"/>
    <mergeCell ref="AN3:AN4"/>
    <mergeCell ref="H4:M4"/>
    <mergeCell ref="N4:S4"/>
    <mergeCell ref="AD4:AI4"/>
    <mergeCell ref="J6:J8"/>
    <mergeCell ref="K6:K8"/>
    <mergeCell ref="L6:L8"/>
    <mergeCell ref="M6:M8"/>
    <mergeCell ref="O6:O8"/>
    <mergeCell ref="P6:P8"/>
    <mergeCell ref="Q6:Q8"/>
    <mergeCell ref="R6:R8"/>
    <mergeCell ref="S6:S8"/>
    <mergeCell ref="AB6:AC7"/>
    <mergeCell ref="AE6:AF7"/>
    <mergeCell ref="AH6:AI6"/>
    <mergeCell ref="AH7:AH8"/>
    <mergeCell ref="AI7:AI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199</v>
      </c>
      <c r="W1" s="2"/>
      <c r="X1" s="1" t="str">
        <f>B1</f>
        <v>表4-48　廃棄物種類別の処理・処分状況（生活関連業：洗濯業）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111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112</v>
      </c>
      <c r="AL3" s="194" t="s">
        <v>113</v>
      </c>
      <c r="AM3" s="204" t="s">
        <v>114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14301.313</v>
      </c>
      <c r="E10" s="34">
        <v>162.363</v>
      </c>
      <c r="F10" s="34">
        <v>14138.949999999999</v>
      </c>
      <c r="G10" s="34">
        <v>5230.42</v>
      </c>
      <c r="H10" s="34">
        <v>507.31</v>
      </c>
      <c r="I10" s="35">
        <v>19.8</v>
      </c>
      <c r="J10" s="36">
        <v>0</v>
      </c>
      <c r="K10" s="36">
        <v>487.51</v>
      </c>
      <c r="L10" s="36">
        <v>0</v>
      </c>
      <c r="M10" s="37">
        <v>0</v>
      </c>
      <c r="N10" s="34">
        <v>8908.53</v>
      </c>
      <c r="O10" s="35">
        <v>29.439999999999998</v>
      </c>
      <c r="P10" s="36">
        <v>0</v>
      </c>
      <c r="Q10" s="36">
        <v>8831.090000000002</v>
      </c>
      <c r="R10" s="36">
        <v>48</v>
      </c>
      <c r="S10" s="37">
        <v>0</v>
      </c>
      <c r="T10" s="34">
        <v>9366.600000000002</v>
      </c>
      <c r="U10" s="38">
        <v>0</v>
      </c>
      <c r="X10" s="32" t="s">
        <v>51</v>
      </c>
      <c r="Y10" s="33"/>
      <c r="Z10" s="34">
        <v>9366.600000000002</v>
      </c>
      <c r="AA10" s="34">
        <v>48</v>
      </c>
      <c r="AB10" s="35">
        <v>0</v>
      </c>
      <c r="AC10" s="37">
        <v>48</v>
      </c>
      <c r="AD10" s="34">
        <v>9318.600000000002</v>
      </c>
      <c r="AE10" s="35">
        <v>3386.7400000000002</v>
      </c>
      <c r="AF10" s="37">
        <v>5931.860000000001</v>
      </c>
      <c r="AG10" s="39">
        <v>8628.2982</v>
      </c>
      <c r="AH10" s="35">
        <v>8148.02378</v>
      </c>
      <c r="AI10" s="37">
        <v>480.27441999999996</v>
      </c>
      <c r="AJ10" s="39">
        <v>8197.263780000001</v>
      </c>
      <c r="AK10" s="34">
        <v>528.27442</v>
      </c>
      <c r="AL10" s="39">
        <v>0</v>
      </c>
      <c r="AM10" s="39">
        <v>8359.62678</v>
      </c>
      <c r="AN10" s="38">
        <f>SUM(AN11:AN36)-AN26</f>
        <v>5413.4118</v>
      </c>
    </row>
    <row r="11" spans="2:40" s="3" customFormat="1" ht="22.5" customHeight="1">
      <c r="B11" s="40" t="s">
        <v>52</v>
      </c>
      <c r="C11" s="41"/>
      <c r="D11" s="42">
        <v>925.178</v>
      </c>
      <c r="E11" s="43">
        <v>0</v>
      </c>
      <c r="F11" s="43">
        <v>925.178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925.178</v>
      </c>
      <c r="O11" s="49">
        <v>0</v>
      </c>
      <c r="P11" s="47">
        <v>0</v>
      </c>
      <c r="Q11" s="47">
        <v>925.178</v>
      </c>
      <c r="R11" s="47">
        <v>0</v>
      </c>
      <c r="S11" s="48">
        <v>0</v>
      </c>
      <c r="T11" s="42">
        <v>925.178</v>
      </c>
      <c r="U11" s="50">
        <v>0</v>
      </c>
      <c r="X11" s="40" t="s">
        <v>52</v>
      </c>
      <c r="Y11" s="41"/>
      <c r="Z11" s="42">
        <v>925.178</v>
      </c>
      <c r="AA11" s="42">
        <v>0</v>
      </c>
      <c r="AB11" s="51">
        <v>0</v>
      </c>
      <c r="AC11" s="52">
        <v>0</v>
      </c>
      <c r="AD11" s="42">
        <v>925.178</v>
      </c>
      <c r="AE11" s="51">
        <v>925.178</v>
      </c>
      <c r="AF11" s="52">
        <v>0</v>
      </c>
      <c r="AG11" s="53">
        <v>925.178</v>
      </c>
      <c r="AH11" s="49">
        <v>925.178</v>
      </c>
      <c r="AI11" s="48">
        <v>0</v>
      </c>
      <c r="AJ11" s="53">
        <v>925.178</v>
      </c>
      <c r="AK11" s="42">
        <v>0</v>
      </c>
      <c r="AL11" s="53">
        <v>0</v>
      </c>
      <c r="AM11" s="53">
        <v>925.178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6956.670999999999</v>
      </c>
      <c r="E12" s="43">
        <v>0</v>
      </c>
      <c r="F12" s="43">
        <v>6956.670999999999</v>
      </c>
      <c r="G12" s="43">
        <v>3410.16</v>
      </c>
      <c r="H12" s="43">
        <v>479.634</v>
      </c>
      <c r="I12" s="57">
        <v>0</v>
      </c>
      <c r="J12" s="58">
        <v>0</v>
      </c>
      <c r="K12" s="59">
        <v>479.634</v>
      </c>
      <c r="L12" s="59">
        <v>0</v>
      </c>
      <c r="M12" s="60">
        <v>0</v>
      </c>
      <c r="N12" s="56">
        <v>3546.511</v>
      </c>
      <c r="O12" s="61">
        <v>0</v>
      </c>
      <c r="P12" s="59">
        <v>0</v>
      </c>
      <c r="Q12" s="59">
        <v>3546.511</v>
      </c>
      <c r="R12" s="59">
        <v>0</v>
      </c>
      <c r="S12" s="60">
        <v>0</v>
      </c>
      <c r="T12" s="56">
        <v>4026.145</v>
      </c>
      <c r="U12" s="62">
        <v>0</v>
      </c>
      <c r="X12" s="54" t="s">
        <v>53</v>
      </c>
      <c r="Y12" s="55"/>
      <c r="Z12" s="56">
        <v>4026.145</v>
      </c>
      <c r="AA12" s="56">
        <v>0</v>
      </c>
      <c r="AB12" s="63">
        <v>0</v>
      </c>
      <c r="AC12" s="64">
        <v>0</v>
      </c>
      <c r="AD12" s="56">
        <v>4026.145</v>
      </c>
      <c r="AE12" s="63">
        <v>203.95999999999998</v>
      </c>
      <c r="AF12" s="64">
        <v>3822.185</v>
      </c>
      <c r="AG12" s="65">
        <v>3539.42294</v>
      </c>
      <c r="AH12" s="61">
        <v>3471.8452</v>
      </c>
      <c r="AI12" s="60">
        <v>67.57774</v>
      </c>
      <c r="AJ12" s="65">
        <v>3471.8452</v>
      </c>
      <c r="AK12" s="56">
        <v>67.57774</v>
      </c>
      <c r="AL12" s="65">
        <v>0</v>
      </c>
      <c r="AM12" s="65">
        <v>3471.8452</v>
      </c>
      <c r="AN12" s="62">
        <f aca="true" t="shared" si="0" ref="AN12:AN36">G12-H12+AD12-AG12</f>
        <v>3417.2480600000004</v>
      </c>
    </row>
    <row r="13" spans="2:40" s="3" customFormat="1" ht="22.5" customHeight="1">
      <c r="B13" s="54" t="s">
        <v>54</v>
      </c>
      <c r="C13" s="55"/>
      <c r="D13" s="56">
        <v>1921.845</v>
      </c>
      <c r="E13" s="43">
        <v>124.401</v>
      </c>
      <c r="F13" s="43">
        <v>1797.444</v>
      </c>
      <c r="G13" s="43">
        <v>1741.5</v>
      </c>
      <c r="H13" s="43">
        <v>19.8</v>
      </c>
      <c r="I13" s="57">
        <v>19.8</v>
      </c>
      <c r="J13" s="58">
        <v>0</v>
      </c>
      <c r="K13" s="59">
        <v>0</v>
      </c>
      <c r="L13" s="59">
        <v>0</v>
      </c>
      <c r="M13" s="60">
        <v>0</v>
      </c>
      <c r="N13" s="56">
        <v>55.943999999999996</v>
      </c>
      <c r="O13" s="61">
        <v>0</v>
      </c>
      <c r="P13" s="59">
        <v>0</v>
      </c>
      <c r="Q13" s="59">
        <v>55.943999999999996</v>
      </c>
      <c r="R13" s="59">
        <v>0</v>
      </c>
      <c r="S13" s="60">
        <v>0</v>
      </c>
      <c r="T13" s="56">
        <v>55.943999999999996</v>
      </c>
      <c r="U13" s="62">
        <v>0</v>
      </c>
      <c r="X13" s="54" t="s">
        <v>54</v>
      </c>
      <c r="Y13" s="55"/>
      <c r="Z13" s="56">
        <v>55.943999999999996</v>
      </c>
      <c r="AA13" s="56">
        <v>0</v>
      </c>
      <c r="AB13" s="63">
        <v>0</v>
      </c>
      <c r="AC13" s="64">
        <v>0</v>
      </c>
      <c r="AD13" s="56">
        <v>55.943999999999996</v>
      </c>
      <c r="AE13" s="63">
        <v>24.046</v>
      </c>
      <c r="AF13" s="64">
        <v>31.898</v>
      </c>
      <c r="AG13" s="65">
        <v>11.21516</v>
      </c>
      <c r="AH13" s="61">
        <v>8.67048</v>
      </c>
      <c r="AI13" s="60">
        <v>2.54468</v>
      </c>
      <c r="AJ13" s="65">
        <v>28.470480000000002</v>
      </c>
      <c r="AK13" s="56">
        <v>2.54468</v>
      </c>
      <c r="AL13" s="65">
        <v>0</v>
      </c>
      <c r="AM13" s="65">
        <v>152.87148</v>
      </c>
      <c r="AN13" s="62">
        <f t="shared" si="0"/>
        <v>1766.42884</v>
      </c>
    </row>
    <row r="14" spans="2:40" s="3" customFormat="1" ht="22.5" customHeight="1">
      <c r="B14" s="54" t="s">
        <v>55</v>
      </c>
      <c r="C14" s="55"/>
      <c r="D14" s="56">
        <v>0</v>
      </c>
      <c r="E14" s="43">
        <v>0</v>
      </c>
      <c r="F14" s="43">
        <v>0</v>
      </c>
      <c r="G14" s="43">
        <v>0</v>
      </c>
      <c r="H14" s="43">
        <v>0</v>
      </c>
      <c r="I14" s="57">
        <v>0</v>
      </c>
      <c r="J14" s="58"/>
      <c r="K14" s="59">
        <v>0</v>
      </c>
      <c r="L14" s="59">
        <v>0</v>
      </c>
      <c r="M14" s="60">
        <v>0</v>
      </c>
      <c r="N14" s="56">
        <v>0</v>
      </c>
      <c r="O14" s="61">
        <v>0</v>
      </c>
      <c r="P14" s="59"/>
      <c r="Q14" s="59">
        <v>0</v>
      </c>
      <c r="R14" s="59">
        <v>0</v>
      </c>
      <c r="S14" s="60">
        <v>0</v>
      </c>
      <c r="T14" s="56">
        <v>0</v>
      </c>
      <c r="U14" s="62"/>
      <c r="X14" s="54" t="s">
        <v>55</v>
      </c>
      <c r="Y14" s="55"/>
      <c r="Z14" s="56">
        <v>0</v>
      </c>
      <c r="AA14" s="56">
        <v>0</v>
      </c>
      <c r="AB14" s="63">
        <v>0</v>
      </c>
      <c r="AC14" s="64">
        <v>0</v>
      </c>
      <c r="AD14" s="56">
        <v>0</v>
      </c>
      <c r="AE14" s="63">
        <v>0</v>
      </c>
      <c r="AF14" s="64">
        <v>0</v>
      </c>
      <c r="AG14" s="65">
        <v>0</v>
      </c>
      <c r="AH14" s="61">
        <v>0</v>
      </c>
      <c r="AI14" s="60">
        <v>0</v>
      </c>
      <c r="AJ14" s="65">
        <v>0</v>
      </c>
      <c r="AK14" s="56">
        <v>0</v>
      </c>
      <c r="AL14" s="65">
        <v>0</v>
      </c>
      <c r="AM14" s="65">
        <v>0</v>
      </c>
      <c r="AN14" s="62">
        <f t="shared" si="0"/>
        <v>0</v>
      </c>
    </row>
    <row r="15" spans="2:40" s="3" customFormat="1" ht="22.5" customHeight="1">
      <c r="B15" s="54" t="s">
        <v>56</v>
      </c>
      <c r="C15" s="55"/>
      <c r="D15" s="56">
        <v>0</v>
      </c>
      <c r="E15" s="43">
        <v>0</v>
      </c>
      <c r="F15" s="43">
        <v>0</v>
      </c>
      <c r="G15" s="43">
        <v>0</v>
      </c>
      <c r="H15" s="43">
        <v>0</v>
      </c>
      <c r="I15" s="57">
        <v>0</v>
      </c>
      <c r="J15" s="58"/>
      <c r="K15" s="59">
        <v>0</v>
      </c>
      <c r="L15" s="59">
        <v>0</v>
      </c>
      <c r="M15" s="60">
        <v>0</v>
      </c>
      <c r="N15" s="56">
        <v>0</v>
      </c>
      <c r="O15" s="61">
        <v>0</v>
      </c>
      <c r="P15" s="59"/>
      <c r="Q15" s="59">
        <v>0</v>
      </c>
      <c r="R15" s="59">
        <v>0</v>
      </c>
      <c r="S15" s="60">
        <v>0</v>
      </c>
      <c r="T15" s="56">
        <v>0</v>
      </c>
      <c r="U15" s="62"/>
      <c r="X15" s="54" t="s">
        <v>56</v>
      </c>
      <c r="Y15" s="55"/>
      <c r="Z15" s="56">
        <v>0</v>
      </c>
      <c r="AA15" s="56">
        <v>0</v>
      </c>
      <c r="AB15" s="63">
        <v>0</v>
      </c>
      <c r="AC15" s="64">
        <v>0</v>
      </c>
      <c r="AD15" s="56">
        <v>0</v>
      </c>
      <c r="AE15" s="63">
        <v>0</v>
      </c>
      <c r="AF15" s="64">
        <v>0</v>
      </c>
      <c r="AG15" s="65">
        <v>0</v>
      </c>
      <c r="AH15" s="61">
        <v>0</v>
      </c>
      <c r="AI15" s="60">
        <v>0</v>
      </c>
      <c r="AJ15" s="65">
        <v>0</v>
      </c>
      <c r="AK15" s="56">
        <v>0</v>
      </c>
      <c r="AL15" s="65">
        <v>0</v>
      </c>
      <c r="AM15" s="65">
        <v>0</v>
      </c>
      <c r="AN15" s="62">
        <f t="shared" si="0"/>
        <v>0</v>
      </c>
    </row>
    <row r="16" spans="2:40" s="3" customFormat="1" ht="22.5" customHeight="1">
      <c r="B16" s="54" t="s">
        <v>57</v>
      </c>
      <c r="C16" s="55"/>
      <c r="D16" s="56">
        <v>3897.594</v>
      </c>
      <c r="E16" s="43">
        <v>0</v>
      </c>
      <c r="F16" s="43">
        <v>3897.594</v>
      </c>
      <c r="G16" s="43">
        <v>78.76</v>
      </c>
      <c r="H16" s="43">
        <v>7.876</v>
      </c>
      <c r="I16" s="57">
        <v>0</v>
      </c>
      <c r="J16" s="58">
        <v>0</v>
      </c>
      <c r="K16" s="59">
        <v>7.876</v>
      </c>
      <c r="L16" s="59">
        <v>0</v>
      </c>
      <c r="M16" s="60">
        <v>0</v>
      </c>
      <c r="N16" s="56">
        <v>3818.834</v>
      </c>
      <c r="O16" s="61">
        <v>9.514</v>
      </c>
      <c r="P16" s="59">
        <v>0</v>
      </c>
      <c r="Q16" s="59">
        <v>3761.32</v>
      </c>
      <c r="R16" s="59">
        <v>48</v>
      </c>
      <c r="S16" s="60">
        <v>0</v>
      </c>
      <c r="T16" s="56">
        <v>3817.1960000000004</v>
      </c>
      <c r="U16" s="62">
        <v>0</v>
      </c>
      <c r="X16" s="54" t="s">
        <v>57</v>
      </c>
      <c r="Y16" s="55"/>
      <c r="Z16" s="56">
        <v>3817.1960000000004</v>
      </c>
      <c r="AA16" s="56">
        <v>48</v>
      </c>
      <c r="AB16" s="63">
        <v>0</v>
      </c>
      <c r="AC16" s="64">
        <v>48</v>
      </c>
      <c r="AD16" s="56">
        <v>3769.1960000000004</v>
      </c>
      <c r="AE16" s="63">
        <v>1815.545</v>
      </c>
      <c r="AF16" s="64">
        <v>1953.651</v>
      </c>
      <c r="AG16" s="65">
        <v>3610.3451000000005</v>
      </c>
      <c r="AH16" s="61">
        <v>3212.9051000000004</v>
      </c>
      <c r="AI16" s="60">
        <v>397.44</v>
      </c>
      <c r="AJ16" s="65">
        <v>3222.4191000000005</v>
      </c>
      <c r="AK16" s="56">
        <v>445.44</v>
      </c>
      <c r="AL16" s="65">
        <v>0</v>
      </c>
      <c r="AM16" s="65">
        <v>3222.4191000000005</v>
      </c>
      <c r="AN16" s="62">
        <f t="shared" si="0"/>
        <v>229.73489999999993</v>
      </c>
    </row>
    <row r="17" spans="2:40" s="3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101.915</v>
      </c>
      <c r="E18" s="43">
        <v>0</v>
      </c>
      <c r="F18" s="43">
        <v>101.915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101.915</v>
      </c>
      <c r="O18" s="57">
        <v>0</v>
      </c>
      <c r="P18" s="69">
        <v>0</v>
      </c>
      <c r="Q18" s="69">
        <v>101.915</v>
      </c>
      <c r="R18" s="69">
        <v>0</v>
      </c>
      <c r="S18" s="70">
        <v>0</v>
      </c>
      <c r="T18" s="43">
        <v>101.915</v>
      </c>
      <c r="U18" s="71">
        <v>0</v>
      </c>
      <c r="X18" s="66" t="s">
        <v>59</v>
      </c>
      <c r="Y18" s="67"/>
      <c r="Z18" s="43">
        <v>101.915</v>
      </c>
      <c r="AA18" s="43">
        <v>0</v>
      </c>
      <c r="AB18" s="72">
        <v>0</v>
      </c>
      <c r="AC18" s="73">
        <v>0</v>
      </c>
      <c r="AD18" s="43">
        <v>101.915</v>
      </c>
      <c r="AE18" s="72">
        <v>84.588</v>
      </c>
      <c r="AF18" s="73">
        <v>17.327</v>
      </c>
      <c r="AG18" s="74">
        <v>101.915</v>
      </c>
      <c r="AH18" s="57">
        <v>99.71</v>
      </c>
      <c r="AI18" s="70">
        <v>2.205</v>
      </c>
      <c r="AJ18" s="74">
        <v>99.71</v>
      </c>
      <c r="AK18" s="43">
        <v>2.205</v>
      </c>
      <c r="AL18" s="74">
        <v>0</v>
      </c>
      <c r="AM18" s="74">
        <v>99.71</v>
      </c>
      <c r="AN18" s="71">
        <f t="shared" si="0"/>
        <v>0</v>
      </c>
    </row>
    <row r="19" spans="2:40" s="3" customFormat="1" ht="22.5" customHeight="1">
      <c r="B19" s="66" t="s">
        <v>138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138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139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139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/>
      <c r="AK21" s="43"/>
      <c r="AL21" s="74"/>
      <c r="AM21" s="74"/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455.311</v>
      </c>
      <c r="E23" s="43">
        <v>37.962</v>
      </c>
      <c r="F23" s="43">
        <v>417.349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417.349</v>
      </c>
      <c r="O23" s="57">
        <v>19.926</v>
      </c>
      <c r="P23" s="69">
        <v>0</v>
      </c>
      <c r="Q23" s="69">
        <v>397.423</v>
      </c>
      <c r="R23" s="69">
        <v>0</v>
      </c>
      <c r="S23" s="70">
        <v>0</v>
      </c>
      <c r="T23" s="43">
        <v>397.423</v>
      </c>
      <c r="U23" s="71">
        <v>0</v>
      </c>
      <c r="X23" s="66" t="s">
        <v>63</v>
      </c>
      <c r="Y23" s="67"/>
      <c r="Z23" s="43">
        <v>397.423</v>
      </c>
      <c r="AA23" s="43">
        <v>0</v>
      </c>
      <c r="AB23" s="72">
        <v>0</v>
      </c>
      <c r="AC23" s="73">
        <v>0</v>
      </c>
      <c r="AD23" s="43">
        <v>397.423</v>
      </c>
      <c r="AE23" s="72">
        <v>290.624</v>
      </c>
      <c r="AF23" s="73">
        <v>106.799</v>
      </c>
      <c r="AG23" s="74">
        <v>397.423</v>
      </c>
      <c r="AH23" s="57">
        <v>397.423</v>
      </c>
      <c r="AI23" s="70">
        <v>0</v>
      </c>
      <c r="AJ23" s="74">
        <v>417.349</v>
      </c>
      <c r="AK23" s="43">
        <v>0</v>
      </c>
      <c r="AL23" s="74">
        <v>0</v>
      </c>
      <c r="AM23" s="74">
        <v>455.311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10.113</v>
      </c>
      <c r="E24" s="43">
        <v>0</v>
      </c>
      <c r="F24" s="43">
        <v>10.113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10.113</v>
      </c>
      <c r="O24" s="57">
        <v>0</v>
      </c>
      <c r="P24" s="69">
        <v>0</v>
      </c>
      <c r="Q24" s="69">
        <v>10.113</v>
      </c>
      <c r="R24" s="69">
        <v>0</v>
      </c>
      <c r="S24" s="70">
        <v>0</v>
      </c>
      <c r="T24" s="43">
        <v>10.113</v>
      </c>
      <c r="U24" s="71">
        <v>0</v>
      </c>
      <c r="X24" s="66" t="s">
        <v>64</v>
      </c>
      <c r="Y24" s="67"/>
      <c r="Z24" s="43">
        <v>10.113</v>
      </c>
      <c r="AA24" s="43">
        <v>0</v>
      </c>
      <c r="AB24" s="72">
        <v>0</v>
      </c>
      <c r="AC24" s="73">
        <v>0</v>
      </c>
      <c r="AD24" s="43">
        <v>10.113</v>
      </c>
      <c r="AE24" s="72">
        <v>10.113</v>
      </c>
      <c r="AF24" s="73">
        <v>0</v>
      </c>
      <c r="AG24" s="74">
        <v>10.113</v>
      </c>
      <c r="AH24" s="57">
        <v>0</v>
      </c>
      <c r="AI24" s="70">
        <v>10.113</v>
      </c>
      <c r="AJ24" s="74">
        <v>0</v>
      </c>
      <c r="AK24" s="43">
        <v>10.113</v>
      </c>
      <c r="AL24" s="74">
        <v>0</v>
      </c>
      <c r="AM24" s="74">
        <v>0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140</v>
      </c>
      <c r="C31" s="67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57">
        <v>0</v>
      </c>
      <c r="J31" s="69"/>
      <c r="K31" s="69">
        <v>0</v>
      </c>
      <c r="L31" s="69">
        <v>0</v>
      </c>
      <c r="M31" s="70">
        <v>0</v>
      </c>
      <c r="N31" s="43">
        <v>0</v>
      </c>
      <c r="O31" s="57">
        <v>0</v>
      </c>
      <c r="P31" s="69"/>
      <c r="Q31" s="69">
        <v>0</v>
      </c>
      <c r="R31" s="69">
        <v>0</v>
      </c>
      <c r="S31" s="70">
        <v>0</v>
      </c>
      <c r="T31" s="43">
        <v>0</v>
      </c>
      <c r="U31" s="71"/>
      <c r="X31" s="66" t="s">
        <v>140</v>
      </c>
      <c r="Y31" s="67"/>
      <c r="Z31" s="43">
        <v>0</v>
      </c>
      <c r="AA31" s="43">
        <v>0</v>
      </c>
      <c r="AB31" s="72">
        <v>0</v>
      </c>
      <c r="AC31" s="73">
        <v>0</v>
      </c>
      <c r="AD31" s="43">
        <v>0</v>
      </c>
      <c r="AE31" s="72">
        <v>0</v>
      </c>
      <c r="AF31" s="73">
        <v>0</v>
      </c>
      <c r="AG31" s="74">
        <v>0</v>
      </c>
      <c r="AH31" s="57">
        <v>0</v>
      </c>
      <c r="AI31" s="70">
        <v>0</v>
      </c>
      <c r="AJ31" s="74">
        <v>0</v>
      </c>
      <c r="AK31" s="43">
        <v>0</v>
      </c>
      <c r="AL31" s="74">
        <v>0</v>
      </c>
      <c r="AM31" s="74">
        <v>0</v>
      </c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141</v>
      </c>
      <c r="C33" s="15"/>
      <c r="D33" s="43">
        <v>0.394</v>
      </c>
      <c r="E33" s="43">
        <v>0</v>
      </c>
      <c r="F33" s="43">
        <v>0.394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0.394</v>
      </c>
      <c r="O33" s="57">
        <v>0</v>
      </c>
      <c r="P33" s="69">
        <v>0</v>
      </c>
      <c r="Q33" s="69">
        <v>0.394</v>
      </c>
      <c r="R33" s="69">
        <v>0</v>
      </c>
      <c r="S33" s="70">
        <v>0</v>
      </c>
      <c r="T33" s="43">
        <v>0.394</v>
      </c>
      <c r="U33" s="71">
        <v>0</v>
      </c>
      <c r="X33" s="118" t="s">
        <v>141</v>
      </c>
      <c r="Y33" s="15"/>
      <c r="Z33" s="43">
        <v>0.394</v>
      </c>
      <c r="AA33" s="43">
        <v>0</v>
      </c>
      <c r="AB33" s="72">
        <v>0</v>
      </c>
      <c r="AC33" s="73">
        <v>0</v>
      </c>
      <c r="AD33" s="43">
        <v>0.394</v>
      </c>
      <c r="AE33" s="72">
        <v>0.394</v>
      </c>
      <c r="AF33" s="73">
        <v>0</v>
      </c>
      <c r="AG33" s="74">
        <v>0.394</v>
      </c>
      <c r="AH33" s="57">
        <v>0</v>
      </c>
      <c r="AI33" s="70">
        <v>0.394</v>
      </c>
      <c r="AJ33" s="74">
        <v>0</v>
      </c>
      <c r="AK33" s="43">
        <v>0.394</v>
      </c>
      <c r="AL33" s="74">
        <v>0</v>
      </c>
      <c r="AM33" s="74">
        <v>0</v>
      </c>
      <c r="AN33" s="71">
        <f t="shared" si="0"/>
        <v>0</v>
      </c>
    </row>
    <row r="34" spans="2:40" s="3" customFormat="1" ht="22.5" customHeight="1">
      <c r="B34" s="95" t="s">
        <v>142</v>
      </c>
      <c r="C34" s="96"/>
      <c r="D34" s="43">
        <v>32.292</v>
      </c>
      <c r="E34" s="43">
        <v>0</v>
      </c>
      <c r="F34" s="43">
        <v>32.292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32.292</v>
      </c>
      <c r="O34" s="57">
        <v>0</v>
      </c>
      <c r="P34" s="69">
        <v>0</v>
      </c>
      <c r="Q34" s="69">
        <v>32.292</v>
      </c>
      <c r="R34" s="69">
        <v>0</v>
      </c>
      <c r="S34" s="70">
        <v>0</v>
      </c>
      <c r="T34" s="43">
        <v>32.292</v>
      </c>
      <c r="U34" s="71">
        <v>0</v>
      </c>
      <c r="X34" s="95" t="s">
        <v>142</v>
      </c>
      <c r="Y34" s="96"/>
      <c r="Z34" s="43">
        <v>32.292</v>
      </c>
      <c r="AA34" s="43">
        <v>0</v>
      </c>
      <c r="AB34" s="72">
        <v>0</v>
      </c>
      <c r="AC34" s="73">
        <v>0</v>
      </c>
      <c r="AD34" s="43">
        <v>32.292</v>
      </c>
      <c r="AE34" s="72">
        <v>32.292</v>
      </c>
      <c r="AF34" s="73">
        <v>0</v>
      </c>
      <c r="AG34" s="74">
        <v>32.292</v>
      </c>
      <c r="AH34" s="57">
        <v>32.292</v>
      </c>
      <c r="AI34" s="70">
        <v>0</v>
      </c>
      <c r="AJ34" s="74">
        <v>32.292</v>
      </c>
      <c r="AK34" s="43">
        <v>0</v>
      </c>
      <c r="AL34" s="74">
        <v>0</v>
      </c>
      <c r="AM34" s="74">
        <v>32.292</v>
      </c>
      <c r="AN34" s="71">
        <f t="shared" si="0"/>
        <v>0</v>
      </c>
    </row>
    <row r="35" spans="2:40" s="3" customFormat="1" ht="22.5" customHeight="1">
      <c r="B35" s="95" t="s">
        <v>143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X35" s="95" t="s">
        <v>143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</row>
    <row r="36" spans="2:40" s="3" customFormat="1" ht="22.5" customHeight="1" thickBot="1">
      <c r="B36" s="97" t="s">
        <v>144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X36" s="97" t="s">
        <v>144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200</v>
      </c>
      <c r="W1" s="2"/>
      <c r="X1" s="1" t="str">
        <f>B1</f>
        <v>表4-49　廃棄物種類別の処理・処分状況（教育・学習業：高等教育機関）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115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221" t="s">
        <v>116</v>
      </c>
      <c r="AL3" s="194" t="s">
        <v>117</v>
      </c>
      <c r="AM3" s="204" t="s">
        <v>118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2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9053.599000000002</v>
      </c>
      <c r="E10" s="34">
        <v>0</v>
      </c>
      <c r="F10" s="34">
        <v>9053.599000000002</v>
      </c>
      <c r="G10" s="34">
        <v>0.122</v>
      </c>
      <c r="H10" s="34">
        <v>0.017</v>
      </c>
      <c r="I10" s="35">
        <v>0</v>
      </c>
      <c r="J10" s="36">
        <v>0</v>
      </c>
      <c r="K10" s="36">
        <v>0.017</v>
      </c>
      <c r="L10" s="36">
        <v>0</v>
      </c>
      <c r="M10" s="37">
        <v>0</v>
      </c>
      <c r="N10" s="34">
        <v>9053.477000000003</v>
      </c>
      <c r="O10" s="35">
        <v>4.914</v>
      </c>
      <c r="P10" s="36">
        <v>0</v>
      </c>
      <c r="Q10" s="36">
        <v>9032.108</v>
      </c>
      <c r="R10" s="36">
        <v>16.455000000000002</v>
      </c>
      <c r="S10" s="37">
        <v>0</v>
      </c>
      <c r="T10" s="34">
        <v>9048.580000000002</v>
      </c>
      <c r="U10" s="38">
        <v>0</v>
      </c>
      <c r="X10" s="32" t="s">
        <v>51</v>
      </c>
      <c r="Y10" s="33"/>
      <c r="Z10" s="34">
        <v>9048.580000000002</v>
      </c>
      <c r="AA10" s="34">
        <v>16.455000000000002</v>
      </c>
      <c r="AB10" s="35">
        <v>0</v>
      </c>
      <c r="AC10" s="37">
        <v>16.455000000000002</v>
      </c>
      <c r="AD10" s="34">
        <v>9032.125</v>
      </c>
      <c r="AE10" s="35">
        <v>8032.811000000001</v>
      </c>
      <c r="AF10" s="37">
        <v>999.314</v>
      </c>
      <c r="AG10" s="39">
        <v>7685.423616000001</v>
      </c>
      <c r="AH10" s="35">
        <v>4381.303896699999</v>
      </c>
      <c r="AI10" s="37">
        <v>3304.1197193</v>
      </c>
      <c r="AJ10" s="39">
        <v>4386.2178967</v>
      </c>
      <c r="AK10" s="34">
        <v>3320.5747192999997</v>
      </c>
      <c r="AL10" s="39">
        <v>0</v>
      </c>
      <c r="AM10" s="39">
        <v>4386.2178967</v>
      </c>
      <c r="AN10" s="38">
        <f>SUM(AN11:AN36)-AN26</f>
        <v>1346.8063839999998</v>
      </c>
    </row>
    <row r="11" spans="2:40" s="3" customFormat="1" ht="22.5" customHeight="1">
      <c r="B11" s="40" t="s">
        <v>52</v>
      </c>
      <c r="C11" s="41"/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126.89699999999999</v>
      </c>
      <c r="E12" s="43">
        <v>0</v>
      </c>
      <c r="F12" s="43">
        <v>126.89699999999999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126.89699999999999</v>
      </c>
      <c r="O12" s="61">
        <v>0</v>
      </c>
      <c r="P12" s="59">
        <v>0</v>
      </c>
      <c r="Q12" s="59">
        <v>114.423</v>
      </c>
      <c r="R12" s="59">
        <v>12.474</v>
      </c>
      <c r="S12" s="60">
        <v>0</v>
      </c>
      <c r="T12" s="56">
        <v>126.89699999999999</v>
      </c>
      <c r="U12" s="62">
        <v>0</v>
      </c>
      <c r="X12" s="54" t="s">
        <v>53</v>
      </c>
      <c r="Y12" s="55"/>
      <c r="Z12" s="56">
        <v>126.89699999999999</v>
      </c>
      <c r="AA12" s="56">
        <v>12.474</v>
      </c>
      <c r="AB12" s="63">
        <v>0</v>
      </c>
      <c r="AC12" s="64">
        <v>12.474</v>
      </c>
      <c r="AD12" s="56">
        <v>114.423</v>
      </c>
      <c r="AE12" s="63">
        <v>20.418</v>
      </c>
      <c r="AF12" s="64">
        <v>94.005</v>
      </c>
      <c r="AG12" s="65">
        <v>37.54096</v>
      </c>
      <c r="AH12" s="61">
        <v>15.6539798</v>
      </c>
      <c r="AI12" s="60">
        <v>21.8869802</v>
      </c>
      <c r="AJ12" s="65">
        <v>15.6539798</v>
      </c>
      <c r="AK12" s="56">
        <v>34.3609802</v>
      </c>
      <c r="AL12" s="65">
        <v>0</v>
      </c>
      <c r="AM12" s="65">
        <v>15.6539798</v>
      </c>
      <c r="AN12" s="62">
        <f aca="true" t="shared" si="0" ref="AN12:AN36">G12-H12+AD12-AG12</f>
        <v>76.88204</v>
      </c>
    </row>
    <row r="13" spans="2:40" s="3" customFormat="1" ht="22.5" customHeight="1">
      <c r="B13" s="54" t="s">
        <v>54</v>
      </c>
      <c r="C13" s="55"/>
      <c r="D13" s="56">
        <v>308.58599999999996</v>
      </c>
      <c r="E13" s="43">
        <v>0</v>
      </c>
      <c r="F13" s="43">
        <v>308.58599999999996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308.58599999999996</v>
      </c>
      <c r="O13" s="61">
        <v>0.204</v>
      </c>
      <c r="P13" s="59">
        <v>0</v>
      </c>
      <c r="Q13" s="59">
        <v>308.382</v>
      </c>
      <c r="R13" s="59">
        <v>0</v>
      </c>
      <c r="S13" s="60">
        <v>0</v>
      </c>
      <c r="T13" s="56">
        <v>308.382</v>
      </c>
      <c r="U13" s="62">
        <v>0</v>
      </c>
      <c r="X13" s="54" t="s">
        <v>54</v>
      </c>
      <c r="Y13" s="55"/>
      <c r="Z13" s="56">
        <v>308.382</v>
      </c>
      <c r="AA13" s="56">
        <v>0</v>
      </c>
      <c r="AB13" s="63">
        <v>0</v>
      </c>
      <c r="AC13" s="64">
        <v>0</v>
      </c>
      <c r="AD13" s="56">
        <v>308.382</v>
      </c>
      <c r="AE13" s="63">
        <v>228.26399999999998</v>
      </c>
      <c r="AF13" s="64">
        <v>80.118</v>
      </c>
      <c r="AG13" s="65">
        <v>19.76071</v>
      </c>
      <c r="AH13" s="61">
        <v>8.11562</v>
      </c>
      <c r="AI13" s="60">
        <v>11.64509</v>
      </c>
      <c r="AJ13" s="65">
        <v>8.31962</v>
      </c>
      <c r="AK13" s="56">
        <v>11.64509</v>
      </c>
      <c r="AL13" s="65">
        <v>0</v>
      </c>
      <c r="AM13" s="65">
        <v>8.31962</v>
      </c>
      <c r="AN13" s="62">
        <f t="shared" si="0"/>
        <v>288.62129</v>
      </c>
    </row>
    <row r="14" spans="2:40" s="3" customFormat="1" ht="22.5" customHeight="1">
      <c r="B14" s="54" t="s">
        <v>55</v>
      </c>
      <c r="C14" s="55"/>
      <c r="D14" s="56">
        <v>90.34800000000001</v>
      </c>
      <c r="E14" s="43">
        <v>0</v>
      </c>
      <c r="F14" s="43">
        <v>90.34800000000001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90.34800000000001</v>
      </c>
      <c r="O14" s="61">
        <v>0</v>
      </c>
      <c r="P14" s="59">
        <v>0</v>
      </c>
      <c r="Q14" s="59">
        <v>90.34800000000001</v>
      </c>
      <c r="R14" s="59">
        <v>0</v>
      </c>
      <c r="S14" s="60">
        <v>0</v>
      </c>
      <c r="T14" s="56">
        <v>90.34800000000001</v>
      </c>
      <c r="U14" s="62">
        <v>0</v>
      </c>
      <c r="X14" s="54" t="s">
        <v>55</v>
      </c>
      <c r="Y14" s="55"/>
      <c r="Z14" s="56">
        <v>90.34800000000001</v>
      </c>
      <c r="AA14" s="56">
        <v>0</v>
      </c>
      <c r="AB14" s="63">
        <v>0</v>
      </c>
      <c r="AC14" s="64">
        <v>0</v>
      </c>
      <c r="AD14" s="56">
        <v>90.34800000000001</v>
      </c>
      <c r="AE14" s="63">
        <v>14.033</v>
      </c>
      <c r="AF14" s="64">
        <v>76.315</v>
      </c>
      <c r="AG14" s="65">
        <v>10.080143999999999</v>
      </c>
      <c r="AH14" s="61">
        <v>0.382668</v>
      </c>
      <c r="AI14" s="60">
        <v>9.697476</v>
      </c>
      <c r="AJ14" s="65">
        <v>0.382668</v>
      </c>
      <c r="AK14" s="56">
        <v>9.697476</v>
      </c>
      <c r="AL14" s="65">
        <v>0</v>
      </c>
      <c r="AM14" s="65">
        <v>0.382668</v>
      </c>
      <c r="AN14" s="62">
        <f t="shared" si="0"/>
        <v>80.26785600000001</v>
      </c>
    </row>
    <row r="15" spans="2:40" s="3" customFormat="1" ht="22.5" customHeight="1">
      <c r="B15" s="54" t="s">
        <v>56</v>
      </c>
      <c r="C15" s="55"/>
      <c r="D15" s="56">
        <v>13.617</v>
      </c>
      <c r="E15" s="43">
        <v>0</v>
      </c>
      <c r="F15" s="43">
        <v>13.617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13.617</v>
      </c>
      <c r="O15" s="61">
        <v>0.007</v>
      </c>
      <c r="P15" s="59">
        <v>0</v>
      </c>
      <c r="Q15" s="59">
        <v>13.61</v>
      </c>
      <c r="R15" s="59">
        <v>0</v>
      </c>
      <c r="S15" s="60">
        <v>0</v>
      </c>
      <c r="T15" s="56">
        <v>13.61</v>
      </c>
      <c r="U15" s="62">
        <v>0</v>
      </c>
      <c r="X15" s="54" t="s">
        <v>56</v>
      </c>
      <c r="Y15" s="55"/>
      <c r="Z15" s="56">
        <v>13.61</v>
      </c>
      <c r="AA15" s="56">
        <v>0</v>
      </c>
      <c r="AB15" s="63">
        <v>0</v>
      </c>
      <c r="AC15" s="64">
        <v>0</v>
      </c>
      <c r="AD15" s="56">
        <v>13.61</v>
      </c>
      <c r="AE15" s="63">
        <v>5.492999999999999</v>
      </c>
      <c r="AF15" s="64">
        <v>8.116999999999999</v>
      </c>
      <c r="AG15" s="65">
        <v>2.2569920000000003</v>
      </c>
      <c r="AH15" s="61">
        <v>0.02342</v>
      </c>
      <c r="AI15" s="60">
        <v>2.233572</v>
      </c>
      <c r="AJ15" s="65">
        <v>0.03042</v>
      </c>
      <c r="AK15" s="56">
        <v>2.233572</v>
      </c>
      <c r="AL15" s="65">
        <v>0</v>
      </c>
      <c r="AM15" s="65">
        <v>0.03042</v>
      </c>
      <c r="AN15" s="62">
        <f t="shared" si="0"/>
        <v>11.353007999999999</v>
      </c>
    </row>
    <row r="16" spans="2:40" s="3" customFormat="1" ht="22.5" customHeight="1">
      <c r="B16" s="54" t="s">
        <v>57</v>
      </c>
      <c r="C16" s="55"/>
      <c r="D16" s="56">
        <v>2065.1870000000004</v>
      </c>
      <c r="E16" s="43">
        <v>0</v>
      </c>
      <c r="F16" s="43">
        <v>2065.1870000000004</v>
      </c>
      <c r="G16" s="43">
        <v>0.11</v>
      </c>
      <c r="H16" s="43">
        <v>0.005</v>
      </c>
      <c r="I16" s="57">
        <v>0</v>
      </c>
      <c r="J16" s="58">
        <v>0</v>
      </c>
      <c r="K16" s="59">
        <v>0.005</v>
      </c>
      <c r="L16" s="59">
        <v>0</v>
      </c>
      <c r="M16" s="60">
        <v>0</v>
      </c>
      <c r="N16" s="56">
        <v>2065.077</v>
      </c>
      <c r="O16" s="61">
        <v>0.023</v>
      </c>
      <c r="P16" s="59">
        <v>0</v>
      </c>
      <c r="Q16" s="59">
        <v>2062.91</v>
      </c>
      <c r="R16" s="59">
        <v>2.144</v>
      </c>
      <c r="S16" s="60">
        <v>0</v>
      </c>
      <c r="T16" s="56">
        <v>2065.059</v>
      </c>
      <c r="U16" s="62">
        <v>0</v>
      </c>
      <c r="X16" s="54" t="s">
        <v>57</v>
      </c>
      <c r="Y16" s="55"/>
      <c r="Z16" s="56">
        <v>2065.059</v>
      </c>
      <c r="AA16" s="56">
        <v>2.144</v>
      </c>
      <c r="AB16" s="63">
        <v>0</v>
      </c>
      <c r="AC16" s="64">
        <v>2.144</v>
      </c>
      <c r="AD16" s="56">
        <v>2062.915</v>
      </c>
      <c r="AE16" s="63">
        <v>1659.3600000000001</v>
      </c>
      <c r="AF16" s="64">
        <v>403.55499999999995</v>
      </c>
      <c r="AG16" s="65">
        <v>1578.7123000000001</v>
      </c>
      <c r="AH16" s="61">
        <v>892.7216</v>
      </c>
      <c r="AI16" s="60">
        <v>685.9907</v>
      </c>
      <c r="AJ16" s="65">
        <v>892.7446</v>
      </c>
      <c r="AK16" s="56">
        <v>688.1347</v>
      </c>
      <c r="AL16" s="65">
        <v>0</v>
      </c>
      <c r="AM16" s="65">
        <v>892.7446</v>
      </c>
      <c r="AN16" s="62">
        <f t="shared" si="0"/>
        <v>484.30769999999984</v>
      </c>
    </row>
    <row r="17" spans="2:40" s="3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204.927</v>
      </c>
      <c r="E18" s="43">
        <v>0</v>
      </c>
      <c r="F18" s="43">
        <v>204.927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204.927</v>
      </c>
      <c r="O18" s="57">
        <v>0</v>
      </c>
      <c r="P18" s="69">
        <v>0</v>
      </c>
      <c r="Q18" s="69">
        <v>204.927</v>
      </c>
      <c r="R18" s="69">
        <v>0</v>
      </c>
      <c r="S18" s="70">
        <v>0</v>
      </c>
      <c r="T18" s="43">
        <v>204.927</v>
      </c>
      <c r="U18" s="71">
        <v>0</v>
      </c>
      <c r="X18" s="66" t="s">
        <v>59</v>
      </c>
      <c r="Y18" s="67"/>
      <c r="Z18" s="43">
        <v>204.927</v>
      </c>
      <c r="AA18" s="43">
        <v>0</v>
      </c>
      <c r="AB18" s="72">
        <v>0</v>
      </c>
      <c r="AC18" s="73">
        <v>0</v>
      </c>
      <c r="AD18" s="43">
        <v>204.927</v>
      </c>
      <c r="AE18" s="72">
        <v>166.655</v>
      </c>
      <c r="AF18" s="73">
        <v>38.272</v>
      </c>
      <c r="AG18" s="74">
        <v>163.16073</v>
      </c>
      <c r="AH18" s="57">
        <v>93.18398</v>
      </c>
      <c r="AI18" s="70">
        <v>69.97675</v>
      </c>
      <c r="AJ18" s="74">
        <v>93.18398</v>
      </c>
      <c r="AK18" s="43">
        <v>69.97675</v>
      </c>
      <c r="AL18" s="74">
        <v>0</v>
      </c>
      <c r="AM18" s="74">
        <v>93.18398</v>
      </c>
      <c r="AN18" s="71">
        <f t="shared" si="0"/>
        <v>41.76626999999999</v>
      </c>
    </row>
    <row r="19" spans="2:40" s="3" customFormat="1" ht="22.5" customHeight="1">
      <c r="B19" s="66" t="s">
        <v>138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138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139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139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/>
      <c r="AK21" s="43"/>
      <c r="AL21" s="74"/>
      <c r="AM21" s="74"/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3683.323</v>
      </c>
      <c r="E23" s="43">
        <v>0</v>
      </c>
      <c r="F23" s="43">
        <v>3683.323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3683.323</v>
      </c>
      <c r="O23" s="57">
        <v>0</v>
      </c>
      <c r="P23" s="69">
        <v>0</v>
      </c>
      <c r="Q23" s="69">
        <v>3683.323</v>
      </c>
      <c r="R23" s="69">
        <v>0</v>
      </c>
      <c r="S23" s="70">
        <v>0</v>
      </c>
      <c r="T23" s="43">
        <v>3683.323</v>
      </c>
      <c r="U23" s="71">
        <v>0</v>
      </c>
      <c r="X23" s="66" t="s">
        <v>63</v>
      </c>
      <c r="Y23" s="67"/>
      <c r="Z23" s="43">
        <v>3683.323</v>
      </c>
      <c r="AA23" s="43">
        <v>0</v>
      </c>
      <c r="AB23" s="72">
        <v>0</v>
      </c>
      <c r="AC23" s="73">
        <v>0</v>
      </c>
      <c r="AD23" s="43">
        <v>3683.323</v>
      </c>
      <c r="AE23" s="72">
        <v>3480.7140000000004</v>
      </c>
      <c r="AF23" s="73">
        <v>202.609</v>
      </c>
      <c r="AG23" s="74">
        <v>3683.323</v>
      </c>
      <c r="AH23" s="57">
        <v>1784.9340000000002</v>
      </c>
      <c r="AI23" s="70">
        <v>1898.389</v>
      </c>
      <c r="AJ23" s="74">
        <v>1784.9340000000002</v>
      </c>
      <c r="AK23" s="43">
        <v>1898.389</v>
      </c>
      <c r="AL23" s="74">
        <v>0</v>
      </c>
      <c r="AM23" s="74">
        <v>1784.9340000000002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547.615</v>
      </c>
      <c r="E24" s="43">
        <v>0</v>
      </c>
      <c r="F24" s="43">
        <v>547.615</v>
      </c>
      <c r="G24" s="43">
        <v>0.012</v>
      </c>
      <c r="H24" s="43">
        <v>0.012</v>
      </c>
      <c r="I24" s="57">
        <v>0</v>
      </c>
      <c r="J24" s="68">
        <v>0</v>
      </c>
      <c r="K24" s="69">
        <v>0.012</v>
      </c>
      <c r="L24" s="69">
        <v>0</v>
      </c>
      <c r="M24" s="70">
        <v>0</v>
      </c>
      <c r="N24" s="43">
        <v>547.6030000000001</v>
      </c>
      <c r="O24" s="57">
        <v>0</v>
      </c>
      <c r="P24" s="69">
        <v>0</v>
      </c>
      <c r="Q24" s="69">
        <v>545.766</v>
      </c>
      <c r="R24" s="69">
        <v>1.837</v>
      </c>
      <c r="S24" s="70">
        <v>0</v>
      </c>
      <c r="T24" s="43">
        <v>547.615</v>
      </c>
      <c r="U24" s="71">
        <v>0</v>
      </c>
      <c r="X24" s="66" t="s">
        <v>64</v>
      </c>
      <c r="Y24" s="67"/>
      <c r="Z24" s="43">
        <v>547.615</v>
      </c>
      <c r="AA24" s="43">
        <v>1.837</v>
      </c>
      <c r="AB24" s="72">
        <v>0</v>
      </c>
      <c r="AC24" s="73">
        <v>1.837</v>
      </c>
      <c r="AD24" s="43">
        <v>545.7779999999999</v>
      </c>
      <c r="AE24" s="72">
        <v>526.202</v>
      </c>
      <c r="AF24" s="73">
        <v>19.576</v>
      </c>
      <c r="AG24" s="74">
        <v>545.7779999999999</v>
      </c>
      <c r="AH24" s="57">
        <v>400.772</v>
      </c>
      <c r="AI24" s="70">
        <v>145.006</v>
      </c>
      <c r="AJ24" s="74">
        <v>400.772</v>
      </c>
      <c r="AK24" s="43">
        <v>146.843</v>
      </c>
      <c r="AL24" s="74">
        <v>0</v>
      </c>
      <c r="AM24" s="74">
        <v>400.772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52.578</v>
      </c>
      <c r="E26" s="56">
        <v>0</v>
      </c>
      <c r="F26" s="56">
        <v>52.578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52.578</v>
      </c>
      <c r="O26" s="61">
        <v>0</v>
      </c>
      <c r="P26" s="59">
        <v>0</v>
      </c>
      <c r="Q26" s="59">
        <v>52.578</v>
      </c>
      <c r="R26" s="59">
        <v>0</v>
      </c>
      <c r="S26" s="60">
        <v>0</v>
      </c>
      <c r="T26" s="56">
        <v>52.578</v>
      </c>
      <c r="U26" s="62">
        <v>0</v>
      </c>
      <c r="X26" s="54" t="s">
        <v>66</v>
      </c>
      <c r="Y26" s="55"/>
      <c r="Z26" s="56">
        <v>52.578</v>
      </c>
      <c r="AA26" s="56">
        <v>0</v>
      </c>
      <c r="AB26" s="63">
        <v>0</v>
      </c>
      <c r="AC26" s="64">
        <v>0</v>
      </c>
      <c r="AD26" s="56">
        <v>52.578</v>
      </c>
      <c r="AE26" s="63">
        <v>52.554</v>
      </c>
      <c r="AF26" s="64">
        <v>0.024</v>
      </c>
      <c r="AG26" s="65">
        <v>52.578</v>
      </c>
      <c r="AH26" s="61">
        <v>36.14</v>
      </c>
      <c r="AI26" s="60">
        <v>16.438</v>
      </c>
      <c r="AJ26" s="65">
        <v>36.14</v>
      </c>
      <c r="AK26" s="56">
        <v>16.438</v>
      </c>
      <c r="AL26" s="65">
        <v>0</v>
      </c>
      <c r="AM26" s="65">
        <v>36.14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>
        <v>20.14</v>
      </c>
      <c r="E27" s="77">
        <v>0</v>
      </c>
      <c r="F27" s="77">
        <v>20.14</v>
      </c>
      <c r="G27" s="77">
        <v>0</v>
      </c>
      <c r="H27" s="77">
        <v>0</v>
      </c>
      <c r="I27" s="78">
        <v>0</v>
      </c>
      <c r="J27" s="79">
        <v>0</v>
      </c>
      <c r="K27" s="79">
        <v>0</v>
      </c>
      <c r="L27" s="79">
        <v>0</v>
      </c>
      <c r="M27" s="80">
        <v>0</v>
      </c>
      <c r="N27" s="77">
        <v>20.14</v>
      </c>
      <c r="O27" s="78">
        <v>0</v>
      </c>
      <c r="P27" s="79">
        <v>0</v>
      </c>
      <c r="Q27" s="79">
        <v>20.14</v>
      </c>
      <c r="R27" s="79">
        <v>0</v>
      </c>
      <c r="S27" s="80">
        <v>0</v>
      </c>
      <c r="T27" s="77">
        <v>20.14</v>
      </c>
      <c r="U27" s="81">
        <v>0</v>
      </c>
      <c r="X27" s="75"/>
      <c r="Y27" s="76" t="s">
        <v>67</v>
      </c>
      <c r="Z27" s="77">
        <v>20.14</v>
      </c>
      <c r="AA27" s="77">
        <v>0</v>
      </c>
      <c r="AB27" s="82">
        <v>0</v>
      </c>
      <c r="AC27" s="83">
        <v>0</v>
      </c>
      <c r="AD27" s="77">
        <v>20.14</v>
      </c>
      <c r="AE27" s="82">
        <v>20.14</v>
      </c>
      <c r="AF27" s="83">
        <v>0</v>
      </c>
      <c r="AG27" s="84">
        <v>20.14</v>
      </c>
      <c r="AH27" s="78">
        <v>20.14</v>
      </c>
      <c r="AI27" s="80">
        <v>0</v>
      </c>
      <c r="AJ27" s="84">
        <v>20.14</v>
      </c>
      <c r="AK27" s="77">
        <v>0</v>
      </c>
      <c r="AL27" s="84">
        <v>0</v>
      </c>
      <c r="AM27" s="84">
        <v>20.14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32.438</v>
      </c>
      <c r="E29" s="87">
        <v>0</v>
      </c>
      <c r="F29" s="87">
        <v>32.438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32.438</v>
      </c>
      <c r="O29" s="88">
        <v>0</v>
      </c>
      <c r="P29" s="89">
        <v>0</v>
      </c>
      <c r="Q29" s="89">
        <v>32.438</v>
      </c>
      <c r="R29" s="89">
        <v>0</v>
      </c>
      <c r="S29" s="90">
        <v>0</v>
      </c>
      <c r="T29" s="87">
        <v>32.438</v>
      </c>
      <c r="U29" s="91">
        <v>0</v>
      </c>
      <c r="X29" s="85"/>
      <c r="Y29" s="86" t="s">
        <v>69</v>
      </c>
      <c r="Z29" s="87">
        <v>32.438</v>
      </c>
      <c r="AA29" s="87">
        <v>0</v>
      </c>
      <c r="AB29" s="92">
        <v>0</v>
      </c>
      <c r="AC29" s="93">
        <v>0</v>
      </c>
      <c r="AD29" s="87">
        <v>32.438</v>
      </c>
      <c r="AE29" s="92">
        <v>32.414</v>
      </c>
      <c r="AF29" s="93">
        <v>0.024</v>
      </c>
      <c r="AG29" s="94">
        <v>32.438</v>
      </c>
      <c r="AH29" s="88">
        <v>16</v>
      </c>
      <c r="AI29" s="90">
        <v>16.438</v>
      </c>
      <c r="AJ29" s="94">
        <v>16</v>
      </c>
      <c r="AK29" s="87">
        <v>16.438</v>
      </c>
      <c r="AL29" s="94">
        <v>0</v>
      </c>
      <c r="AM29" s="94">
        <v>16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140</v>
      </c>
      <c r="C31" s="67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57">
        <v>0</v>
      </c>
      <c r="J31" s="69"/>
      <c r="K31" s="69">
        <v>0</v>
      </c>
      <c r="L31" s="69">
        <v>0</v>
      </c>
      <c r="M31" s="70">
        <v>0</v>
      </c>
      <c r="N31" s="43">
        <v>0</v>
      </c>
      <c r="O31" s="57">
        <v>0</v>
      </c>
      <c r="P31" s="69"/>
      <c r="Q31" s="69">
        <v>0</v>
      </c>
      <c r="R31" s="69">
        <v>0</v>
      </c>
      <c r="S31" s="70">
        <v>0</v>
      </c>
      <c r="T31" s="43">
        <v>0</v>
      </c>
      <c r="U31" s="71"/>
      <c r="X31" s="66" t="s">
        <v>140</v>
      </c>
      <c r="Y31" s="67"/>
      <c r="Z31" s="43">
        <v>0</v>
      </c>
      <c r="AA31" s="43">
        <v>0</v>
      </c>
      <c r="AB31" s="72">
        <v>0</v>
      </c>
      <c r="AC31" s="73">
        <v>0</v>
      </c>
      <c r="AD31" s="43">
        <v>0</v>
      </c>
      <c r="AE31" s="72">
        <v>0</v>
      </c>
      <c r="AF31" s="73">
        <v>0</v>
      </c>
      <c r="AG31" s="74">
        <v>0</v>
      </c>
      <c r="AH31" s="57">
        <v>0</v>
      </c>
      <c r="AI31" s="70">
        <v>0</v>
      </c>
      <c r="AJ31" s="74">
        <v>0</v>
      </c>
      <c r="AK31" s="43">
        <v>0</v>
      </c>
      <c r="AL31" s="74">
        <v>0</v>
      </c>
      <c r="AM31" s="74">
        <v>0</v>
      </c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141</v>
      </c>
      <c r="C33" s="15"/>
      <c r="D33" s="43">
        <v>13.964</v>
      </c>
      <c r="E33" s="43">
        <v>0</v>
      </c>
      <c r="F33" s="43">
        <v>13.964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13.964</v>
      </c>
      <c r="O33" s="57">
        <v>0</v>
      </c>
      <c r="P33" s="69">
        <v>0</v>
      </c>
      <c r="Q33" s="69">
        <v>13.964</v>
      </c>
      <c r="R33" s="69">
        <v>0</v>
      </c>
      <c r="S33" s="70">
        <v>0</v>
      </c>
      <c r="T33" s="43">
        <v>13.964</v>
      </c>
      <c r="U33" s="71">
        <v>0</v>
      </c>
      <c r="X33" s="118" t="s">
        <v>141</v>
      </c>
      <c r="Y33" s="15"/>
      <c r="Z33" s="43">
        <v>13.964</v>
      </c>
      <c r="AA33" s="43">
        <v>0</v>
      </c>
      <c r="AB33" s="72">
        <v>0</v>
      </c>
      <c r="AC33" s="73">
        <v>0</v>
      </c>
      <c r="AD33" s="43">
        <v>13.964</v>
      </c>
      <c r="AE33" s="72">
        <v>3.916</v>
      </c>
      <c r="AF33" s="73">
        <v>10.048</v>
      </c>
      <c r="AG33" s="74">
        <v>13.81407</v>
      </c>
      <c r="AH33" s="57">
        <v>8.23211</v>
      </c>
      <c r="AI33" s="70">
        <v>5.58196</v>
      </c>
      <c r="AJ33" s="74">
        <v>8.23211</v>
      </c>
      <c r="AK33" s="43">
        <v>5.58196</v>
      </c>
      <c r="AL33" s="74">
        <v>0</v>
      </c>
      <c r="AM33" s="74">
        <v>8.23211</v>
      </c>
      <c r="AN33" s="71">
        <f t="shared" si="0"/>
        <v>0.14993000000000123</v>
      </c>
    </row>
    <row r="34" spans="2:40" s="3" customFormat="1" ht="22.5" customHeight="1">
      <c r="B34" s="95" t="s">
        <v>142</v>
      </c>
      <c r="C34" s="96"/>
      <c r="D34" s="43">
        <v>1702.2649999999999</v>
      </c>
      <c r="E34" s="43">
        <v>0</v>
      </c>
      <c r="F34" s="43">
        <v>1702.2649999999999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1702.2649999999999</v>
      </c>
      <c r="O34" s="57">
        <v>4.68</v>
      </c>
      <c r="P34" s="69">
        <v>0</v>
      </c>
      <c r="Q34" s="69">
        <v>1697.5849999999998</v>
      </c>
      <c r="R34" s="69">
        <v>0</v>
      </c>
      <c r="S34" s="70">
        <v>0</v>
      </c>
      <c r="T34" s="43">
        <v>1697.5849999999998</v>
      </c>
      <c r="U34" s="71">
        <v>0</v>
      </c>
      <c r="X34" s="95" t="s">
        <v>142</v>
      </c>
      <c r="Y34" s="96"/>
      <c r="Z34" s="43">
        <v>1697.5849999999998</v>
      </c>
      <c r="AA34" s="43">
        <v>0</v>
      </c>
      <c r="AB34" s="72">
        <v>0</v>
      </c>
      <c r="AC34" s="73">
        <v>0</v>
      </c>
      <c r="AD34" s="43">
        <v>1697.5849999999998</v>
      </c>
      <c r="AE34" s="72">
        <v>1645.7620000000002</v>
      </c>
      <c r="AF34" s="73">
        <v>51.823</v>
      </c>
      <c r="AG34" s="74">
        <v>1550.87195</v>
      </c>
      <c r="AH34" s="57">
        <v>1133.3315589</v>
      </c>
      <c r="AI34" s="70">
        <v>417.5403911</v>
      </c>
      <c r="AJ34" s="74">
        <v>1138.0115589</v>
      </c>
      <c r="AK34" s="43">
        <v>417.5403911</v>
      </c>
      <c r="AL34" s="74">
        <v>0</v>
      </c>
      <c r="AM34" s="74">
        <v>1138.0115589</v>
      </c>
      <c r="AN34" s="71">
        <f t="shared" si="0"/>
        <v>146.71304999999984</v>
      </c>
    </row>
    <row r="35" spans="2:40" s="3" customFormat="1" ht="22.5" customHeight="1">
      <c r="B35" s="95" t="s">
        <v>143</v>
      </c>
      <c r="C35" s="96"/>
      <c r="D35" s="43">
        <v>236.692</v>
      </c>
      <c r="E35" s="43">
        <v>0</v>
      </c>
      <c r="F35" s="43">
        <v>236.692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236.692</v>
      </c>
      <c r="O35" s="57">
        <v>0</v>
      </c>
      <c r="P35" s="69">
        <v>0</v>
      </c>
      <c r="Q35" s="69">
        <v>236.692</v>
      </c>
      <c r="R35" s="69">
        <v>0</v>
      </c>
      <c r="S35" s="70">
        <v>0</v>
      </c>
      <c r="T35" s="43">
        <v>236.692</v>
      </c>
      <c r="U35" s="71">
        <v>0</v>
      </c>
      <c r="X35" s="95" t="s">
        <v>143</v>
      </c>
      <c r="Y35" s="96"/>
      <c r="Z35" s="43">
        <v>236.692</v>
      </c>
      <c r="AA35" s="43">
        <v>0</v>
      </c>
      <c r="AB35" s="72">
        <v>0</v>
      </c>
      <c r="AC35" s="73">
        <v>0</v>
      </c>
      <c r="AD35" s="43">
        <v>236.692</v>
      </c>
      <c r="AE35" s="72">
        <v>229.44</v>
      </c>
      <c r="AF35" s="73">
        <v>7.252</v>
      </c>
      <c r="AG35" s="74">
        <v>19.94676</v>
      </c>
      <c r="AH35" s="57">
        <v>7.81296</v>
      </c>
      <c r="AI35" s="70">
        <v>12.1338</v>
      </c>
      <c r="AJ35" s="74">
        <v>7.81296</v>
      </c>
      <c r="AK35" s="43">
        <v>12.1338</v>
      </c>
      <c r="AL35" s="74">
        <v>0</v>
      </c>
      <c r="AM35" s="74">
        <v>7.81296</v>
      </c>
      <c r="AN35" s="71">
        <f t="shared" si="0"/>
        <v>216.74524</v>
      </c>
    </row>
    <row r="36" spans="2:40" s="3" customFormat="1" ht="22.5" customHeight="1" thickBot="1">
      <c r="B36" s="97" t="s">
        <v>144</v>
      </c>
      <c r="C36" s="98"/>
      <c r="D36" s="99">
        <v>7.6</v>
      </c>
      <c r="E36" s="99">
        <v>0</v>
      </c>
      <c r="F36" s="99">
        <v>7.6</v>
      </c>
      <c r="G36" s="99">
        <v>0</v>
      </c>
      <c r="H36" s="99">
        <v>0</v>
      </c>
      <c r="I36" s="100">
        <v>0</v>
      </c>
      <c r="J36" s="101">
        <v>0</v>
      </c>
      <c r="K36" s="101">
        <v>0</v>
      </c>
      <c r="L36" s="101">
        <v>0</v>
      </c>
      <c r="M36" s="102">
        <v>0</v>
      </c>
      <c r="N36" s="99">
        <v>7.6</v>
      </c>
      <c r="O36" s="100">
        <v>0</v>
      </c>
      <c r="P36" s="101">
        <v>0</v>
      </c>
      <c r="Q36" s="101">
        <v>7.6</v>
      </c>
      <c r="R36" s="101">
        <v>0</v>
      </c>
      <c r="S36" s="102">
        <v>0</v>
      </c>
      <c r="T36" s="99">
        <v>7.6</v>
      </c>
      <c r="U36" s="103">
        <v>0</v>
      </c>
      <c r="X36" s="97" t="s">
        <v>144</v>
      </c>
      <c r="Y36" s="98"/>
      <c r="Z36" s="99">
        <v>7.6</v>
      </c>
      <c r="AA36" s="99">
        <v>0</v>
      </c>
      <c r="AB36" s="104">
        <v>0</v>
      </c>
      <c r="AC36" s="105">
        <v>0</v>
      </c>
      <c r="AD36" s="99">
        <v>7.6</v>
      </c>
      <c r="AE36" s="104">
        <v>0</v>
      </c>
      <c r="AF36" s="105">
        <v>7.6</v>
      </c>
      <c r="AG36" s="106">
        <v>7.6</v>
      </c>
      <c r="AH36" s="100">
        <v>0</v>
      </c>
      <c r="AI36" s="102">
        <v>7.6</v>
      </c>
      <c r="AJ36" s="106">
        <v>0</v>
      </c>
      <c r="AK36" s="99">
        <v>7.6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154</v>
      </c>
      <c r="W1" s="2"/>
      <c r="X1" s="1" t="str">
        <f>B1</f>
        <v>表4-5　廃棄物種類別の処理・処分状況（製造業：飲料・飼料）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73</v>
      </c>
      <c r="AL3" s="194" t="s">
        <v>74</v>
      </c>
      <c r="AM3" s="204" t="s">
        <v>75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40014.208000000006</v>
      </c>
      <c r="E10" s="34">
        <v>6067.808</v>
      </c>
      <c r="F10" s="34">
        <v>33946.4</v>
      </c>
      <c r="G10" s="34">
        <v>30362</v>
      </c>
      <c r="H10" s="34">
        <v>2072</v>
      </c>
      <c r="I10" s="35">
        <v>0</v>
      </c>
      <c r="J10" s="36">
        <v>0</v>
      </c>
      <c r="K10" s="36">
        <v>2072</v>
      </c>
      <c r="L10" s="36">
        <v>0</v>
      </c>
      <c r="M10" s="37">
        <v>0</v>
      </c>
      <c r="N10" s="34">
        <v>3584.4</v>
      </c>
      <c r="O10" s="35">
        <v>26.083</v>
      </c>
      <c r="P10" s="36">
        <v>0</v>
      </c>
      <c r="Q10" s="36">
        <v>3558.2470000000003</v>
      </c>
      <c r="R10" s="36">
        <v>0.07</v>
      </c>
      <c r="S10" s="37">
        <v>0</v>
      </c>
      <c r="T10" s="34">
        <v>5630.317000000001</v>
      </c>
      <c r="U10" s="38">
        <v>0</v>
      </c>
      <c r="V10" s="3"/>
      <c r="W10" s="3"/>
      <c r="X10" s="32" t="s">
        <v>51</v>
      </c>
      <c r="Y10" s="33"/>
      <c r="Z10" s="34">
        <v>5630.317000000001</v>
      </c>
      <c r="AA10" s="34">
        <v>0.07</v>
      </c>
      <c r="AB10" s="35">
        <v>0</v>
      </c>
      <c r="AC10" s="37">
        <v>0.07</v>
      </c>
      <c r="AD10" s="34">
        <v>5630.247</v>
      </c>
      <c r="AE10" s="35">
        <v>2767.122</v>
      </c>
      <c r="AF10" s="37">
        <v>2863.1250000000005</v>
      </c>
      <c r="AG10" s="39">
        <v>5500.288230000001</v>
      </c>
      <c r="AH10" s="35">
        <v>5407.870070000001</v>
      </c>
      <c r="AI10" s="37">
        <v>92.41816</v>
      </c>
      <c r="AJ10" s="39">
        <v>5433.9530700000005</v>
      </c>
      <c r="AK10" s="34">
        <v>92.48816000000001</v>
      </c>
      <c r="AL10" s="39">
        <v>0</v>
      </c>
      <c r="AM10" s="39">
        <v>11501.76107</v>
      </c>
      <c r="AN10" s="38">
        <f>SUM(AN11:AN36)-AN26</f>
        <v>28419.95877</v>
      </c>
      <c r="AO10" s="3"/>
    </row>
    <row r="11" spans="2:41" s="109" customFormat="1" ht="22.5" customHeight="1">
      <c r="B11" s="40" t="s">
        <v>52</v>
      </c>
      <c r="C11" s="41"/>
      <c r="D11" s="42">
        <v>0.07</v>
      </c>
      <c r="E11" s="43">
        <v>0</v>
      </c>
      <c r="F11" s="43">
        <v>0.07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0.07</v>
      </c>
      <c r="O11" s="49">
        <v>0</v>
      </c>
      <c r="P11" s="47">
        <v>0</v>
      </c>
      <c r="Q11" s="47">
        <v>0</v>
      </c>
      <c r="R11" s="47">
        <v>0.07</v>
      </c>
      <c r="S11" s="48">
        <v>0</v>
      </c>
      <c r="T11" s="42">
        <v>0.07</v>
      </c>
      <c r="U11" s="50">
        <v>0</v>
      </c>
      <c r="V11" s="3"/>
      <c r="W11" s="3"/>
      <c r="X11" s="40" t="s">
        <v>52</v>
      </c>
      <c r="Y11" s="41"/>
      <c r="Z11" s="42">
        <v>0.07</v>
      </c>
      <c r="AA11" s="42">
        <v>0.07</v>
      </c>
      <c r="AB11" s="51">
        <v>0</v>
      </c>
      <c r="AC11" s="52">
        <v>0.07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0.07</v>
      </c>
      <c r="AL11" s="53">
        <v>0</v>
      </c>
      <c r="AM11" s="53">
        <v>0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30773.738</v>
      </c>
      <c r="E12" s="43">
        <v>0</v>
      </c>
      <c r="F12" s="43">
        <v>30773.738</v>
      </c>
      <c r="G12" s="43">
        <v>30362</v>
      </c>
      <c r="H12" s="43">
        <v>2072</v>
      </c>
      <c r="I12" s="57">
        <v>0</v>
      </c>
      <c r="J12" s="58">
        <v>0</v>
      </c>
      <c r="K12" s="59">
        <v>2072</v>
      </c>
      <c r="L12" s="59">
        <v>0</v>
      </c>
      <c r="M12" s="60">
        <v>0</v>
      </c>
      <c r="N12" s="56">
        <v>411.738</v>
      </c>
      <c r="O12" s="61">
        <v>0</v>
      </c>
      <c r="P12" s="59">
        <v>0</v>
      </c>
      <c r="Q12" s="59">
        <v>411.738</v>
      </c>
      <c r="R12" s="59">
        <v>0</v>
      </c>
      <c r="S12" s="60">
        <v>0</v>
      </c>
      <c r="T12" s="56">
        <v>2483.738</v>
      </c>
      <c r="U12" s="62">
        <v>0</v>
      </c>
      <c r="V12" s="3"/>
      <c r="W12" s="3"/>
      <c r="X12" s="54" t="s">
        <v>53</v>
      </c>
      <c r="Y12" s="55"/>
      <c r="Z12" s="56">
        <v>2483.738</v>
      </c>
      <c r="AA12" s="56">
        <v>0</v>
      </c>
      <c r="AB12" s="63">
        <v>0</v>
      </c>
      <c r="AC12" s="64">
        <v>0</v>
      </c>
      <c r="AD12" s="56">
        <v>2483.738</v>
      </c>
      <c r="AE12" s="63">
        <v>42.765</v>
      </c>
      <c r="AF12" s="64">
        <v>2440.973</v>
      </c>
      <c r="AG12" s="65">
        <v>2448.08566</v>
      </c>
      <c r="AH12" s="61">
        <v>2438.8435</v>
      </c>
      <c r="AI12" s="60">
        <v>9.24216</v>
      </c>
      <c r="AJ12" s="65">
        <v>2438.8435</v>
      </c>
      <c r="AK12" s="56">
        <v>9.24216</v>
      </c>
      <c r="AL12" s="65">
        <v>0</v>
      </c>
      <c r="AM12" s="65">
        <v>2438.8435</v>
      </c>
      <c r="AN12" s="62">
        <f aca="true" t="shared" si="0" ref="AN12:AN36">G12-H12+AD12-AG12</f>
        <v>28325.65234</v>
      </c>
      <c r="AO12" s="3"/>
    </row>
    <row r="13" spans="2:41" s="109" customFormat="1" ht="22.5" customHeight="1">
      <c r="B13" s="54" t="s">
        <v>54</v>
      </c>
      <c r="C13" s="55"/>
      <c r="D13" s="56">
        <v>4.015000000000001</v>
      </c>
      <c r="E13" s="43">
        <v>1.446</v>
      </c>
      <c r="F13" s="43">
        <v>2.569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2.569</v>
      </c>
      <c r="O13" s="61">
        <v>0</v>
      </c>
      <c r="P13" s="59">
        <v>0</v>
      </c>
      <c r="Q13" s="59">
        <v>2.569</v>
      </c>
      <c r="R13" s="59">
        <v>0</v>
      </c>
      <c r="S13" s="60">
        <v>0</v>
      </c>
      <c r="T13" s="56">
        <v>2.569</v>
      </c>
      <c r="U13" s="62">
        <v>0</v>
      </c>
      <c r="V13" s="3"/>
      <c r="W13" s="3"/>
      <c r="X13" s="54" t="s">
        <v>54</v>
      </c>
      <c r="Y13" s="55"/>
      <c r="Z13" s="56">
        <v>2.569</v>
      </c>
      <c r="AA13" s="56">
        <v>0</v>
      </c>
      <c r="AB13" s="63">
        <v>0</v>
      </c>
      <c r="AC13" s="64">
        <v>0</v>
      </c>
      <c r="AD13" s="56">
        <v>2.569</v>
      </c>
      <c r="AE13" s="63">
        <v>0</v>
      </c>
      <c r="AF13" s="64">
        <v>2.569</v>
      </c>
      <c r="AG13" s="65">
        <v>0.41707</v>
      </c>
      <c r="AH13" s="61">
        <v>0.41707</v>
      </c>
      <c r="AI13" s="60">
        <v>0</v>
      </c>
      <c r="AJ13" s="65">
        <v>0.41707</v>
      </c>
      <c r="AK13" s="56">
        <v>0</v>
      </c>
      <c r="AL13" s="65">
        <v>0</v>
      </c>
      <c r="AM13" s="65">
        <v>1.86307</v>
      </c>
      <c r="AN13" s="62">
        <f t="shared" si="0"/>
        <v>2.15193</v>
      </c>
      <c r="AO13" s="3"/>
    </row>
    <row r="14" spans="2:41" s="109" customFormat="1" ht="22.5" customHeight="1">
      <c r="B14" s="54" t="s">
        <v>55</v>
      </c>
      <c r="C14" s="55"/>
      <c r="D14" s="56">
        <v>0.474</v>
      </c>
      <c r="E14" s="43">
        <v>0</v>
      </c>
      <c r="F14" s="43">
        <v>0.474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0.474</v>
      </c>
      <c r="O14" s="61">
        <v>0</v>
      </c>
      <c r="P14" s="59">
        <v>0</v>
      </c>
      <c r="Q14" s="59">
        <v>0.474</v>
      </c>
      <c r="R14" s="59">
        <v>0</v>
      </c>
      <c r="S14" s="60">
        <v>0</v>
      </c>
      <c r="T14" s="56">
        <v>0.474</v>
      </c>
      <c r="U14" s="62">
        <v>0</v>
      </c>
      <c r="V14" s="3"/>
      <c r="W14" s="3"/>
      <c r="X14" s="54" t="s">
        <v>55</v>
      </c>
      <c r="Y14" s="55"/>
      <c r="Z14" s="56">
        <v>0.474</v>
      </c>
      <c r="AA14" s="56">
        <v>0</v>
      </c>
      <c r="AB14" s="63">
        <v>0</v>
      </c>
      <c r="AC14" s="64">
        <v>0</v>
      </c>
      <c r="AD14" s="56">
        <v>0.474</v>
      </c>
      <c r="AE14" s="63">
        <v>0.228</v>
      </c>
      <c r="AF14" s="64">
        <v>0.246</v>
      </c>
      <c r="AG14" s="65">
        <v>0.001896</v>
      </c>
      <c r="AH14" s="61">
        <v>0.001896</v>
      </c>
      <c r="AI14" s="60">
        <v>0</v>
      </c>
      <c r="AJ14" s="65">
        <v>0.001896</v>
      </c>
      <c r="AK14" s="56">
        <v>0</v>
      </c>
      <c r="AL14" s="65">
        <v>0</v>
      </c>
      <c r="AM14" s="65">
        <v>0.001896</v>
      </c>
      <c r="AN14" s="62">
        <f t="shared" si="0"/>
        <v>0.47210399999999997</v>
      </c>
      <c r="AO14" s="3"/>
    </row>
    <row r="15" spans="2:41" s="109" customFormat="1" ht="22.5" customHeight="1">
      <c r="B15" s="54" t="s">
        <v>56</v>
      </c>
      <c r="C15" s="55"/>
      <c r="D15" s="56">
        <v>0.112</v>
      </c>
      <c r="E15" s="43">
        <v>0</v>
      </c>
      <c r="F15" s="43">
        <v>0.112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0.112</v>
      </c>
      <c r="O15" s="61">
        <v>0</v>
      </c>
      <c r="P15" s="59">
        <v>0</v>
      </c>
      <c r="Q15" s="59">
        <v>0.112</v>
      </c>
      <c r="R15" s="59">
        <v>0</v>
      </c>
      <c r="S15" s="60">
        <v>0</v>
      </c>
      <c r="T15" s="56">
        <v>0.112</v>
      </c>
      <c r="U15" s="62">
        <v>0</v>
      </c>
      <c r="V15" s="3"/>
      <c r="W15" s="3"/>
      <c r="X15" s="54" t="s">
        <v>56</v>
      </c>
      <c r="Y15" s="55"/>
      <c r="Z15" s="56">
        <v>0.112</v>
      </c>
      <c r="AA15" s="56">
        <v>0</v>
      </c>
      <c r="AB15" s="63">
        <v>0</v>
      </c>
      <c r="AC15" s="64">
        <v>0</v>
      </c>
      <c r="AD15" s="56">
        <v>0.112</v>
      </c>
      <c r="AE15" s="63">
        <v>0</v>
      </c>
      <c r="AF15" s="64">
        <v>0.112</v>
      </c>
      <c r="AG15" s="65">
        <v>0.011104000000000001</v>
      </c>
      <c r="AH15" s="61">
        <v>0.011104000000000001</v>
      </c>
      <c r="AI15" s="60">
        <v>0</v>
      </c>
      <c r="AJ15" s="65">
        <v>0.011104000000000001</v>
      </c>
      <c r="AK15" s="56">
        <v>0</v>
      </c>
      <c r="AL15" s="65">
        <v>0</v>
      </c>
      <c r="AM15" s="65">
        <v>0.011104000000000001</v>
      </c>
      <c r="AN15" s="62">
        <f t="shared" si="0"/>
        <v>0.100896</v>
      </c>
      <c r="AO15" s="3"/>
    </row>
    <row r="16" spans="2:41" s="109" customFormat="1" ht="22.5" customHeight="1">
      <c r="B16" s="54" t="s">
        <v>57</v>
      </c>
      <c r="C16" s="55"/>
      <c r="D16" s="56">
        <v>669.325</v>
      </c>
      <c r="E16" s="43">
        <v>36.808</v>
      </c>
      <c r="F16" s="43">
        <v>632.5169999999999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632.5169999999999</v>
      </c>
      <c r="O16" s="61">
        <v>0</v>
      </c>
      <c r="P16" s="59">
        <v>0</v>
      </c>
      <c r="Q16" s="59">
        <v>632.5169999999999</v>
      </c>
      <c r="R16" s="59">
        <v>0</v>
      </c>
      <c r="S16" s="60">
        <v>0</v>
      </c>
      <c r="T16" s="56">
        <v>632.5169999999999</v>
      </c>
      <c r="U16" s="62">
        <v>0</v>
      </c>
      <c r="V16" s="3"/>
      <c r="W16" s="3"/>
      <c r="X16" s="54" t="s">
        <v>57</v>
      </c>
      <c r="Y16" s="55"/>
      <c r="Z16" s="56">
        <v>632.5169999999999</v>
      </c>
      <c r="AA16" s="56">
        <v>0</v>
      </c>
      <c r="AB16" s="63">
        <v>0</v>
      </c>
      <c r="AC16" s="64">
        <v>0</v>
      </c>
      <c r="AD16" s="56">
        <v>632.5169999999999</v>
      </c>
      <c r="AE16" s="63">
        <v>409.344</v>
      </c>
      <c r="AF16" s="64">
        <v>223.173</v>
      </c>
      <c r="AG16" s="65">
        <v>541.0455</v>
      </c>
      <c r="AH16" s="61">
        <v>457.8695</v>
      </c>
      <c r="AI16" s="60">
        <v>83.176</v>
      </c>
      <c r="AJ16" s="65">
        <v>457.8695</v>
      </c>
      <c r="AK16" s="56">
        <v>83.176</v>
      </c>
      <c r="AL16" s="65">
        <v>0</v>
      </c>
      <c r="AM16" s="65">
        <v>494.6775</v>
      </c>
      <c r="AN16" s="62">
        <f t="shared" si="0"/>
        <v>91.47149999999999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5.31</v>
      </c>
      <c r="E18" s="43">
        <v>0</v>
      </c>
      <c r="F18" s="43">
        <v>5.31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5.31</v>
      </c>
      <c r="O18" s="57">
        <v>0</v>
      </c>
      <c r="P18" s="69">
        <v>0</v>
      </c>
      <c r="Q18" s="69">
        <v>5.31</v>
      </c>
      <c r="R18" s="69">
        <v>0</v>
      </c>
      <c r="S18" s="70">
        <v>0</v>
      </c>
      <c r="T18" s="43">
        <v>5.31</v>
      </c>
      <c r="U18" s="71">
        <v>0</v>
      </c>
      <c r="V18" s="3"/>
      <c r="W18" s="3"/>
      <c r="X18" s="66" t="s">
        <v>59</v>
      </c>
      <c r="Y18" s="67"/>
      <c r="Z18" s="43">
        <v>5.31</v>
      </c>
      <c r="AA18" s="43">
        <v>0</v>
      </c>
      <c r="AB18" s="72">
        <v>0</v>
      </c>
      <c r="AC18" s="73">
        <v>0</v>
      </c>
      <c r="AD18" s="43">
        <v>5.31</v>
      </c>
      <c r="AE18" s="72">
        <v>0</v>
      </c>
      <c r="AF18" s="73">
        <v>5.31</v>
      </c>
      <c r="AG18" s="74">
        <v>5.31</v>
      </c>
      <c r="AH18" s="57">
        <v>5.31</v>
      </c>
      <c r="AI18" s="70">
        <v>0</v>
      </c>
      <c r="AJ18" s="74">
        <v>5.31</v>
      </c>
      <c r="AK18" s="43">
        <v>0</v>
      </c>
      <c r="AL18" s="74">
        <v>0</v>
      </c>
      <c r="AM18" s="74">
        <v>5.31</v>
      </c>
      <c r="AN18" s="71">
        <f t="shared" si="0"/>
        <v>0</v>
      </c>
      <c r="AO18" s="3"/>
    </row>
    <row r="19" spans="2:41" s="109" customFormat="1" ht="22.5" customHeight="1">
      <c r="B19" s="66" t="s">
        <v>60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60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304</v>
      </c>
      <c r="E20" s="43">
        <v>0</v>
      </c>
      <c r="F20" s="43">
        <v>304</v>
      </c>
      <c r="G20" s="43">
        <v>0</v>
      </c>
      <c r="H20" s="43">
        <v>0</v>
      </c>
      <c r="I20" s="57">
        <v>0</v>
      </c>
      <c r="J20" s="68">
        <v>0</v>
      </c>
      <c r="K20" s="69">
        <v>0</v>
      </c>
      <c r="L20" s="69">
        <v>0</v>
      </c>
      <c r="M20" s="70">
        <v>0</v>
      </c>
      <c r="N20" s="43">
        <v>304</v>
      </c>
      <c r="O20" s="57">
        <v>0</v>
      </c>
      <c r="P20" s="69">
        <v>0</v>
      </c>
      <c r="Q20" s="69">
        <v>304</v>
      </c>
      <c r="R20" s="69">
        <v>0</v>
      </c>
      <c r="S20" s="70">
        <v>0</v>
      </c>
      <c r="T20" s="43">
        <v>304</v>
      </c>
      <c r="U20" s="71">
        <v>0</v>
      </c>
      <c r="V20" s="3"/>
      <c r="W20" s="3"/>
      <c r="X20" s="66" t="s">
        <v>61</v>
      </c>
      <c r="Y20" s="67"/>
      <c r="Z20" s="43">
        <v>304</v>
      </c>
      <c r="AA20" s="43">
        <v>0</v>
      </c>
      <c r="AB20" s="72">
        <v>0</v>
      </c>
      <c r="AC20" s="73">
        <v>0</v>
      </c>
      <c r="AD20" s="43">
        <v>304</v>
      </c>
      <c r="AE20" s="72">
        <v>242</v>
      </c>
      <c r="AF20" s="73">
        <v>62</v>
      </c>
      <c r="AG20" s="74">
        <v>304</v>
      </c>
      <c r="AH20" s="57">
        <v>304</v>
      </c>
      <c r="AI20" s="70">
        <v>0</v>
      </c>
      <c r="AJ20" s="74">
        <v>304</v>
      </c>
      <c r="AK20" s="43">
        <v>0</v>
      </c>
      <c r="AL20" s="74">
        <v>0</v>
      </c>
      <c r="AM20" s="74">
        <v>304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V22" s="3"/>
      <c r="W22" s="3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  <c r="AO22" s="3"/>
    </row>
    <row r="23" spans="2:41" s="109" customFormat="1" ht="22.5" customHeight="1">
      <c r="B23" s="66" t="s">
        <v>63</v>
      </c>
      <c r="C23" s="67"/>
      <c r="D23" s="43">
        <v>6032.302</v>
      </c>
      <c r="E23" s="43">
        <v>5906.119</v>
      </c>
      <c r="F23" s="43">
        <v>126.183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126.183</v>
      </c>
      <c r="O23" s="57">
        <v>0</v>
      </c>
      <c r="P23" s="69">
        <v>0</v>
      </c>
      <c r="Q23" s="69">
        <v>126.183</v>
      </c>
      <c r="R23" s="69">
        <v>0</v>
      </c>
      <c r="S23" s="70">
        <v>0</v>
      </c>
      <c r="T23" s="43">
        <v>126.183</v>
      </c>
      <c r="U23" s="71">
        <v>0</v>
      </c>
      <c r="V23" s="3"/>
      <c r="W23" s="3"/>
      <c r="X23" s="66" t="s">
        <v>63</v>
      </c>
      <c r="Y23" s="67"/>
      <c r="Z23" s="43">
        <v>126.183</v>
      </c>
      <c r="AA23" s="43">
        <v>0</v>
      </c>
      <c r="AB23" s="72">
        <v>0</v>
      </c>
      <c r="AC23" s="73">
        <v>0</v>
      </c>
      <c r="AD23" s="43">
        <v>126.183</v>
      </c>
      <c r="AE23" s="72">
        <v>0.19</v>
      </c>
      <c r="AF23" s="73">
        <v>125.993</v>
      </c>
      <c r="AG23" s="74">
        <v>126.183</v>
      </c>
      <c r="AH23" s="57">
        <v>126.183</v>
      </c>
      <c r="AI23" s="70">
        <v>0</v>
      </c>
      <c r="AJ23" s="74">
        <v>126.183</v>
      </c>
      <c r="AK23" s="43">
        <v>0</v>
      </c>
      <c r="AL23" s="74">
        <v>0</v>
      </c>
      <c r="AM23" s="74">
        <v>6032.302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2220.059</v>
      </c>
      <c r="E24" s="43">
        <v>123.435</v>
      </c>
      <c r="F24" s="43">
        <v>2096.624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2096.624</v>
      </c>
      <c r="O24" s="57">
        <v>21.639</v>
      </c>
      <c r="P24" s="69">
        <v>0</v>
      </c>
      <c r="Q24" s="69">
        <v>2074.985</v>
      </c>
      <c r="R24" s="69">
        <v>0</v>
      </c>
      <c r="S24" s="70">
        <v>0</v>
      </c>
      <c r="T24" s="43">
        <v>2074.985</v>
      </c>
      <c r="U24" s="71">
        <v>0</v>
      </c>
      <c r="V24" s="3"/>
      <c r="W24" s="3"/>
      <c r="X24" s="66" t="s">
        <v>64</v>
      </c>
      <c r="Y24" s="67"/>
      <c r="Z24" s="43">
        <v>2074.985</v>
      </c>
      <c r="AA24" s="43">
        <v>0</v>
      </c>
      <c r="AB24" s="72">
        <v>0</v>
      </c>
      <c r="AC24" s="73">
        <v>0</v>
      </c>
      <c r="AD24" s="43">
        <v>2074.985</v>
      </c>
      <c r="AE24" s="72">
        <v>2072.595</v>
      </c>
      <c r="AF24" s="73">
        <v>2.39</v>
      </c>
      <c r="AG24" s="74">
        <v>2074.985</v>
      </c>
      <c r="AH24" s="57">
        <v>2074.985</v>
      </c>
      <c r="AI24" s="70">
        <v>0</v>
      </c>
      <c r="AJ24" s="74">
        <v>2096.6240000000003</v>
      </c>
      <c r="AK24" s="43">
        <v>0</v>
      </c>
      <c r="AL24" s="74">
        <v>0</v>
      </c>
      <c r="AM24" s="74">
        <v>2220.059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V26" s="3"/>
      <c r="W26" s="3"/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V27" s="3"/>
      <c r="W27" s="3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8">
        <v>0</v>
      </c>
      <c r="J29" s="89"/>
      <c r="K29" s="89">
        <v>0</v>
      </c>
      <c r="L29" s="89">
        <v>0</v>
      </c>
      <c r="M29" s="90">
        <v>0</v>
      </c>
      <c r="N29" s="87">
        <v>0</v>
      </c>
      <c r="O29" s="88">
        <v>0</v>
      </c>
      <c r="P29" s="89"/>
      <c r="Q29" s="89">
        <v>0</v>
      </c>
      <c r="R29" s="89">
        <v>0</v>
      </c>
      <c r="S29" s="90">
        <v>0</v>
      </c>
      <c r="T29" s="87">
        <v>0</v>
      </c>
      <c r="U29" s="91"/>
      <c r="V29" s="3"/>
      <c r="W29" s="3"/>
      <c r="X29" s="85"/>
      <c r="Y29" s="86" t="s">
        <v>69</v>
      </c>
      <c r="Z29" s="87">
        <v>0</v>
      </c>
      <c r="AA29" s="87">
        <v>0</v>
      </c>
      <c r="AB29" s="92">
        <v>0</v>
      </c>
      <c r="AC29" s="93">
        <v>0</v>
      </c>
      <c r="AD29" s="87">
        <v>0</v>
      </c>
      <c r="AE29" s="92">
        <v>0</v>
      </c>
      <c r="AF29" s="93">
        <v>0</v>
      </c>
      <c r="AG29" s="94">
        <v>0</v>
      </c>
      <c r="AH29" s="88">
        <v>0</v>
      </c>
      <c r="AI29" s="90">
        <v>0</v>
      </c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0.184</v>
      </c>
      <c r="E33" s="43">
        <v>0</v>
      </c>
      <c r="F33" s="43">
        <v>0.184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0.184</v>
      </c>
      <c r="O33" s="57">
        <v>0</v>
      </c>
      <c r="P33" s="69">
        <v>0</v>
      </c>
      <c r="Q33" s="69">
        <v>0.184</v>
      </c>
      <c r="R33" s="69">
        <v>0</v>
      </c>
      <c r="S33" s="70">
        <v>0</v>
      </c>
      <c r="T33" s="43">
        <v>0.184</v>
      </c>
      <c r="U33" s="71">
        <v>0</v>
      </c>
      <c r="V33" s="3"/>
      <c r="W33" s="3"/>
      <c r="X33" s="118" t="s">
        <v>121</v>
      </c>
      <c r="Y33" s="15"/>
      <c r="Z33" s="43">
        <v>0.184</v>
      </c>
      <c r="AA33" s="43">
        <v>0</v>
      </c>
      <c r="AB33" s="72">
        <v>0</v>
      </c>
      <c r="AC33" s="73">
        <v>0</v>
      </c>
      <c r="AD33" s="43">
        <v>0.184</v>
      </c>
      <c r="AE33" s="72">
        <v>0</v>
      </c>
      <c r="AF33" s="73">
        <v>0.184</v>
      </c>
      <c r="AG33" s="74">
        <v>0.184</v>
      </c>
      <c r="AH33" s="57">
        <v>0.184</v>
      </c>
      <c r="AI33" s="70">
        <v>0</v>
      </c>
      <c r="AJ33" s="74">
        <v>0.184</v>
      </c>
      <c r="AK33" s="43">
        <v>0</v>
      </c>
      <c r="AL33" s="74">
        <v>0</v>
      </c>
      <c r="AM33" s="74">
        <v>0.184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4.494</v>
      </c>
      <c r="E34" s="43">
        <v>0</v>
      </c>
      <c r="F34" s="43">
        <v>4.494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4.494</v>
      </c>
      <c r="O34" s="57">
        <v>4.444</v>
      </c>
      <c r="P34" s="69">
        <v>0</v>
      </c>
      <c r="Q34" s="69">
        <v>0.05</v>
      </c>
      <c r="R34" s="69">
        <v>0</v>
      </c>
      <c r="S34" s="70">
        <v>0</v>
      </c>
      <c r="T34" s="43">
        <v>0.05</v>
      </c>
      <c r="U34" s="71">
        <v>0</v>
      </c>
      <c r="V34" s="3"/>
      <c r="W34" s="3"/>
      <c r="X34" s="95" t="s">
        <v>122</v>
      </c>
      <c r="Y34" s="96"/>
      <c r="Z34" s="43">
        <v>0.05</v>
      </c>
      <c r="AA34" s="43">
        <v>0</v>
      </c>
      <c r="AB34" s="72">
        <v>0</v>
      </c>
      <c r="AC34" s="73">
        <v>0</v>
      </c>
      <c r="AD34" s="43">
        <v>0.05</v>
      </c>
      <c r="AE34" s="72">
        <v>0</v>
      </c>
      <c r="AF34" s="73">
        <v>0.05</v>
      </c>
      <c r="AG34" s="74">
        <v>0.05</v>
      </c>
      <c r="AH34" s="57">
        <v>0.05</v>
      </c>
      <c r="AI34" s="70">
        <v>0</v>
      </c>
      <c r="AJ34" s="74">
        <v>4.494</v>
      </c>
      <c r="AK34" s="43">
        <v>0</v>
      </c>
      <c r="AL34" s="74">
        <v>0</v>
      </c>
      <c r="AM34" s="74">
        <v>4.494</v>
      </c>
      <c r="AN34" s="71">
        <f t="shared" si="0"/>
        <v>0</v>
      </c>
      <c r="AO34" s="3"/>
    </row>
    <row r="35" spans="2:41" s="109" customFormat="1" ht="22.5" customHeight="1">
      <c r="B35" s="95" t="s">
        <v>123</v>
      </c>
      <c r="C35" s="96"/>
      <c r="D35" s="43">
        <v>0.125</v>
      </c>
      <c r="E35" s="43">
        <v>0</v>
      </c>
      <c r="F35" s="43">
        <v>0.125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0.125</v>
      </c>
      <c r="O35" s="57">
        <v>0</v>
      </c>
      <c r="P35" s="69">
        <v>0</v>
      </c>
      <c r="Q35" s="69">
        <v>0.125</v>
      </c>
      <c r="R35" s="69">
        <v>0</v>
      </c>
      <c r="S35" s="70">
        <v>0</v>
      </c>
      <c r="T35" s="43">
        <v>0.125</v>
      </c>
      <c r="U35" s="71">
        <v>0</v>
      </c>
      <c r="V35" s="3"/>
      <c r="W35" s="3"/>
      <c r="X35" s="95" t="s">
        <v>123</v>
      </c>
      <c r="Y35" s="96"/>
      <c r="Z35" s="43">
        <v>0.125</v>
      </c>
      <c r="AA35" s="43">
        <v>0</v>
      </c>
      <c r="AB35" s="72">
        <v>0</v>
      </c>
      <c r="AC35" s="73">
        <v>0</v>
      </c>
      <c r="AD35" s="43">
        <v>0.125</v>
      </c>
      <c r="AE35" s="72">
        <v>0</v>
      </c>
      <c r="AF35" s="73">
        <v>0.125</v>
      </c>
      <c r="AG35" s="74">
        <v>0.015</v>
      </c>
      <c r="AH35" s="57">
        <v>0.015</v>
      </c>
      <c r="AI35" s="70">
        <v>0</v>
      </c>
      <c r="AJ35" s="74">
        <v>0.015</v>
      </c>
      <c r="AK35" s="43">
        <v>0</v>
      </c>
      <c r="AL35" s="74">
        <v>0</v>
      </c>
      <c r="AM35" s="74">
        <v>0.015</v>
      </c>
      <c r="AN35" s="71">
        <f t="shared" si="0"/>
        <v>0.11</v>
      </c>
      <c r="AO35" s="3"/>
    </row>
    <row r="36" spans="2:41" s="109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201</v>
      </c>
      <c r="W1" s="2"/>
      <c r="X1" s="1" t="str">
        <f>B1</f>
        <v>表4-50　廃棄物種類別の処理・処分状況（医療・福祉：病院）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221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2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43426.406</v>
      </c>
      <c r="E10" s="34">
        <v>4.4270000000000005</v>
      </c>
      <c r="F10" s="34">
        <v>43421.97900000001</v>
      </c>
      <c r="G10" s="34">
        <v>965.872</v>
      </c>
      <c r="H10" s="34">
        <v>752.8420000000001</v>
      </c>
      <c r="I10" s="35">
        <v>0</v>
      </c>
      <c r="J10" s="36">
        <v>0</v>
      </c>
      <c r="K10" s="36">
        <v>574.692</v>
      </c>
      <c r="L10" s="36">
        <v>178.15</v>
      </c>
      <c r="M10" s="37">
        <v>0</v>
      </c>
      <c r="N10" s="34">
        <v>42456.107</v>
      </c>
      <c r="O10" s="35">
        <v>248.06899999999996</v>
      </c>
      <c r="P10" s="36">
        <v>0</v>
      </c>
      <c r="Q10" s="36">
        <v>41095.43400000001</v>
      </c>
      <c r="R10" s="36">
        <v>1112.6030000000003</v>
      </c>
      <c r="S10" s="37">
        <v>0.001</v>
      </c>
      <c r="T10" s="34">
        <v>42960.880000000005</v>
      </c>
      <c r="U10" s="38">
        <v>0</v>
      </c>
      <c r="X10" s="32" t="s">
        <v>51</v>
      </c>
      <c r="Y10" s="33"/>
      <c r="Z10" s="34">
        <v>42960.879</v>
      </c>
      <c r="AA10" s="34">
        <v>1290.7530000000002</v>
      </c>
      <c r="AB10" s="35">
        <v>196.98899999999998</v>
      </c>
      <c r="AC10" s="37">
        <v>1093.7640000000001</v>
      </c>
      <c r="AD10" s="34">
        <v>41670.126000000004</v>
      </c>
      <c r="AE10" s="35">
        <v>28765.066</v>
      </c>
      <c r="AF10" s="37">
        <v>12905.06</v>
      </c>
      <c r="AG10" s="39">
        <v>13615.706157999999</v>
      </c>
      <c r="AH10" s="35">
        <v>4652.257972</v>
      </c>
      <c r="AI10" s="37">
        <v>8963.448186</v>
      </c>
      <c r="AJ10" s="39">
        <v>4900.326972</v>
      </c>
      <c r="AK10" s="34">
        <v>10254.201186</v>
      </c>
      <c r="AL10" s="39">
        <v>0.001</v>
      </c>
      <c r="AM10" s="39">
        <v>4904.753972</v>
      </c>
      <c r="AN10" s="38">
        <f>SUM(AN11:AN36)-AN26</f>
        <v>28267.449841999995</v>
      </c>
    </row>
    <row r="11" spans="2:40" s="3" customFormat="1" ht="22.5" customHeight="1">
      <c r="B11" s="40" t="s">
        <v>52</v>
      </c>
      <c r="C11" s="41"/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426.115</v>
      </c>
      <c r="E12" s="43">
        <v>0</v>
      </c>
      <c r="F12" s="43">
        <v>426.115</v>
      </c>
      <c r="G12" s="43">
        <v>4.422</v>
      </c>
      <c r="H12" s="43">
        <v>4.422</v>
      </c>
      <c r="I12" s="57">
        <v>0</v>
      </c>
      <c r="J12" s="58">
        <v>0</v>
      </c>
      <c r="K12" s="59">
        <v>4.422</v>
      </c>
      <c r="L12" s="59">
        <v>0</v>
      </c>
      <c r="M12" s="60">
        <v>0</v>
      </c>
      <c r="N12" s="56">
        <v>421.693</v>
      </c>
      <c r="O12" s="61">
        <v>0</v>
      </c>
      <c r="P12" s="59">
        <v>0</v>
      </c>
      <c r="Q12" s="59">
        <v>360.06399999999996</v>
      </c>
      <c r="R12" s="59">
        <v>61.629</v>
      </c>
      <c r="S12" s="60">
        <v>0</v>
      </c>
      <c r="T12" s="56">
        <v>426.115</v>
      </c>
      <c r="U12" s="62">
        <v>0</v>
      </c>
      <c r="X12" s="54" t="s">
        <v>53</v>
      </c>
      <c r="Y12" s="55"/>
      <c r="Z12" s="56">
        <v>426.115</v>
      </c>
      <c r="AA12" s="56">
        <v>61.629</v>
      </c>
      <c r="AB12" s="63">
        <v>43.66</v>
      </c>
      <c r="AC12" s="64">
        <v>17.969</v>
      </c>
      <c r="AD12" s="56">
        <v>364.486</v>
      </c>
      <c r="AE12" s="63">
        <v>259.283</v>
      </c>
      <c r="AF12" s="64">
        <v>105.203</v>
      </c>
      <c r="AG12" s="65">
        <v>225.04261</v>
      </c>
      <c r="AH12" s="61">
        <v>186.9682</v>
      </c>
      <c r="AI12" s="60">
        <v>38.07441</v>
      </c>
      <c r="AJ12" s="65">
        <v>186.9682</v>
      </c>
      <c r="AK12" s="56">
        <v>99.70340999999999</v>
      </c>
      <c r="AL12" s="65">
        <v>0</v>
      </c>
      <c r="AM12" s="65">
        <v>186.9682</v>
      </c>
      <c r="AN12" s="62">
        <f aca="true" t="shared" si="0" ref="AN12:AN36">G12-H12+AD12-AG12</f>
        <v>139.44339</v>
      </c>
    </row>
    <row r="13" spans="2:40" s="3" customFormat="1" ht="22.5" customHeight="1">
      <c r="B13" s="54" t="s">
        <v>54</v>
      </c>
      <c r="C13" s="55"/>
      <c r="D13" s="56">
        <v>639.6289999999999</v>
      </c>
      <c r="E13" s="43">
        <v>0.477</v>
      </c>
      <c r="F13" s="43">
        <v>639.1519999999999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639.1519999999999</v>
      </c>
      <c r="O13" s="61">
        <v>4.46</v>
      </c>
      <c r="P13" s="59">
        <v>0</v>
      </c>
      <c r="Q13" s="59">
        <v>634.692</v>
      </c>
      <c r="R13" s="59">
        <v>0</v>
      </c>
      <c r="S13" s="60">
        <v>0</v>
      </c>
      <c r="T13" s="56">
        <v>634.692</v>
      </c>
      <c r="U13" s="62">
        <v>0</v>
      </c>
      <c r="X13" s="54" t="s">
        <v>54</v>
      </c>
      <c r="Y13" s="55"/>
      <c r="Z13" s="56">
        <v>634.692</v>
      </c>
      <c r="AA13" s="56">
        <v>0</v>
      </c>
      <c r="AB13" s="63">
        <v>0</v>
      </c>
      <c r="AC13" s="64">
        <v>0</v>
      </c>
      <c r="AD13" s="56">
        <v>634.692</v>
      </c>
      <c r="AE13" s="63">
        <v>526.7710000000001</v>
      </c>
      <c r="AF13" s="64">
        <v>107.921</v>
      </c>
      <c r="AG13" s="65">
        <v>36.27338</v>
      </c>
      <c r="AH13" s="61">
        <v>31.501419999999996</v>
      </c>
      <c r="AI13" s="60">
        <v>4.77196</v>
      </c>
      <c r="AJ13" s="65">
        <v>35.96142</v>
      </c>
      <c r="AK13" s="56">
        <v>4.77196</v>
      </c>
      <c r="AL13" s="65">
        <v>0</v>
      </c>
      <c r="AM13" s="65">
        <v>36.438419999999994</v>
      </c>
      <c r="AN13" s="62">
        <f t="shared" si="0"/>
        <v>598.41862</v>
      </c>
    </row>
    <row r="14" spans="2:40" s="3" customFormat="1" ht="22.5" customHeight="1">
      <c r="B14" s="54" t="s">
        <v>55</v>
      </c>
      <c r="C14" s="55"/>
      <c r="D14" s="56">
        <v>26.273000000000003</v>
      </c>
      <c r="E14" s="43">
        <v>0</v>
      </c>
      <c r="F14" s="43">
        <v>26.273000000000003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26.273000000000003</v>
      </c>
      <c r="O14" s="61">
        <v>0.494</v>
      </c>
      <c r="P14" s="59">
        <v>0</v>
      </c>
      <c r="Q14" s="59">
        <v>25.779000000000003</v>
      </c>
      <c r="R14" s="59">
        <v>0</v>
      </c>
      <c r="S14" s="60">
        <v>0</v>
      </c>
      <c r="T14" s="56">
        <v>25.779000000000003</v>
      </c>
      <c r="U14" s="62">
        <v>0</v>
      </c>
      <c r="X14" s="54" t="s">
        <v>55</v>
      </c>
      <c r="Y14" s="55"/>
      <c r="Z14" s="56">
        <v>25.779000000000003</v>
      </c>
      <c r="AA14" s="56">
        <v>0</v>
      </c>
      <c r="AB14" s="63">
        <v>0</v>
      </c>
      <c r="AC14" s="64">
        <v>0</v>
      </c>
      <c r="AD14" s="56">
        <v>25.779000000000003</v>
      </c>
      <c r="AE14" s="63">
        <v>6.676</v>
      </c>
      <c r="AF14" s="64">
        <v>19.103</v>
      </c>
      <c r="AG14" s="65">
        <v>1.7944120000000001</v>
      </c>
      <c r="AH14" s="61">
        <v>0.9355720000000001</v>
      </c>
      <c r="AI14" s="60">
        <v>0.8588399999999999</v>
      </c>
      <c r="AJ14" s="65">
        <v>1.429572</v>
      </c>
      <c r="AK14" s="56">
        <v>0.8588399999999999</v>
      </c>
      <c r="AL14" s="65">
        <v>0</v>
      </c>
      <c r="AM14" s="65">
        <v>1.429572</v>
      </c>
      <c r="AN14" s="62">
        <f t="shared" si="0"/>
        <v>23.984588000000002</v>
      </c>
    </row>
    <row r="15" spans="2:40" s="3" customFormat="1" ht="22.5" customHeight="1">
      <c r="B15" s="54" t="s">
        <v>56</v>
      </c>
      <c r="C15" s="55"/>
      <c r="D15" s="56">
        <v>2.51</v>
      </c>
      <c r="E15" s="43">
        <v>0</v>
      </c>
      <c r="F15" s="43">
        <v>2.51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2.51</v>
      </c>
      <c r="O15" s="61">
        <v>0.151</v>
      </c>
      <c r="P15" s="59">
        <v>0</v>
      </c>
      <c r="Q15" s="59">
        <v>2.359</v>
      </c>
      <c r="R15" s="59">
        <v>0</v>
      </c>
      <c r="S15" s="60">
        <v>0</v>
      </c>
      <c r="T15" s="56">
        <v>2.359</v>
      </c>
      <c r="U15" s="62">
        <v>0</v>
      </c>
      <c r="X15" s="54" t="s">
        <v>56</v>
      </c>
      <c r="Y15" s="55"/>
      <c r="Z15" s="56">
        <v>2.359</v>
      </c>
      <c r="AA15" s="56">
        <v>0</v>
      </c>
      <c r="AB15" s="63">
        <v>0</v>
      </c>
      <c r="AC15" s="64">
        <v>0</v>
      </c>
      <c r="AD15" s="56">
        <v>2.359</v>
      </c>
      <c r="AE15" s="63">
        <v>0.641</v>
      </c>
      <c r="AF15" s="64">
        <v>1.718</v>
      </c>
      <c r="AG15" s="65">
        <v>0.161596</v>
      </c>
      <c r="AH15" s="61">
        <v>0.02692</v>
      </c>
      <c r="AI15" s="60">
        <v>0.13467600000000002</v>
      </c>
      <c r="AJ15" s="65">
        <v>0.17792</v>
      </c>
      <c r="AK15" s="56">
        <v>0.13467600000000002</v>
      </c>
      <c r="AL15" s="65">
        <v>0</v>
      </c>
      <c r="AM15" s="65">
        <v>0.17792</v>
      </c>
      <c r="AN15" s="62">
        <f t="shared" si="0"/>
        <v>2.197404</v>
      </c>
    </row>
    <row r="16" spans="2:40" s="3" customFormat="1" ht="22.5" customHeight="1">
      <c r="B16" s="54" t="s">
        <v>57</v>
      </c>
      <c r="C16" s="55"/>
      <c r="D16" s="56">
        <v>16021.636999999999</v>
      </c>
      <c r="E16" s="43">
        <v>0</v>
      </c>
      <c r="F16" s="43">
        <v>16021.636999999999</v>
      </c>
      <c r="G16" s="43">
        <v>441.399</v>
      </c>
      <c r="H16" s="43">
        <v>304.919</v>
      </c>
      <c r="I16" s="57">
        <v>0</v>
      </c>
      <c r="J16" s="58">
        <v>0</v>
      </c>
      <c r="K16" s="59">
        <v>126.769</v>
      </c>
      <c r="L16" s="59">
        <v>178.15</v>
      </c>
      <c r="M16" s="60">
        <v>0</v>
      </c>
      <c r="N16" s="56">
        <v>15580.238</v>
      </c>
      <c r="O16" s="61">
        <v>53.928</v>
      </c>
      <c r="P16" s="59">
        <v>0</v>
      </c>
      <c r="Q16" s="59">
        <v>14793.749</v>
      </c>
      <c r="R16" s="59">
        <v>732.561</v>
      </c>
      <c r="S16" s="60">
        <v>0</v>
      </c>
      <c r="T16" s="56">
        <v>15831.229</v>
      </c>
      <c r="U16" s="62">
        <v>0</v>
      </c>
      <c r="X16" s="54" t="s">
        <v>57</v>
      </c>
      <c r="Y16" s="55"/>
      <c r="Z16" s="56">
        <v>15831.229</v>
      </c>
      <c r="AA16" s="56">
        <v>910.711</v>
      </c>
      <c r="AB16" s="63">
        <v>71.5</v>
      </c>
      <c r="AC16" s="64">
        <v>839.211</v>
      </c>
      <c r="AD16" s="56">
        <v>14920.518</v>
      </c>
      <c r="AE16" s="63">
        <v>11860.362000000001</v>
      </c>
      <c r="AF16" s="64">
        <v>3060.156</v>
      </c>
      <c r="AG16" s="65">
        <v>6038.275799999999</v>
      </c>
      <c r="AH16" s="61">
        <v>1561.0392000000002</v>
      </c>
      <c r="AI16" s="60">
        <v>4477.2366</v>
      </c>
      <c r="AJ16" s="65">
        <v>1614.9672</v>
      </c>
      <c r="AK16" s="56">
        <v>5387.9476</v>
      </c>
      <c r="AL16" s="65">
        <v>0</v>
      </c>
      <c r="AM16" s="65">
        <v>1614.9672</v>
      </c>
      <c r="AN16" s="62">
        <f t="shared" si="0"/>
        <v>9018.7222</v>
      </c>
    </row>
    <row r="17" spans="2:40" s="3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35.568</v>
      </c>
      <c r="E18" s="43">
        <v>0</v>
      </c>
      <c r="F18" s="43">
        <v>35.568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35.568</v>
      </c>
      <c r="O18" s="57">
        <v>0</v>
      </c>
      <c r="P18" s="69">
        <v>0</v>
      </c>
      <c r="Q18" s="69">
        <v>26.724</v>
      </c>
      <c r="R18" s="69">
        <v>8.844</v>
      </c>
      <c r="S18" s="70">
        <v>0</v>
      </c>
      <c r="T18" s="43">
        <v>35.568</v>
      </c>
      <c r="U18" s="71">
        <v>0</v>
      </c>
      <c r="X18" s="66" t="s">
        <v>59</v>
      </c>
      <c r="Y18" s="67"/>
      <c r="Z18" s="43">
        <v>35.568</v>
      </c>
      <c r="AA18" s="43">
        <v>8.844</v>
      </c>
      <c r="AB18" s="72">
        <v>8.844</v>
      </c>
      <c r="AC18" s="73">
        <v>0</v>
      </c>
      <c r="AD18" s="43">
        <v>26.724</v>
      </c>
      <c r="AE18" s="72">
        <v>20.493</v>
      </c>
      <c r="AF18" s="73">
        <v>6.231</v>
      </c>
      <c r="AG18" s="74">
        <v>24.71199</v>
      </c>
      <c r="AH18" s="57">
        <v>24.312</v>
      </c>
      <c r="AI18" s="70">
        <v>0.39999</v>
      </c>
      <c r="AJ18" s="74">
        <v>24.312</v>
      </c>
      <c r="AK18" s="43">
        <v>9.24399</v>
      </c>
      <c r="AL18" s="74">
        <v>0</v>
      </c>
      <c r="AM18" s="74">
        <v>24.312</v>
      </c>
      <c r="AN18" s="71">
        <f t="shared" si="0"/>
        <v>2.01201</v>
      </c>
    </row>
    <row r="19" spans="2:40" s="3" customFormat="1" ht="22.5" customHeight="1">
      <c r="B19" s="66" t="s">
        <v>145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145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/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146</v>
      </c>
      <c r="C21" s="67"/>
      <c r="D21" s="43"/>
      <c r="E21" s="43">
        <v>0</v>
      </c>
      <c r="F21" s="43">
        <v>0</v>
      </c>
      <c r="G21" s="43">
        <v>0</v>
      </c>
      <c r="H21" s="43">
        <v>0</v>
      </c>
      <c r="I21" s="57">
        <v>0</v>
      </c>
      <c r="J21" s="68"/>
      <c r="K21" s="69">
        <v>0</v>
      </c>
      <c r="L21" s="69">
        <v>0</v>
      </c>
      <c r="M21" s="70">
        <v>0</v>
      </c>
      <c r="N21" s="43">
        <v>0</v>
      </c>
      <c r="O21" s="57">
        <v>0</v>
      </c>
      <c r="P21" s="69"/>
      <c r="Q21" s="69">
        <v>0</v>
      </c>
      <c r="R21" s="69">
        <v>0</v>
      </c>
      <c r="S21" s="70">
        <v>0</v>
      </c>
      <c r="T21" s="43">
        <v>0</v>
      </c>
      <c r="U21" s="71"/>
      <c r="X21" s="66" t="s">
        <v>146</v>
      </c>
      <c r="Y21" s="67"/>
      <c r="Z21" s="43">
        <v>0</v>
      </c>
      <c r="AA21" s="43">
        <v>0</v>
      </c>
      <c r="AB21" s="72">
        <v>0</v>
      </c>
      <c r="AC21" s="73">
        <v>0</v>
      </c>
      <c r="AD21" s="43">
        <v>0</v>
      </c>
      <c r="AE21" s="72">
        <v>0</v>
      </c>
      <c r="AF21" s="73">
        <v>0</v>
      </c>
      <c r="AG21" s="74">
        <v>0</v>
      </c>
      <c r="AH21" s="57">
        <v>0</v>
      </c>
      <c r="AI21" s="70">
        <v>0</v>
      </c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1.005</v>
      </c>
      <c r="E22" s="43">
        <v>0</v>
      </c>
      <c r="F22" s="43">
        <v>1.005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1.005</v>
      </c>
      <c r="O22" s="57">
        <v>0</v>
      </c>
      <c r="P22" s="69">
        <v>0</v>
      </c>
      <c r="Q22" s="69">
        <v>1.005</v>
      </c>
      <c r="R22" s="69">
        <v>0</v>
      </c>
      <c r="S22" s="70">
        <v>0</v>
      </c>
      <c r="T22" s="43">
        <v>1.005</v>
      </c>
      <c r="U22" s="71">
        <v>0</v>
      </c>
      <c r="X22" s="66" t="s">
        <v>62</v>
      </c>
      <c r="Y22" s="67"/>
      <c r="Z22" s="43">
        <v>1.005</v>
      </c>
      <c r="AA22" s="43">
        <v>0</v>
      </c>
      <c r="AB22" s="72">
        <v>0</v>
      </c>
      <c r="AC22" s="73">
        <v>0</v>
      </c>
      <c r="AD22" s="43">
        <v>1.005</v>
      </c>
      <c r="AE22" s="72">
        <v>1.005</v>
      </c>
      <c r="AF22" s="73">
        <v>0</v>
      </c>
      <c r="AG22" s="74">
        <v>1.005</v>
      </c>
      <c r="AH22" s="57">
        <v>0</v>
      </c>
      <c r="AI22" s="70">
        <v>1.005</v>
      </c>
      <c r="AJ22" s="74">
        <v>0</v>
      </c>
      <c r="AK22" s="43">
        <v>1.005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1919.01</v>
      </c>
      <c r="E23" s="43">
        <v>3.95</v>
      </c>
      <c r="F23" s="43">
        <v>1915.0600000000002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1915.0600000000002</v>
      </c>
      <c r="O23" s="57">
        <v>95.536</v>
      </c>
      <c r="P23" s="69">
        <v>0</v>
      </c>
      <c r="Q23" s="69">
        <v>1583.7</v>
      </c>
      <c r="R23" s="69">
        <v>235.824</v>
      </c>
      <c r="S23" s="70">
        <v>0</v>
      </c>
      <c r="T23" s="43">
        <v>1819.5240000000001</v>
      </c>
      <c r="U23" s="71">
        <v>0</v>
      </c>
      <c r="X23" s="66" t="s">
        <v>63</v>
      </c>
      <c r="Y23" s="67"/>
      <c r="Z23" s="43">
        <v>1819.5240000000001</v>
      </c>
      <c r="AA23" s="43">
        <v>235.824</v>
      </c>
      <c r="AB23" s="72">
        <v>0</v>
      </c>
      <c r="AC23" s="73">
        <v>235.824</v>
      </c>
      <c r="AD23" s="43">
        <v>1583.7</v>
      </c>
      <c r="AE23" s="72">
        <v>1010.152</v>
      </c>
      <c r="AF23" s="73">
        <v>573.548</v>
      </c>
      <c r="AG23" s="74">
        <v>1582.1399999999999</v>
      </c>
      <c r="AH23" s="57">
        <v>1307.9370000000001</v>
      </c>
      <c r="AI23" s="70">
        <v>274.20300000000003</v>
      </c>
      <c r="AJ23" s="74">
        <v>1403.4730000000002</v>
      </c>
      <c r="AK23" s="43">
        <v>510.02700000000004</v>
      </c>
      <c r="AL23" s="74">
        <v>0</v>
      </c>
      <c r="AM23" s="74">
        <v>1407.4230000000002</v>
      </c>
      <c r="AN23" s="71">
        <f t="shared" si="0"/>
        <v>1.5600000000001728</v>
      </c>
    </row>
    <row r="24" spans="2:40" s="3" customFormat="1" ht="22.5" customHeight="1">
      <c r="B24" s="66" t="s">
        <v>64</v>
      </c>
      <c r="C24" s="67"/>
      <c r="D24" s="43">
        <v>578.267</v>
      </c>
      <c r="E24" s="43">
        <v>0</v>
      </c>
      <c r="F24" s="43">
        <v>578.267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578.267</v>
      </c>
      <c r="O24" s="57">
        <v>0.603</v>
      </c>
      <c r="P24" s="69">
        <v>0</v>
      </c>
      <c r="Q24" s="69">
        <v>576.3009999999999</v>
      </c>
      <c r="R24" s="69">
        <v>1.363</v>
      </c>
      <c r="S24" s="70">
        <v>0</v>
      </c>
      <c r="T24" s="43">
        <v>577.664</v>
      </c>
      <c r="U24" s="71">
        <v>0</v>
      </c>
      <c r="X24" s="66" t="s">
        <v>64</v>
      </c>
      <c r="Y24" s="67"/>
      <c r="Z24" s="43">
        <v>577.664</v>
      </c>
      <c r="AA24" s="43">
        <v>1.363</v>
      </c>
      <c r="AB24" s="72">
        <v>0.603</v>
      </c>
      <c r="AC24" s="73">
        <v>0.76</v>
      </c>
      <c r="AD24" s="43">
        <v>576.3009999999999</v>
      </c>
      <c r="AE24" s="72">
        <v>344.798</v>
      </c>
      <c r="AF24" s="73">
        <v>231.503</v>
      </c>
      <c r="AG24" s="74">
        <v>568.261</v>
      </c>
      <c r="AH24" s="57">
        <v>268.649</v>
      </c>
      <c r="AI24" s="70">
        <v>299.61199999999997</v>
      </c>
      <c r="AJ24" s="74">
        <v>269.252</v>
      </c>
      <c r="AK24" s="43">
        <v>300.97499999999997</v>
      </c>
      <c r="AL24" s="74">
        <v>0</v>
      </c>
      <c r="AM24" s="74">
        <v>269.252</v>
      </c>
      <c r="AN24" s="71">
        <f t="shared" si="0"/>
        <v>8.039999999999964</v>
      </c>
    </row>
    <row r="25" spans="2:40" s="3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0.08</v>
      </c>
      <c r="E26" s="56">
        <v>0</v>
      </c>
      <c r="F26" s="56">
        <v>0.08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0.08</v>
      </c>
      <c r="O26" s="61">
        <v>0</v>
      </c>
      <c r="P26" s="59">
        <v>0</v>
      </c>
      <c r="Q26" s="59">
        <v>0.08</v>
      </c>
      <c r="R26" s="59">
        <v>0</v>
      </c>
      <c r="S26" s="60">
        <v>0</v>
      </c>
      <c r="T26" s="56">
        <v>0.08</v>
      </c>
      <c r="U26" s="62">
        <v>0</v>
      </c>
      <c r="X26" s="54" t="s">
        <v>66</v>
      </c>
      <c r="Y26" s="55"/>
      <c r="Z26" s="56">
        <v>0.08</v>
      </c>
      <c r="AA26" s="56">
        <v>0</v>
      </c>
      <c r="AB26" s="63">
        <v>0</v>
      </c>
      <c r="AC26" s="64">
        <v>0</v>
      </c>
      <c r="AD26" s="56">
        <v>0.08</v>
      </c>
      <c r="AE26" s="63">
        <v>0.08</v>
      </c>
      <c r="AF26" s="64">
        <v>0</v>
      </c>
      <c r="AG26" s="65">
        <v>0.08</v>
      </c>
      <c r="AH26" s="61">
        <v>0</v>
      </c>
      <c r="AI26" s="60">
        <v>0.08</v>
      </c>
      <c r="AJ26" s="65">
        <v>0</v>
      </c>
      <c r="AK26" s="56">
        <v>0.08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0.08</v>
      </c>
      <c r="E29" s="87">
        <v>0</v>
      </c>
      <c r="F29" s="87">
        <v>0.08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0.08</v>
      </c>
      <c r="O29" s="88">
        <v>0</v>
      </c>
      <c r="P29" s="89">
        <v>0</v>
      </c>
      <c r="Q29" s="89">
        <v>0.08</v>
      </c>
      <c r="R29" s="89">
        <v>0</v>
      </c>
      <c r="S29" s="90">
        <v>0</v>
      </c>
      <c r="T29" s="87">
        <v>0.08</v>
      </c>
      <c r="U29" s="91">
        <v>0</v>
      </c>
      <c r="X29" s="85"/>
      <c r="Y29" s="86" t="s">
        <v>69</v>
      </c>
      <c r="Z29" s="87">
        <v>0.08</v>
      </c>
      <c r="AA29" s="87">
        <v>0</v>
      </c>
      <c r="AB29" s="92">
        <v>0</v>
      </c>
      <c r="AC29" s="93">
        <v>0</v>
      </c>
      <c r="AD29" s="87">
        <v>0.08</v>
      </c>
      <c r="AE29" s="92">
        <v>0.08</v>
      </c>
      <c r="AF29" s="93">
        <v>0</v>
      </c>
      <c r="AG29" s="94">
        <v>0.08</v>
      </c>
      <c r="AH29" s="88">
        <v>0</v>
      </c>
      <c r="AI29" s="90">
        <v>0.08</v>
      </c>
      <c r="AJ29" s="94">
        <v>0</v>
      </c>
      <c r="AK29" s="87">
        <v>0.08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148</v>
      </c>
      <c r="C33" s="15"/>
      <c r="D33" s="43">
        <v>573.093</v>
      </c>
      <c r="E33" s="43">
        <v>0</v>
      </c>
      <c r="F33" s="43">
        <v>573.093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573.093</v>
      </c>
      <c r="O33" s="57">
        <v>0.201</v>
      </c>
      <c r="P33" s="69">
        <v>0</v>
      </c>
      <c r="Q33" s="69">
        <v>572.8919999999999</v>
      </c>
      <c r="R33" s="69">
        <v>0</v>
      </c>
      <c r="S33" s="70">
        <v>0</v>
      </c>
      <c r="T33" s="43">
        <v>572.8919999999999</v>
      </c>
      <c r="U33" s="71">
        <v>0</v>
      </c>
      <c r="X33" s="118" t="s">
        <v>148</v>
      </c>
      <c r="Y33" s="15"/>
      <c r="Z33" s="43">
        <v>572.8919999999999</v>
      </c>
      <c r="AA33" s="43">
        <v>0</v>
      </c>
      <c r="AB33" s="72">
        <v>0</v>
      </c>
      <c r="AC33" s="73">
        <v>0</v>
      </c>
      <c r="AD33" s="43">
        <v>572.8919999999999</v>
      </c>
      <c r="AE33" s="72">
        <v>1.914</v>
      </c>
      <c r="AF33" s="73">
        <v>570.978</v>
      </c>
      <c r="AG33" s="74">
        <v>572.704</v>
      </c>
      <c r="AH33" s="57">
        <v>29.08925</v>
      </c>
      <c r="AI33" s="70">
        <v>543.61475</v>
      </c>
      <c r="AJ33" s="74">
        <v>29.29025</v>
      </c>
      <c r="AK33" s="43">
        <v>543.61475</v>
      </c>
      <c r="AL33" s="74">
        <v>0</v>
      </c>
      <c r="AM33" s="74">
        <v>29.29025</v>
      </c>
      <c r="AN33" s="71">
        <f t="shared" si="0"/>
        <v>0.18799999999998818</v>
      </c>
    </row>
    <row r="34" spans="2:40" s="3" customFormat="1" ht="22.5" customHeight="1">
      <c r="B34" s="95" t="s">
        <v>149</v>
      </c>
      <c r="C34" s="96"/>
      <c r="D34" s="43">
        <v>1318.375</v>
      </c>
      <c r="E34" s="43">
        <v>0</v>
      </c>
      <c r="F34" s="43">
        <v>1318.375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1318.375</v>
      </c>
      <c r="O34" s="57">
        <v>0.236</v>
      </c>
      <c r="P34" s="69">
        <v>0</v>
      </c>
      <c r="Q34" s="69">
        <v>1245.756</v>
      </c>
      <c r="R34" s="69">
        <v>72.382</v>
      </c>
      <c r="S34" s="70">
        <v>0.001</v>
      </c>
      <c r="T34" s="43">
        <v>1318.139</v>
      </c>
      <c r="U34" s="71">
        <v>0</v>
      </c>
      <c r="X34" s="95" t="s">
        <v>149</v>
      </c>
      <c r="Y34" s="96"/>
      <c r="Z34" s="43">
        <v>1318.138</v>
      </c>
      <c r="AA34" s="43">
        <v>72.382</v>
      </c>
      <c r="AB34" s="72">
        <v>72.382</v>
      </c>
      <c r="AC34" s="73">
        <v>0</v>
      </c>
      <c r="AD34" s="43">
        <v>1245.756</v>
      </c>
      <c r="AE34" s="72">
        <v>1130.266</v>
      </c>
      <c r="AF34" s="73">
        <v>115.49000000000001</v>
      </c>
      <c r="AG34" s="74">
        <v>1162.12509</v>
      </c>
      <c r="AH34" s="57">
        <v>521.76781</v>
      </c>
      <c r="AI34" s="70">
        <v>640.3572800000001</v>
      </c>
      <c r="AJ34" s="74">
        <v>522.00381</v>
      </c>
      <c r="AK34" s="43">
        <v>712.73928</v>
      </c>
      <c r="AL34" s="74">
        <v>0.001</v>
      </c>
      <c r="AM34" s="74">
        <v>522.00381</v>
      </c>
      <c r="AN34" s="71">
        <f t="shared" si="0"/>
        <v>83.63091000000009</v>
      </c>
    </row>
    <row r="35" spans="2:40" s="3" customFormat="1" ht="22.5" customHeight="1">
      <c r="B35" s="95" t="s">
        <v>150</v>
      </c>
      <c r="C35" s="96"/>
      <c r="D35" s="43">
        <v>21884.844</v>
      </c>
      <c r="E35" s="43">
        <v>0</v>
      </c>
      <c r="F35" s="43">
        <v>21884.844</v>
      </c>
      <c r="G35" s="43">
        <v>520.0509999999999</v>
      </c>
      <c r="H35" s="43">
        <v>443.50100000000003</v>
      </c>
      <c r="I35" s="57">
        <v>0</v>
      </c>
      <c r="J35" s="69">
        <v>0</v>
      </c>
      <c r="K35" s="69">
        <v>443.50100000000003</v>
      </c>
      <c r="L35" s="69">
        <v>0</v>
      </c>
      <c r="M35" s="70">
        <v>0</v>
      </c>
      <c r="N35" s="43">
        <v>21364.793</v>
      </c>
      <c r="O35" s="57">
        <v>92.46</v>
      </c>
      <c r="P35" s="69">
        <v>0</v>
      </c>
      <c r="Q35" s="69">
        <v>21272.333000000002</v>
      </c>
      <c r="R35" s="69">
        <v>0</v>
      </c>
      <c r="S35" s="70">
        <v>0</v>
      </c>
      <c r="T35" s="43">
        <v>21715.834</v>
      </c>
      <c r="U35" s="71">
        <v>0</v>
      </c>
      <c r="X35" s="95" t="s">
        <v>150</v>
      </c>
      <c r="Y35" s="96"/>
      <c r="Z35" s="43">
        <v>21715.834</v>
      </c>
      <c r="AA35" s="43">
        <v>0</v>
      </c>
      <c r="AB35" s="72">
        <v>0</v>
      </c>
      <c r="AC35" s="73">
        <v>0</v>
      </c>
      <c r="AD35" s="43">
        <v>21715.834</v>
      </c>
      <c r="AE35" s="72">
        <v>13602.625000000002</v>
      </c>
      <c r="AF35" s="73">
        <v>8113.209</v>
      </c>
      <c r="AG35" s="74">
        <v>3403.1312799999996</v>
      </c>
      <c r="AH35" s="57">
        <v>720.0316</v>
      </c>
      <c r="AI35" s="70">
        <v>2683.09968</v>
      </c>
      <c r="AJ35" s="74">
        <v>812.4916000000001</v>
      </c>
      <c r="AK35" s="43">
        <v>2683.09968</v>
      </c>
      <c r="AL35" s="74">
        <v>0</v>
      </c>
      <c r="AM35" s="74">
        <v>812.4916000000001</v>
      </c>
      <c r="AN35" s="71">
        <f t="shared" si="0"/>
        <v>18389.252719999997</v>
      </c>
    </row>
    <row r="36" spans="2:40" s="3" customFormat="1" ht="22.5" customHeight="1" thickBot="1">
      <c r="B36" s="97" t="s">
        <v>151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X36" s="97" t="s">
        <v>151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I5:M5"/>
    <mergeCell ref="AM3:AM4"/>
    <mergeCell ref="B3:C9"/>
    <mergeCell ref="X3:Y9"/>
    <mergeCell ref="AJ3:AJ4"/>
    <mergeCell ref="I6:I8"/>
    <mergeCell ref="J6:J8"/>
    <mergeCell ref="K6:K8"/>
    <mergeCell ref="L6:L8"/>
    <mergeCell ref="M6:M8"/>
    <mergeCell ref="AH7:AH8"/>
    <mergeCell ref="AI7:AI8"/>
    <mergeCell ref="AA3:AI3"/>
    <mergeCell ref="AH6:AI6"/>
    <mergeCell ref="AD4:AI4"/>
    <mergeCell ref="AG5:AI5"/>
    <mergeCell ref="AB6:AC7"/>
    <mergeCell ref="AE6:AF7"/>
    <mergeCell ref="O6:O8"/>
    <mergeCell ref="O5:S5"/>
    <mergeCell ref="P6:P8"/>
    <mergeCell ref="Q6:Q8"/>
    <mergeCell ref="R6:R8"/>
    <mergeCell ref="S6:S8"/>
    <mergeCell ref="AN3:AN4"/>
    <mergeCell ref="Z3:Z4"/>
    <mergeCell ref="G3:M3"/>
    <mergeCell ref="N3:S3"/>
    <mergeCell ref="H4:M4"/>
    <mergeCell ref="N4:S4"/>
    <mergeCell ref="AL3:AL4"/>
    <mergeCell ref="AK3:AK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202</v>
      </c>
      <c r="W1" s="2"/>
      <c r="X1" s="1" t="str">
        <f>B1</f>
        <v>表4-51　廃棄物種類別の処理・処分状況（医療・福祉：一般診療所）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221" t="s">
        <v>73</v>
      </c>
      <c r="AL3" s="194" t="s">
        <v>74</v>
      </c>
      <c r="AM3" s="204" t="s">
        <v>75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2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f>SUM(D11:D36)-D26</f>
        <v>4222.294000000001</v>
      </c>
      <c r="E10" s="34">
        <f aca="true" t="shared" si="0" ref="E10:U10">SUM(E11:E36)-E26</f>
        <v>0</v>
      </c>
      <c r="F10" s="34">
        <f t="shared" si="0"/>
        <v>4222.294000000001</v>
      </c>
      <c r="G10" s="34">
        <f t="shared" si="0"/>
        <v>687.3240000000001</v>
      </c>
      <c r="H10" s="34">
        <f t="shared" si="0"/>
        <v>391.829</v>
      </c>
      <c r="I10" s="35">
        <f t="shared" si="0"/>
        <v>0</v>
      </c>
      <c r="J10" s="36">
        <f t="shared" si="0"/>
        <v>0</v>
      </c>
      <c r="K10" s="36">
        <f t="shared" si="0"/>
        <v>391.829</v>
      </c>
      <c r="L10" s="36">
        <f t="shared" si="0"/>
        <v>0</v>
      </c>
      <c r="M10" s="37">
        <f t="shared" si="0"/>
        <v>0</v>
      </c>
      <c r="N10" s="34">
        <f t="shared" si="0"/>
        <v>3534.9700000000003</v>
      </c>
      <c r="O10" s="35">
        <f t="shared" si="0"/>
        <v>0</v>
      </c>
      <c r="P10" s="36">
        <f t="shared" si="0"/>
        <v>0</v>
      </c>
      <c r="Q10" s="36">
        <f t="shared" si="0"/>
        <v>3528.5370000000003</v>
      </c>
      <c r="R10" s="36">
        <f t="shared" si="0"/>
        <v>6.433</v>
      </c>
      <c r="S10" s="37">
        <f t="shared" si="0"/>
        <v>0</v>
      </c>
      <c r="T10" s="34">
        <f t="shared" si="0"/>
        <v>3926.799000000001</v>
      </c>
      <c r="U10" s="38">
        <f t="shared" si="0"/>
        <v>0</v>
      </c>
      <c r="X10" s="32" t="s">
        <v>51</v>
      </c>
      <c r="Y10" s="33"/>
      <c r="Z10" s="34">
        <f aca="true" t="shared" si="1" ref="Z10:AM10">SUM(Z11:Z36)-Z26</f>
        <v>3926.799000000001</v>
      </c>
      <c r="AA10" s="34">
        <f t="shared" si="1"/>
        <v>6.433</v>
      </c>
      <c r="AB10" s="35">
        <f>SUM(AB11:AB36)-AB26</f>
        <v>5.513</v>
      </c>
      <c r="AC10" s="37">
        <f>SUM(AC11:AC36)-AC26</f>
        <v>0.92</v>
      </c>
      <c r="AD10" s="34">
        <f t="shared" si="1"/>
        <v>3920.366000000001</v>
      </c>
      <c r="AE10" s="35">
        <f>SUM(AE11:AE36)-AE26</f>
        <v>1938.974</v>
      </c>
      <c r="AF10" s="37">
        <f>SUM(AF11:AF36)-AF26</f>
        <v>1981.3919999999998</v>
      </c>
      <c r="AG10" s="39">
        <f t="shared" si="1"/>
        <v>836.867432</v>
      </c>
      <c r="AH10" s="35">
        <f t="shared" si="1"/>
        <v>179.15653999999998</v>
      </c>
      <c r="AI10" s="37">
        <f t="shared" si="1"/>
        <v>657.710892</v>
      </c>
      <c r="AJ10" s="39">
        <f t="shared" si="1"/>
        <v>179.15653999999998</v>
      </c>
      <c r="AK10" s="34">
        <f t="shared" si="1"/>
        <v>664.1438919999999</v>
      </c>
      <c r="AL10" s="39">
        <f t="shared" si="1"/>
        <v>0</v>
      </c>
      <c r="AM10" s="39">
        <f t="shared" si="1"/>
        <v>179.15653999999998</v>
      </c>
      <c r="AN10" s="38">
        <f>SUM(AN11:AN36)-AN26</f>
        <v>3378.993568000001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f>I11+O11+AH11</f>
        <v>0</v>
      </c>
      <c r="AK11" s="42">
        <f>U11+AA11+AI11</f>
        <v>0</v>
      </c>
      <c r="AL11" s="53">
        <f>M11+S11</f>
        <v>0</v>
      </c>
      <c r="AM11" s="53">
        <f>E11+AJ11</f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1.082</v>
      </c>
      <c r="E12" s="43">
        <v>0</v>
      </c>
      <c r="F12" s="43">
        <v>1.082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1.082</v>
      </c>
      <c r="O12" s="61">
        <v>0</v>
      </c>
      <c r="P12" s="59">
        <v>0</v>
      </c>
      <c r="Q12" s="59">
        <v>1.082</v>
      </c>
      <c r="R12" s="59">
        <v>0</v>
      </c>
      <c r="S12" s="60">
        <v>0</v>
      </c>
      <c r="T12" s="56">
        <v>1.082</v>
      </c>
      <c r="U12" s="62">
        <v>0</v>
      </c>
      <c r="X12" s="54" t="s">
        <v>53</v>
      </c>
      <c r="Y12" s="55"/>
      <c r="Z12" s="56">
        <v>1.082</v>
      </c>
      <c r="AA12" s="56">
        <v>0</v>
      </c>
      <c r="AB12" s="63">
        <v>0</v>
      </c>
      <c r="AC12" s="64">
        <v>0</v>
      </c>
      <c r="AD12" s="56">
        <v>1.082</v>
      </c>
      <c r="AE12" s="63">
        <v>1.082</v>
      </c>
      <c r="AF12" s="64">
        <v>0</v>
      </c>
      <c r="AG12" s="65">
        <v>0.29214</v>
      </c>
      <c r="AH12" s="61">
        <v>0</v>
      </c>
      <c r="AI12" s="60">
        <v>0.29214</v>
      </c>
      <c r="AJ12" s="65">
        <f aca="true" t="shared" si="2" ref="AJ12:AJ36">I12+O12+AH12</f>
        <v>0</v>
      </c>
      <c r="AK12" s="56">
        <f aca="true" t="shared" si="3" ref="AK12:AK36">U12+AA12+AI12</f>
        <v>0.29214</v>
      </c>
      <c r="AL12" s="65">
        <f aca="true" t="shared" si="4" ref="AL12:AL36">M12+S12</f>
        <v>0</v>
      </c>
      <c r="AM12" s="65">
        <f aca="true" t="shared" si="5" ref="AM12:AM36">E12+AJ12</f>
        <v>0</v>
      </c>
      <c r="AN12" s="62">
        <f aca="true" t="shared" si="6" ref="AN12:AN36">G12-H12+AD12-AG12</f>
        <v>0.78986</v>
      </c>
    </row>
    <row r="13" spans="2:40" s="3" customFormat="1" ht="22.5" customHeight="1">
      <c r="B13" s="54" t="s">
        <v>54</v>
      </c>
      <c r="C13" s="55"/>
      <c r="D13" s="56">
        <v>124.914</v>
      </c>
      <c r="E13" s="43">
        <v>0</v>
      </c>
      <c r="F13" s="43">
        <v>124.914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124.914</v>
      </c>
      <c r="O13" s="61">
        <v>0</v>
      </c>
      <c r="P13" s="59">
        <v>0</v>
      </c>
      <c r="Q13" s="59">
        <v>124.914</v>
      </c>
      <c r="R13" s="59">
        <v>0</v>
      </c>
      <c r="S13" s="60">
        <v>0</v>
      </c>
      <c r="T13" s="56">
        <v>124.914</v>
      </c>
      <c r="U13" s="62">
        <v>0</v>
      </c>
      <c r="X13" s="54" t="s">
        <v>54</v>
      </c>
      <c r="Y13" s="55"/>
      <c r="Z13" s="56">
        <v>124.914</v>
      </c>
      <c r="AA13" s="56">
        <v>0</v>
      </c>
      <c r="AB13" s="63">
        <v>0</v>
      </c>
      <c r="AC13" s="64">
        <v>0</v>
      </c>
      <c r="AD13" s="56">
        <v>124.914</v>
      </c>
      <c r="AE13" s="63">
        <v>0</v>
      </c>
      <c r="AF13" s="64">
        <v>124.914</v>
      </c>
      <c r="AG13" s="65">
        <v>3.74742</v>
      </c>
      <c r="AH13" s="61">
        <v>3.73428</v>
      </c>
      <c r="AI13" s="60">
        <v>0.01314</v>
      </c>
      <c r="AJ13" s="65">
        <f t="shared" si="2"/>
        <v>3.73428</v>
      </c>
      <c r="AK13" s="56">
        <f t="shared" si="3"/>
        <v>0.01314</v>
      </c>
      <c r="AL13" s="65">
        <f t="shared" si="4"/>
        <v>0</v>
      </c>
      <c r="AM13" s="65">
        <f t="shared" si="5"/>
        <v>3.73428</v>
      </c>
      <c r="AN13" s="62">
        <f t="shared" si="6"/>
        <v>121.16658</v>
      </c>
    </row>
    <row r="14" spans="2:40" s="3" customFormat="1" ht="22.5" customHeight="1">
      <c r="B14" s="54" t="s">
        <v>55</v>
      </c>
      <c r="C14" s="55"/>
      <c r="D14" s="56">
        <v>4.648000000000001</v>
      </c>
      <c r="E14" s="43">
        <v>0</v>
      </c>
      <c r="F14" s="43">
        <v>4.648000000000001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4.648000000000001</v>
      </c>
      <c r="O14" s="61">
        <v>0</v>
      </c>
      <c r="P14" s="59">
        <v>0</v>
      </c>
      <c r="Q14" s="59">
        <v>4.648000000000001</v>
      </c>
      <c r="R14" s="59">
        <v>0</v>
      </c>
      <c r="S14" s="60">
        <v>0</v>
      </c>
      <c r="T14" s="56">
        <v>4.648000000000001</v>
      </c>
      <c r="U14" s="62">
        <v>0</v>
      </c>
      <c r="X14" s="54" t="s">
        <v>55</v>
      </c>
      <c r="Y14" s="55"/>
      <c r="Z14" s="56">
        <v>4.648000000000001</v>
      </c>
      <c r="AA14" s="56">
        <v>0</v>
      </c>
      <c r="AB14" s="63">
        <v>0</v>
      </c>
      <c r="AC14" s="64">
        <v>0</v>
      </c>
      <c r="AD14" s="56">
        <v>4.648000000000001</v>
      </c>
      <c r="AE14" s="63">
        <v>2.3649999999999998</v>
      </c>
      <c r="AF14" s="64">
        <v>2.283</v>
      </c>
      <c r="AG14" s="65">
        <v>0.263152</v>
      </c>
      <c r="AH14" s="61">
        <v>0.1022</v>
      </c>
      <c r="AI14" s="60">
        <v>0.16095199999999998</v>
      </c>
      <c r="AJ14" s="65">
        <f t="shared" si="2"/>
        <v>0.1022</v>
      </c>
      <c r="AK14" s="56">
        <f t="shared" si="3"/>
        <v>0.16095199999999998</v>
      </c>
      <c r="AL14" s="65">
        <f t="shared" si="4"/>
        <v>0</v>
      </c>
      <c r="AM14" s="65">
        <f t="shared" si="5"/>
        <v>0.1022</v>
      </c>
      <c r="AN14" s="62">
        <f t="shared" si="6"/>
        <v>4.384848000000001</v>
      </c>
    </row>
    <row r="15" spans="2:40" s="3" customFormat="1" ht="22.5" customHeight="1">
      <c r="B15" s="54" t="s">
        <v>56</v>
      </c>
      <c r="C15" s="55"/>
      <c r="D15" s="56">
        <v>4.401</v>
      </c>
      <c r="E15" s="43">
        <v>0</v>
      </c>
      <c r="F15" s="43">
        <v>4.401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4.401</v>
      </c>
      <c r="O15" s="61">
        <v>0</v>
      </c>
      <c r="P15" s="59">
        <v>0</v>
      </c>
      <c r="Q15" s="59">
        <v>4.401</v>
      </c>
      <c r="R15" s="59">
        <v>0</v>
      </c>
      <c r="S15" s="60">
        <v>0</v>
      </c>
      <c r="T15" s="56">
        <v>4.401</v>
      </c>
      <c r="U15" s="62">
        <v>0</v>
      </c>
      <c r="X15" s="54" t="s">
        <v>56</v>
      </c>
      <c r="Y15" s="55"/>
      <c r="Z15" s="56">
        <v>4.401</v>
      </c>
      <c r="AA15" s="56">
        <v>0</v>
      </c>
      <c r="AB15" s="63">
        <v>0</v>
      </c>
      <c r="AC15" s="64">
        <v>0</v>
      </c>
      <c r="AD15" s="56">
        <v>4.401</v>
      </c>
      <c r="AE15" s="63">
        <v>2.648</v>
      </c>
      <c r="AF15" s="64">
        <v>1.7530000000000001</v>
      </c>
      <c r="AG15" s="65">
        <v>0.28968</v>
      </c>
      <c r="AH15" s="61">
        <v>0.1028</v>
      </c>
      <c r="AI15" s="60">
        <v>0.18688</v>
      </c>
      <c r="AJ15" s="65">
        <f t="shared" si="2"/>
        <v>0.1028</v>
      </c>
      <c r="AK15" s="56">
        <f t="shared" si="3"/>
        <v>0.18688</v>
      </c>
      <c r="AL15" s="65">
        <f t="shared" si="4"/>
        <v>0</v>
      </c>
      <c r="AM15" s="65">
        <f t="shared" si="5"/>
        <v>0.1028</v>
      </c>
      <c r="AN15" s="62">
        <f t="shared" si="6"/>
        <v>4.11132</v>
      </c>
    </row>
    <row r="16" spans="2:40" s="3" customFormat="1" ht="22.5" customHeight="1">
      <c r="B16" s="54" t="s">
        <v>57</v>
      </c>
      <c r="C16" s="55"/>
      <c r="D16" s="56">
        <v>1339.138</v>
      </c>
      <c r="E16" s="43">
        <v>0</v>
      </c>
      <c r="F16" s="43">
        <v>1339.138</v>
      </c>
      <c r="G16" s="43">
        <v>492.492</v>
      </c>
      <c r="H16" s="43">
        <v>196.997</v>
      </c>
      <c r="I16" s="57">
        <v>0</v>
      </c>
      <c r="J16" s="58">
        <v>0</v>
      </c>
      <c r="K16" s="59">
        <v>196.997</v>
      </c>
      <c r="L16" s="59">
        <v>0</v>
      </c>
      <c r="M16" s="60">
        <v>0</v>
      </c>
      <c r="N16" s="56">
        <v>846.646</v>
      </c>
      <c r="O16" s="61">
        <v>0</v>
      </c>
      <c r="P16" s="59">
        <v>0</v>
      </c>
      <c r="Q16" s="59">
        <v>840.607</v>
      </c>
      <c r="R16" s="59">
        <v>6.039</v>
      </c>
      <c r="S16" s="60">
        <v>0</v>
      </c>
      <c r="T16" s="56">
        <v>1043.643</v>
      </c>
      <c r="U16" s="62">
        <v>0</v>
      </c>
      <c r="X16" s="54" t="s">
        <v>57</v>
      </c>
      <c r="Y16" s="55"/>
      <c r="Z16" s="56">
        <v>1043.643</v>
      </c>
      <c r="AA16" s="56">
        <v>6.039</v>
      </c>
      <c r="AB16" s="63">
        <v>5.281</v>
      </c>
      <c r="AC16" s="64">
        <v>0.758</v>
      </c>
      <c r="AD16" s="56">
        <v>1037.604</v>
      </c>
      <c r="AE16" s="63">
        <v>622.395</v>
      </c>
      <c r="AF16" s="64">
        <v>415.209</v>
      </c>
      <c r="AG16" s="65">
        <v>395.6288</v>
      </c>
      <c r="AH16" s="61">
        <v>86.46249999999999</v>
      </c>
      <c r="AI16" s="60">
        <v>309.1663</v>
      </c>
      <c r="AJ16" s="65">
        <f t="shared" si="2"/>
        <v>86.46249999999999</v>
      </c>
      <c r="AK16" s="56">
        <f t="shared" si="3"/>
        <v>315.20529999999997</v>
      </c>
      <c r="AL16" s="65">
        <f t="shared" si="4"/>
        <v>0</v>
      </c>
      <c r="AM16" s="65">
        <f t="shared" si="5"/>
        <v>86.46249999999999</v>
      </c>
      <c r="AN16" s="62">
        <f t="shared" si="6"/>
        <v>937.4702000000002</v>
      </c>
    </row>
    <row r="17" spans="2:40" s="3" customFormat="1" ht="22.5" customHeight="1">
      <c r="B17" s="66" t="s">
        <v>58</v>
      </c>
      <c r="C17" s="67"/>
      <c r="D17" s="43"/>
      <c r="E17" s="43"/>
      <c r="F17" s="43"/>
      <c r="G17" s="43"/>
      <c r="H17" s="43"/>
      <c r="I17" s="57"/>
      <c r="J17" s="68"/>
      <c r="K17" s="69"/>
      <c r="L17" s="69"/>
      <c r="M17" s="70"/>
      <c r="N17" s="43"/>
      <c r="O17" s="57"/>
      <c r="P17" s="69"/>
      <c r="Q17" s="69"/>
      <c r="R17" s="69"/>
      <c r="S17" s="70"/>
      <c r="T17" s="43"/>
      <c r="U17" s="71"/>
      <c r="X17" s="66" t="s">
        <v>58</v>
      </c>
      <c r="Y17" s="67"/>
      <c r="Z17" s="43"/>
      <c r="AA17" s="43"/>
      <c r="AB17" s="72"/>
      <c r="AC17" s="73"/>
      <c r="AD17" s="43"/>
      <c r="AE17" s="72"/>
      <c r="AF17" s="73"/>
      <c r="AG17" s="74"/>
      <c r="AH17" s="57"/>
      <c r="AI17" s="70"/>
      <c r="AJ17" s="74">
        <f t="shared" si="2"/>
        <v>0</v>
      </c>
      <c r="AK17" s="43">
        <f t="shared" si="3"/>
        <v>0</v>
      </c>
      <c r="AL17" s="74">
        <f t="shared" si="4"/>
        <v>0</v>
      </c>
      <c r="AM17" s="74">
        <f t="shared" si="5"/>
        <v>0</v>
      </c>
      <c r="AN17" s="71">
        <f t="shared" si="6"/>
        <v>0</v>
      </c>
    </row>
    <row r="18" spans="2:40" s="3" customFormat="1" ht="22.5" customHeight="1">
      <c r="B18" s="66" t="s">
        <v>59</v>
      </c>
      <c r="C18" s="67"/>
      <c r="D18" s="43"/>
      <c r="E18" s="43"/>
      <c r="F18" s="43"/>
      <c r="G18" s="43"/>
      <c r="H18" s="43"/>
      <c r="I18" s="57"/>
      <c r="J18" s="68"/>
      <c r="K18" s="69"/>
      <c r="L18" s="69"/>
      <c r="M18" s="70"/>
      <c r="N18" s="43"/>
      <c r="O18" s="57"/>
      <c r="P18" s="69"/>
      <c r="Q18" s="69"/>
      <c r="R18" s="69"/>
      <c r="S18" s="70"/>
      <c r="T18" s="43"/>
      <c r="U18" s="71"/>
      <c r="X18" s="66" t="s">
        <v>59</v>
      </c>
      <c r="Y18" s="67"/>
      <c r="Z18" s="43"/>
      <c r="AA18" s="43"/>
      <c r="AB18" s="72"/>
      <c r="AC18" s="73"/>
      <c r="AD18" s="43"/>
      <c r="AE18" s="72"/>
      <c r="AF18" s="73"/>
      <c r="AG18" s="74"/>
      <c r="AH18" s="57"/>
      <c r="AI18" s="70"/>
      <c r="AJ18" s="74">
        <f t="shared" si="2"/>
        <v>0</v>
      </c>
      <c r="AK18" s="43">
        <f t="shared" si="3"/>
        <v>0</v>
      </c>
      <c r="AL18" s="74">
        <f t="shared" si="4"/>
        <v>0</v>
      </c>
      <c r="AM18" s="74">
        <f t="shared" si="5"/>
        <v>0</v>
      </c>
      <c r="AN18" s="71">
        <f t="shared" si="6"/>
        <v>0</v>
      </c>
    </row>
    <row r="19" spans="2:40" s="3" customFormat="1" ht="22.5" customHeight="1">
      <c r="B19" s="66" t="s">
        <v>145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145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f t="shared" si="2"/>
        <v>0</v>
      </c>
      <c r="AK19" s="43">
        <f t="shared" si="3"/>
        <v>0</v>
      </c>
      <c r="AL19" s="74">
        <f t="shared" si="4"/>
        <v>0</v>
      </c>
      <c r="AM19" s="74">
        <f t="shared" si="5"/>
        <v>0</v>
      </c>
      <c r="AN19" s="71">
        <f t="shared" si="6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f t="shared" si="2"/>
        <v>0</v>
      </c>
      <c r="AK20" s="43">
        <f t="shared" si="3"/>
        <v>0</v>
      </c>
      <c r="AL20" s="74">
        <f t="shared" si="4"/>
        <v>0</v>
      </c>
      <c r="AM20" s="74">
        <f t="shared" si="5"/>
        <v>0</v>
      </c>
      <c r="AN20" s="71">
        <f t="shared" si="6"/>
        <v>0</v>
      </c>
    </row>
    <row r="21" spans="2:40" s="3" customFormat="1" ht="22.5" customHeight="1">
      <c r="B21" s="66" t="s">
        <v>146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146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f t="shared" si="2"/>
        <v>0</v>
      </c>
      <c r="AK21" s="43">
        <f t="shared" si="3"/>
        <v>0</v>
      </c>
      <c r="AL21" s="74">
        <f t="shared" si="4"/>
        <v>0</v>
      </c>
      <c r="AM21" s="74">
        <f t="shared" si="5"/>
        <v>0</v>
      </c>
      <c r="AN21" s="71">
        <f t="shared" si="6"/>
        <v>0</v>
      </c>
    </row>
    <row r="22" spans="2:40" s="3" customFormat="1" ht="22.5" customHeight="1">
      <c r="B22" s="66" t="s">
        <v>62</v>
      </c>
      <c r="C22" s="67"/>
      <c r="D22" s="43"/>
      <c r="E22" s="43"/>
      <c r="F22" s="43"/>
      <c r="G22" s="43"/>
      <c r="H22" s="43"/>
      <c r="I22" s="57"/>
      <c r="J22" s="68"/>
      <c r="K22" s="69"/>
      <c r="L22" s="69"/>
      <c r="M22" s="70"/>
      <c r="N22" s="43"/>
      <c r="O22" s="57"/>
      <c r="P22" s="69"/>
      <c r="Q22" s="69"/>
      <c r="R22" s="69"/>
      <c r="S22" s="70"/>
      <c r="T22" s="43"/>
      <c r="U22" s="71"/>
      <c r="X22" s="66" t="s">
        <v>62</v>
      </c>
      <c r="Y22" s="67"/>
      <c r="Z22" s="43"/>
      <c r="AA22" s="43"/>
      <c r="AB22" s="72"/>
      <c r="AC22" s="73"/>
      <c r="AD22" s="43"/>
      <c r="AE22" s="72"/>
      <c r="AF22" s="73"/>
      <c r="AG22" s="74"/>
      <c r="AH22" s="57"/>
      <c r="AI22" s="70"/>
      <c r="AJ22" s="74">
        <f t="shared" si="2"/>
        <v>0</v>
      </c>
      <c r="AK22" s="43">
        <f t="shared" si="3"/>
        <v>0</v>
      </c>
      <c r="AL22" s="74">
        <f t="shared" si="4"/>
        <v>0</v>
      </c>
      <c r="AM22" s="74">
        <f t="shared" si="5"/>
        <v>0</v>
      </c>
      <c r="AN22" s="71">
        <f t="shared" si="6"/>
        <v>0</v>
      </c>
    </row>
    <row r="23" spans="2:40" s="3" customFormat="1" ht="22.5" customHeight="1">
      <c r="B23" s="66" t="s">
        <v>63</v>
      </c>
      <c r="C23" s="67"/>
      <c r="D23" s="43">
        <v>32.745</v>
      </c>
      <c r="E23" s="43">
        <v>0</v>
      </c>
      <c r="F23" s="43">
        <v>32.745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32.745</v>
      </c>
      <c r="O23" s="57">
        <v>0</v>
      </c>
      <c r="P23" s="69">
        <v>0</v>
      </c>
      <c r="Q23" s="69">
        <v>32.729</v>
      </c>
      <c r="R23" s="69">
        <v>0.016</v>
      </c>
      <c r="S23" s="70">
        <v>0</v>
      </c>
      <c r="T23" s="43">
        <v>32.745</v>
      </c>
      <c r="U23" s="71">
        <v>0</v>
      </c>
      <c r="X23" s="66" t="s">
        <v>63</v>
      </c>
      <c r="Y23" s="67"/>
      <c r="Z23" s="43">
        <v>32.745</v>
      </c>
      <c r="AA23" s="43">
        <v>0.016</v>
      </c>
      <c r="AB23" s="72">
        <v>0.016</v>
      </c>
      <c r="AC23" s="73">
        <v>0</v>
      </c>
      <c r="AD23" s="43">
        <v>32.729</v>
      </c>
      <c r="AE23" s="72">
        <v>6.007</v>
      </c>
      <c r="AF23" s="73">
        <v>26.722</v>
      </c>
      <c r="AG23" s="74">
        <v>32.729</v>
      </c>
      <c r="AH23" s="57">
        <v>26.722</v>
      </c>
      <c r="AI23" s="70">
        <v>6.007</v>
      </c>
      <c r="AJ23" s="74">
        <f t="shared" si="2"/>
        <v>26.722</v>
      </c>
      <c r="AK23" s="43">
        <f t="shared" si="3"/>
        <v>6.023</v>
      </c>
      <c r="AL23" s="74">
        <f t="shared" si="4"/>
        <v>0</v>
      </c>
      <c r="AM23" s="74">
        <f t="shared" si="5"/>
        <v>26.722</v>
      </c>
      <c r="AN23" s="71">
        <f t="shared" si="6"/>
        <v>0</v>
      </c>
    </row>
    <row r="24" spans="2:40" s="3" customFormat="1" ht="22.5" customHeight="1">
      <c r="B24" s="66" t="s">
        <v>64</v>
      </c>
      <c r="C24" s="67"/>
      <c r="D24" s="43">
        <v>22.592</v>
      </c>
      <c r="E24" s="43">
        <v>0</v>
      </c>
      <c r="F24" s="43">
        <v>22.592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22.592</v>
      </c>
      <c r="O24" s="57">
        <v>0</v>
      </c>
      <c r="P24" s="69">
        <v>0</v>
      </c>
      <c r="Q24" s="69">
        <v>22.214</v>
      </c>
      <c r="R24" s="69">
        <v>0.378</v>
      </c>
      <c r="S24" s="70">
        <v>0</v>
      </c>
      <c r="T24" s="43">
        <v>22.592</v>
      </c>
      <c r="U24" s="71">
        <v>0</v>
      </c>
      <c r="X24" s="66" t="s">
        <v>64</v>
      </c>
      <c r="Y24" s="67"/>
      <c r="Z24" s="43">
        <v>22.592</v>
      </c>
      <c r="AA24" s="43">
        <v>0.378</v>
      </c>
      <c r="AB24" s="72">
        <v>0.216</v>
      </c>
      <c r="AC24" s="73">
        <v>0.162</v>
      </c>
      <c r="AD24" s="43">
        <v>22.214</v>
      </c>
      <c r="AE24" s="72">
        <v>2.955</v>
      </c>
      <c r="AF24" s="73">
        <v>19.259</v>
      </c>
      <c r="AG24" s="74">
        <v>22.214</v>
      </c>
      <c r="AH24" s="57">
        <v>0.19</v>
      </c>
      <c r="AI24" s="70">
        <v>22.024</v>
      </c>
      <c r="AJ24" s="74">
        <f t="shared" si="2"/>
        <v>0.19</v>
      </c>
      <c r="AK24" s="43">
        <f t="shared" si="3"/>
        <v>22.402</v>
      </c>
      <c r="AL24" s="74">
        <f t="shared" si="4"/>
        <v>0</v>
      </c>
      <c r="AM24" s="74">
        <f t="shared" si="5"/>
        <v>0.19</v>
      </c>
      <c r="AN24" s="71">
        <f t="shared" si="6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f t="shared" si="2"/>
        <v>0</v>
      </c>
      <c r="AK25" s="56">
        <f t="shared" si="3"/>
        <v>0</v>
      </c>
      <c r="AL25" s="65">
        <f t="shared" si="4"/>
        <v>0</v>
      </c>
      <c r="AM25" s="65">
        <f t="shared" si="5"/>
        <v>0</v>
      </c>
      <c r="AN25" s="62">
        <f t="shared" si="6"/>
        <v>0</v>
      </c>
    </row>
    <row r="26" spans="2:40" s="3" customFormat="1" ht="22.5" customHeight="1">
      <c r="B26" s="54" t="s">
        <v>66</v>
      </c>
      <c r="C26" s="55"/>
      <c r="D26" s="56">
        <f>SUM(D27:D29)</f>
        <v>0</v>
      </c>
      <c r="E26" s="56">
        <f aca="true" t="shared" si="7" ref="E26:U26">SUM(E27:E29)</f>
        <v>0</v>
      </c>
      <c r="F26" s="56">
        <f t="shared" si="7"/>
        <v>0</v>
      </c>
      <c r="G26" s="56">
        <f t="shared" si="7"/>
        <v>0</v>
      </c>
      <c r="H26" s="56">
        <f t="shared" si="7"/>
        <v>0</v>
      </c>
      <c r="I26" s="61">
        <f t="shared" si="7"/>
        <v>0</v>
      </c>
      <c r="J26" s="59">
        <f t="shared" si="7"/>
        <v>0</v>
      </c>
      <c r="K26" s="59">
        <f t="shared" si="7"/>
        <v>0</v>
      </c>
      <c r="L26" s="59">
        <f t="shared" si="7"/>
        <v>0</v>
      </c>
      <c r="M26" s="60">
        <f t="shared" si="7"/>
        <v>0</v>
      </c>
      <c r="N26" s="56">
        <f t="shared" si="7"/>
        <v>0</v>
      </c>
      <c r="O26" s="61">
        <f t="shared" si="7"/>
        <v>0</v>
      </c>
      <c r="P26" s="59">
        <f t="shared" si="7"/>
        <v>0</v>
      </c>
      <c r="Q26" s="59">
        <f t="shared" si="7"/>
        <v>0</v>
      </c>
      <c r="R26" s="59">
        <f t="shared" si="7"/>
        <v>0</v>
      </c>
      <c r="S26" s="60">
        <f t="shared" si="7"/>
        <v>0</v>
      </c>
      <c r="T26" s="56">
        <f t="shared" si="7"/>
        <v>0</v>
      </c>
      <c r="U26" s="62">
        <f t="shared" si="7"/>
        <v>0</v>
      </c>
      <c r="X26" s="54" t="s">
        <v>66</v>
      </c>
      <c r="Y26" s="55"/>
      <c r="Z26" s="56">
        <f aca="true" t="shared" si="8" ref="Z26:AI26">SUM(Z27:Z29)</f>
        <v>0</v>
      </c>
      <c r="AA26" s="56">
        <f t="shared" si="8"/>
        <v>0</v>
      </c>
      <c r="AB26" s="63">
        <f t="shared" si="8"/>
        <v>0</v>
      </c>
      <c r="AC26" s="64">
        <f t="shared" si="8"/>
        <v>0</v>
      </c>
      <c r="AD26" s="56">
        <f t="shared" si="8"/>
        <v>0</v>
      </c>
      <c r="AE26" s="63">
        <f t="shared" si="8"/>
        <v>0</v>
      </c>
      <c r="AF26" s="64">
        <f t="shared" si="8"/>
        <v>0</v>
      </c>
      <c r="AG26" s="65">
        <f t="shared" si="8"/>
        <v>0</v>
      </c>
      <c r="AH26" s="61">
        <f t="shared" si="8"/>
        <v>0</v>
      </c>
      <c r="AI26" s="60">
        <f t="shared" si="8"/>
        <v>0</v>
      </c>
      <c r="AJ26" s="65">
        <f t="shared" si="2"/>
        <v>0</v>
      </c>
      <c r="AK26" s="56">
        <f t="shared" si="3"/>
        <v>0</v>
      </c>
      <c r="AL26" s="65">
        <f t="shared" si="4"/>
        <v>0</v>
      </c>
      <c r="AM26" s="65">
        <f t="shared" si="5"/>
        <v>0</v>
      </c>
      <c r="AN26" s="62">
        <f t="shared" si="6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f t="shared" si="2"/>
        <v>0</v>
      </c>
      <c r="AK27" s="77">
        <f t="shared" si="3"/>
        <v>0</v>
      </c>
      <c r="AL27" s="84">
        <f t="shared" si="4"/>
        <v>0</v>
      </c>
      <c r="AM27" s="84">
        <f t="shared" si="5"/>
        <v>0</v>
      </c>
      <c r="AN27" s="81">
        <f t="shared" si="6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f t="shared" si="2"/>
        <v>0</v>
      </c>
      <c r="AK28" s="77">
        <f t="shared" si="3"/>
        <v>0</v>
      </c>
      <c r="AL28" s="84">
        <f t="shared" si="4"/>
        <v>0</v>
      </c>
      <c r="AM28" s="84">
        <f t="shared" si="5"/>
        <v>0</v>
      </c>
      <c r="AN28" s="81">
        <f t="shared" si="6"/>
        <v>0</v>
      </c>
    </row>
    <row r="29" spans="2:40" s="3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f t="shared" si="2"/>
        <v>0</v>
      </c>
      <c r="AK29" s="87">
        <f t="shared" si="3"/>
        <v>0</v>
      </c>
      <c r="AL29" s="94">
        <f t="shared" si="4"/>
        <v>0</v>
      </c>
      <c r="AM29" s="94">
        <f t="shared" si="5"/>
        <v>0</v>
      </c>
      <c r="AN29" s="91">
        <f t="shared" si="6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f t="shared" si="2"/>
        <v>0</v>
      </c>
      <c r="AK30" s="56">
        <f t="shared" si="3"/>
        <v>0</v>
      </c>
      <c r="AL30" s="65">
        <f t="shared" si="4"/>
        <v>0</v>
      </c>
      <c r="AM30" s="65">
        <f t="shared" si="5"/>
        <v>0</v>
      </c>
      <c r="AN30" s="62">
        <f t="shared" si="6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6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f t="shared" si="2"/>
        <v>0</v>
      </c>
      <c r="AK32" s="43">
        <f t="shared" si="3"/>
        <v>0</v>
      </c>
      <c r="AL32" s="74">
        <f t="shared" si="4"/>
        <v>0</v>
      </c>
      <c r="AM32" s="74">
        <f t="shared" si="5"/>
        <v>0</v>
      </c>
      <c r="AN32" s="71">
        <f t="shared" si="6"/>
        <v>0</v>
      </c>
    </row>
    <row r="33" spans="2:40" s="3" customFormat="1" ht="22.5" customHeight="1">
      <c r="B33" s="118" t="s">
        <v>148</v>
      </c>
      <c r="C33" s="15"/>
      <c r="D33" s="43">
        <v>0.573</v>
      </c>
      <c r="E33" s="43">
        <v>0</v>
      </c>
      <c r="F33" s="43">
        <v>0.573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0.573</v>
      </c>
      <c r="O33" s="57">
        <v>0</v>
      </c>
      <c r="P33" s="69">
        <v>0</v>
      </c>
      <c r="Q33" s="69">
        <v>0.573</v>
      </c>
      <c r="R33" s="69">
        <v>0</v>
      </c>
      <c r="S33" s="70">
        <v>0</v>
      </c>
      <c r="T33" s="43">
        <v>0.573</v>
      </c>
      <c r="U33" s="71">
        <v>0</v>
      </c>
      <c r="X33" s="118" t="s">
        <v>148</v>
      </c>
      <c r="Y33" s="15"/>
      <c r="Z33" s="43">
        <v>0.573</v>
      </c>
      <c r="AA33" s="43">
        <v>0</v>
      </c>
      <c r="AB33" s="72">
        <v>0</v>
      </c>
      <c r="AC33" s="73">
        <v>0</v>
      </c>
      <c r="AD33" s="43">
        <v>0.573</v>
      </c>
      <c r="AE33" s="72">
        <v>0</v>
      </c>
      <c r="AF33" s="73">
        <v>0.573</v>
      </c>
      <c r="AG33" s="74">
        <v>0.573</v>
      </c>
      <c r="AH33" s="57">
        <v>0.541</v>
      </c>
      <c r="AI33" s="70">
        <v>0.032</v>
      </c>
      <c r="AJ33" s="74">
        <f t="shared" si="2"/>
        <v>0.541</v>
      </c>
      <c r="AK33" s="43">
        <f t="shared" si="3"/>
        <v>0.032</v>
      </c>
      <c r="AL33" s="74">
        <f t="shared" si="4"/>
        <v>0</v>
      </c>
      <c r="AM33" s="74">
        <f t="shared" si="5"/>
        <v>0.541</v>
      </c>
      <c r="AN33" s="71">
        <f t="shared" si="6"/>
        <v>0</v>
      </c>
    </row>
    <row r="34" spans="2:40" s="3" customFormat="1" ht="22.5" customHeight="1">
      <c r="B34" s="95" t="s">
        <v>149</v>
      </c>
      <c r="C34" s="96"/>
      <c r="D34" s="43">
        <v>0.563</v>
      </c>
      <c r="E34" s="43">
        <v>0</v>
      </c>
      <c r="F34" s="43">
        <v>0.563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0.563</v>
      </c>
      <c r="O34" s="57">
        <v>0</v>
      </c>
      <c r="P34" s="69">
        <v>0</v>
      </c>
      <c r="Q34" s="69">
        <v>0.563</v>
      </c>
      <c r="R34" s="69">
        <v>0</v>
      </c>
      <c r="S34" s="70">
        <v>0</v>
      </c>
      <c r="T34" s="43">
        <v>0.563</v>
      </c>
      <c r="U34" s="71">
        <v>0</v>
      </c>
      <c r="X34" s="95" t="s">
        <v>149</v>
      </c>
      <c r="Y34" s="96"/>
      <c r="Z34" s="43">
        <v>0.563</v>
      </c>
      <c r="AA34" s="43">
        <v>0</v>
      </c>
      <c r="AB34" s="72">
        <v>0</v>
      </c>
      <c r="AC34" s="73">
        <v>0</v>
      </c>
      <c r="AD34" s="43">
        <v>0.563</v>
      </c>
      <c r="AE34" s="72">
        <v>0.184</v>
      </c>
      <c r="AF34" s="73">
        <v>0.379</v>
      </c>
      <c r="AG34" s="74">
        <v>0.47652</v>
      </c>
      <c r="AH34" s="57">
        <v>0.379</v>
      </c>
      <c r="AI34" s="70">
        <v>0.09752</v>
      </c>
      <c r="AJ34" s="74">
        <f t="shared" si="2"/>
        <v>0.379</v>
      </c>
      <c r="AK34" s="43">
        <f t="shared" si="3"/>
        <v>0.09752</v>
      </c>
      <c r="AL34" s="74">
        <f t="shared" si="4"/>
        <v>0</v>
      </c>
      <c r="AM34" s="74">
        <f t="shared" si="5"/>
        <v>0.379</v>
      </c>
      <c r="AN34" s="71">
        <f t="shared" si="6"/>
        <v>0.08647999999999995</v>
      </c>
    </row>
    <row r="35" spans="2:40" s="3" customFormat="1" ht="22.5" customHeight="1">
      <c r="B35" s="95" t="s">
        <v>150</v>
      </c>
      <c r="C35" s="96"/>
      <c r="D35" s="43">
        <v>2691.6380000000004</v>
      </c>
      <c r="E35" s="43">
        <v>0</v>
      </c>
      <c r="F35" s="43">
        <v>2691.6380000000004</v>
      </c>
      <c r="G35" s="43">
        <v>194.832</v>
      </c>
      <c r="H35" s="43">
        <v>194.832</v>
      </c>
      <c r="I35" s="57">
        <v>0</v>
      </c>
      <c r="J35" s="69">
        <v>0</v>
      </c>
      <c r="K35" s="69">
        <v>194.832</v>
      </c>
      <c r="L35" s="69">
        <v>0</v>
      </c>
      <c r="M35" s="70">
        <v>0</v>
      </c>
      <c r="N35" s="43">
        <v>2496.806</v>
      </c>
      <c r="O35" s="57">
        <v>0</v>
      </c>
      <c r="P35" s="69">
        <v>0</v>
      </c>
      <c r="Q35" s="69">
        <v>2496.806</v>
      </c>
      <c r="R35" s="69">
        <v>0</v>
      </c>
      <c r="S35" s="70">
        <v>0</v>
      </c>
      <c r="T35" s="43">
        <v>2691.6380000000004</v>
      </c>
      <c r="U35" s="71">
        <v>0</v>
      </c>
      <c r="X35" s="95" t="s">
        <v>150</v>
      </c>
      <c r="Y35" s="96"/>
      <c r="Z35" s="43">
        <v>2691.6380000000004</v>
      </c>
      <c r="AA35" s="43">
        <v>0</v>
      </c>
      <c r="AB35" s="72">
        <v>0</v>
      </c>
      <c r="AC35" s="73">
        <v>0</v>
      </c>
      <c r="AD35" s="43">
        <v>2691.6380000000004</v>
      </c>
      <c r="AE35" s="72">
        <v>1301.338</v>
      </c>
      <c r="AF35" s="73">
        <v>1390.3</v>
      </c>
      <c r="AG35" s="74">
        <v>380.65371999999996</v>
      </c>
      <c r="AH35" s="57">
        <v>60.92276</v>
      </c>
      <c r="AI35" s="70">
        <v>319.73096</v>
      </c>
      <c r="AJ35" s="74">
        <f t="shared" si="2"/>
        <v>60.92276</v>
      </c>
      <c r="AK35" s="43">
        <f t="shared" si="3"/>
        <v>319.73096</v>
      </c>
      <c r="AL35" s="74">
        <f t="shared" si="4"/>
        <v>0</v>
      </c>
      <c r="AM35" s="74">
        <f t="shared" si="5"/>
        <v>60.92276</v>
      </c>
      <c r="AN35" s="71">
        <f t="shared" si="6"/>
        <v>2310.9842800000006</v>
      </c>
    </row>
    <row r="36" spans="2:40" s="3" customFormat="1" ht="22.5" customHeight="1" thickBot="1">
      <c r="B36" s="97" t="s">
        <v>151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151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f t="shared" si="2"/>
        <v>0</v>
      </c>
      <c r="AK36" s="99">
        <f t="shared" si="3"/>
        <v>0</v>
      </c>
      <c r="AL36" s="106">
        <f t="shared" si="4"/>
        <v>0</v>
      </c>
      <c r="AM36" s="106">
        <f t="shared" si="5"/>
        <v>0</v>
      </c>
      <c r="AN36" s="103">
        <f t="shared" si="6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B3:C9"/>
    <mergeCell ref="G3:M3"/>
    <mergeCell ref="N3:S3"/>
    <mergeCell ref="X3:Y9"/>
    <mergeCell ref="Z3:Z4"/>
    <mergeCell ref="AA3:AI3"/>
    <mergeCell ref="I5:M5"/>
    <mergeCell ref="O5:S5"/>
    <mergeCell ref="AG5:AI5"/>
    <mergeCell ref="I6:I8"/>
    <mergeCell ref="AJ3:AJ4"/>
    <mergeCell ref="AK3:AK4"/>
    <mergeCell ref="AL3:AL4"/>
    <mergeCell ref="AM3:AM4"/>
    <mergeCell ref="AN3:AN4"/>
    <mergeCell ref="H4:M4"/>
    <mergeCell ref="N4:S4"/>
    <mergeCell ref="AD4:AI4"/>
    <mergeCell ref="J6:J8"/>
    <mergeCell ref="K6:K8"/>
    <mergeCell ref="L6:L8"/>
    <mergeCell ref="M6:M8"/>
    <mergeCell ref="O6:O8"/>
    <mergeCell ref="P6:P8"/>
    <mergeCell ref="Q6:Q8"/>
    <mergeCell ref="R6:R8"/>
    <mergeCell ref="S6:S8"/>
    <mergeCell ref="AB6:AC7"/>
    <mergeCell ref="AE6:AF7"/>
    <mergeCell ref="AH6:AI6"/>
    <mergeCell ref="AH7:AH8"/>
    <mergeCell ref="AI7:AI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203</v>
      </c>
      <c r="W1" s="2"/>
      <c r="X1" s="1" t="str">
        <f>B1</f>
        <v>表4-52　廃棄物種類別の処理・処分状況（医療・福祉：歯科診療所）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221" t="s">
        <v>73</v>
      </c>
      <c r="AL3" s="194" t="s">
        <v>74</v>
      </c>
      <c r="AM3" s="204" t="s">
        <v>75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2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f>SUM(D11:D36)-D26</f>
        <v>1460.4309999999998</v>
      </c>
      <c r="E10" s="34">
        <f aca="true" t="shared" si="0" ref="E10:U10">SUM(E11:E36)-E26</f>
        <v>0.055</v>
      </c>
      <c r="F10" s="34">
        <f t="shared" si="0"/>
        <v>1460.3759999999997</v>
      </c>
      <c r="G10" s="34">
        <f t="shared" si="0"/>
        <v>0.02</v>
      </c>
      <c r="H10" s="34">
        <f t="shared" si="0"/>
        <v>0.01</v>
      </c>
      <c r="I10" s="35">
        <f t="shared" si="0"/>
        <v>0.01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7">
        <f t="shared" si="0"/>
        <v>0</v>
      </c>
      <c r="N10" s="34">
        <f t="shared" si="0"/>
        <v>1460.3559999999998</v>
      </c>
      <c r="O10" s="35">
        <f t="shared" si="0"/>
        <v>2.0999999999999996</v>
      </c>
      <c r="P10" s="36">
        <f t="shared" si="0"/>
        <v>0</v>
      </c>
      <c r="Q10" s="36">
        <f t="shared" si="0"/>
        <v>1456.293</v>
      </c>
      <c r="R10" s="36">
        <f t="shared" si="0"/>
        <v>1.963</v>
      </c>
      <c r="S10" s="37">
        <f t="shared" si="0"/>
        <v>0</v>
      </c>
      <c r="T10" s="34">
        <f t="shared" si="0"/>
        <v>1458.2559999999999</v>
      </c>
      <c r="U10" s="38">
        <f t="shared" si="0"/>
        <v>0</v>
      </c>
      <c r="X10" s="32" t="s">
        <v>51</v>
      </c>
      <c r="Y10" s="33"/>
      <c r="Z10" s="34">
        <f aca="true" t="shared" si="1" ref="Z10:AM10">SUM(Z11:Z36)-Z26</f>
        <v>1458.2559999999999</v>
      </c>
      <c r="AA10" s="34">
        <f t="shared" si="1"/>
        <v>1.963</v>
      </c>
      <c r="AB10" s="35">
        <f>SUM(AB11:AB36)-AB26</f>
        <v>0</v>
      </c>
      <c r="AC10" s="37">
        <f>SUM(AC11:AC36)-AC26</f>
        <v>1.963</v>
      </c>
      <c r="AD10" s="34">
        <f t="shared" si="1"/>
        <v>1456.293</v>
      </c>
      <c r="AE10" s="35">
        <f>SUM(AE11:AE36)-AE26</f>
        <v>406.85</v>
      </c>
      <c r="AF10" s="37">
        <f>SUM(AF11:AF36)-AF26</f>
        <v>1049.443</v>
      </c>
      <c r="AG10" s="39">
        <f t="shared" si="1"/>
        <v>819.070432</v>
      </c>
      <c r="AH10" s="35">
        <f t="shared" si="1"/>
        <v>562.7388399999999</v>
      </c>
      <c r="AI10" s="37">
        <f t="shared" si="1"/>
        <v>256.3315920000001</v>
      </c>
      <c r="AJ10" s="39">
        <f t="shared" si="1"/>
        <v>564.84884</v>
      </c>
      <c r="AK10" s="34">
        <f t="shared" si="1"/>
        <v>258.2945920000001</v>
      </c>
      <c r="AL10" s="39">
        <f t="shared" si="1"/>
        <v>0</v>
      </c>
      <c r="AM10" s="39">
        <f t="shared" si="1"/>
        <v>564.90384</v>
      </c>
      <c r="AN10" s="38">
        <f>SUM(AN11:AN36)-AN26</f>
        <v>637.232568</v>
      </c>
    </row>
    <row r="11" spans="2:40" s="3" customFormat="1" ht="22.5" customHeight="1">
      <c r="B11" s="40" t="s">
        <v>52</v>
      </c>
      <c r="C11" s="41"/>
      <c r="D11" s="42"/>
      <c r="E11" s="43"/>
      <c r="F11" s="43"/>
      <c r="G11" s="43"/>
      <c r="H11" s="43"/>
      <c r="I11" s="44"/>
      <c r="J11" s="45"/>
      <c r="K11" s="46"/>
      <c r="L11" s="47"/>
      <c r="M11" s="48"/>
      <c r="N11" s="42"/>
      <c r="O11" s="49"/>
      <c r="P11" s="47"/>
      <c r="Q11" s="47"/>
      <c r="R11" s="47"/>
      <c r="S11" s="48"/>
      <c r="T11" s="42"/>
      <c r="U11" s="50"/>
      <c r="X11" s="40" t="s">
        <v>52</v>
      </c>
      <c r="Y11" s="41"/>
      <c r="Z11" s="42"/>
      <c r="AA11" s="42"/>
      <c r="AB11" s="51"/>
      <c r="AC11" s="52"/>
      <c r="AD11" s="42"/>
      <c r="AE11" s="51"/>
      <c r="AF11" s="52"/>
      <c r="AG11" s="53"/>
      <c r="AH11" s="49"/>
      <c r="AI11" s="48"/>
      <c r="AJ11" s="53">
        <f>I11+O11+AH11</f>
        <v>0</v>
      </c>
      <c r="AK11" s="42">
        <f>U11+AA11+AI11</f>
        <v>0</v>
      </c>
      <c r="AL11" s="53">
        <f>M11+S11</f>
        <v>0</v>
      </c>
      <c r="AM11" s="53">
        <f>E11+AJ11</f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/>
      <c r="E12" s="43"/>
      <c r="F12" s="43"/>
      <c r="G12" s="43"/>
      <c r="H12" s="43"/>
      <c r="I12" s="57"/>
      <c r="J12" s="58"/>
      <c r="K12" s="59"/>
      <c r="L12" s="59"/>
      <c r="M12" s="60"/>
      <c r="N12" s="56"/>
      <c r="O12" s="61"/>
      <c r="P12" s="59"/>
      <c r="Q12" s="59"/>
      <c r="R12" s="59"/>
      <c r="S12" s="60"/>
      <c r="T12" s="56"/>
      <c r="U12" s="62"/>
      <c r="X12" s="54" t="s">
        <v>53</v>
      </c>
      <c r="Y12" s="55"/>
      <c r="Z12" s="56"/>
      <c r="AA12" s="56"/>
      <c r="AB12" s="63"/>
      <c r="AC12" s="64"/>
      <c r="AD12" s="56"/>
      <c r="AE12" s="63"/>
      <c r="AF12" s="64"/>
      <c r="AG12" s="65"/>
      <c r="AH12" s="61"/>
      <c r="AI12" s="60"/>
      <c r="AJ12" s="65">
        <f aca="true" t="shared" si="2" ref="AJ12:AJ36">I12+O12+AH12</f>
        <v>0</v>
      </c>
      <c r="AK12" s="56">
        <f aca="true" t="shared" si="3" ref="AK12:AK36">U12+AA12+AI12</f>
        <v>0</v>
      </c>
      <c r="AL12" s="65">
        <f aca="true" t="shared" si="4" ref="AL12:AL36">M12+S12</f>
        <v>0</v>
      </c>
      <c r="AM12" s="65">
        <f aca="true" t="shared" si="5" ref="AM12:AM36">E12+AJ12</f>
        <v>0</v>
      </c>
      <c r="AN12" s="62">
        <f aca="true" t="shared" si="6" ref="AN12:AN36">G12-H12+AD12-AG12</f>
        <v>0</v>
      </c>
    </row>
    <row r="13" spans="2:40" s="3" customFormat="1" ht="22.5" customHeight="1">
      <c r="B13" s="54" t="s">
        <v>54</v>
      </c>
      <c r="C13" s="55"/>
      <c r="D13" s="56">
        <v>0.177</v>
      </c>
      <c r="E13" s="43">
        <v>0</v>
      </c>
      <c r="F13" s="43">
        <v>0.177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0.177</v>
      </c>
      <c r="O13" s="61">
        <v>0</v>
      </c>
      <c r="P13" s="59">
        <v>0</v>
      </c>
      <c r="Q13" s="59">
        <v>0.177</v>
      </c>
      <c r="R13" s="59">
        <v>0</v>
      </c>
      <c r="S13" s="60">
        <v>0</v>
      </c>
      <c r="T13" s="56">
        <v>0.177</v>
      </c>
      <c r="U13" s="62">
        <v>0</v>
      </c>
      <c r="X13" s="54" t="s">
        <v>54</v>
      </c>
      <c r="Y13" s="55"/>
      <c r="Z13" s="56">
        <v>0.177</v>
      </c>
      <c r="AA13" s="56">
        <v>0</v>
      </c>
      <c r="AB13" s="63">
        <v>0</v>
      </c>
      <c r="AC13" s="64">
        <v>0</v>
      </c>
      <c r="AD13" s="56">
        <v>0.177</v>
      </c>
      <c r="AE13" s="63">
        <v>0.177</v>
      </c>
      <c r="AF13" s="64">
        <v>0</v>
      </c>
      <c r="AG13" s="65">
        <v>0</v>
      </c>
      <c r="AH13" s="61">
        <v>0</v>
      </c>
      <c r="AI13" s="60">
        <v>0</v>
      </c>
      <c r="AJ13" s="65">
        <f t="shared" si="2"/>
        <v>0</v>
      </c>
      <c r="AK13" s="56">
        <f t="shared" si="3"/>
        <v>0</v>
      </c>
      <c r="AL13" s="65">
        <f t="shared" si="4"/>
        <v>0</v>
      </c>
      <c r="AM13" s="65">
        <f t="shared" si="5"/>
        <v>0</v>
      </c>
      <c r="AN13" s="62">
        <f t="shared" si="6"/>
        <v>0.177</v>
      </c>
    </row>
    <row r="14" spans="2:40" s="3" customFormat="1" ht="22.5" customHeight="1">
      <c r="B14" s="54" t="s">
        <v>55</v>
      </c>
      <c r="C14" s="55"/>
      <c r="D14" s="56">
        <v>3.9350000000000005</v>
      </c>
      <c r="E14" s="43">
        <v>0</v>
      </c>
      <c r="F14" s="43">
        <v>3.9350000000000005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3.9350000000000005</v>
      </c>
      <c r="O14" s="61">
        <v>0</v>
      </c>
      <c r="P14" s="59">
        <v>0</v>
      </c>
      <c r="Q14" s="59">
        <v>3.9350000000000005</v>
      </c>
      <c r="R14" s="59">
        <v>0</v>
      </c>
      <c r="S14" s="60">
        <v>0</v>
      </c>
      <c r="T14" s="56">
        <v>3.9350000000000005</v>
      </c>
      <c r="U14" s="62">
        <v>0</v>
      </c>
      <c r="X14" s="54" t="s">
        <v>55</v>
      </c>
      <c r="Y14" s="55"/>
      <c r="Z14" s="56">
        <v>3.9350000000000005</v>
      </c>
      <c r="AA14" s="56">
        <v>0</v>
      </c>
      <c r="AB14" s="63">
        <v>0</v>
      </c>
      <c r="AC14" s="64">
        <v>0</v>
      </c>
      <c r="AD14" s="56">
        <v>3.9350000000000005</v>
      </c>
      <c r="AE14" s="63">
        <v>0.51</v>
      </c>
      <c r="AF14" s="64">
        <v>3.425</v>
      </c>
      <c r="AG14" s="65">
        <v>0.322844</v>
      </c>
      <c r="AH14" s="61">
        <v>0.2099</v>
      </c>
      <c r="AI14" s="60">
        <v>0.112944</v>
      </c>
      <c r="AJ14" s="65">
        <f t="shared" si="2"/>
        <v>0.2099</v>
      </c>
      <c r="AK14" s="56">
        <f t="shared" si="3"/>
        <v>0.112944</v>
      </c>
      <c r="AL14" s="65">
        <f t="shared" si="4"/>
        <v>0</v>
      </c>
      <c r="AM14" s="65">
        <f t="shared" si="5"/>
        <v>0.2099</v>
      </c>
      <c r="AN14" s="62">
        <f t="shared" si="6"/>
        <v>3.6121560000000006</v>
      </c>
    </row>
    <row r="15" spans="2:40" s="3" customFormat="1" ht="22.5" customHeight="1">
      <c r="B15" s="54" t="s">
        <v>56</v>
      </c>
      <c r="C15" s="55"/>
      <c r="D15" s="56">
        <v>6.128</v>
      </c>
      <c r="E15" s="43">
        <v>0</v>
      </c>
      <c r="F15" s="43">
        <v>6.128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6.128</v>
      </c>
      <c r="O15" s="61">
        <v>0</v>
      </c>
      <c r="P15" s="59">
        <v>0</v>
      </c>
      <c r="Q15" s="59">
        <v>6.128</v>
      </c>
      <c r="R15" s="59">
        <v>0</v>
      </c>
      <c r="S15" s="60">
        <v>0</v>
      </c>
      <c r="T15" s="56">
        <v>6.128</v>
      </c>
      <c r="U15" s="62">
        <v>0</v>
      </c>
      <c r="X15" s="54" t="s">
        <v>56</v>
      </c>
      <c r="Y15" s="55"/>
      <c r="Z15" s="56">
        <v>6.128</v>
      </c>
      <c r="AA15" s="56">
        <v>0</v>
      </c>
      <c r="AB15" s="63">
        <v>0</v>
      </c>
      <c r="AC15" s="64">
        <v>0</v>
      </c>
      <c r="AD15" s="56">
        <v>6.128</v>
      </c>
      <c r="AE15" s="63">
        <v>2.335</v>
      </c>
      <c r="AF15" s="64">
        <v>3.793</v>
      </c>
      <c r="AG15" s="65">
        <v>0.35244800000000004</v>
      </c>
      <c r="AH15" s="61">
        <v>0.2316</v>
      </c>
      <c r="AI15" s="60">
        <v>0.120848</v>
      </c>
      <c r="AJ15" s="65">
        <f t="shared" si="2"/>
        <v>0.2316</v>
      </c>
      <c r="AK15" s="56">
        <f t="shared" si="3"/>
        <v>0.120848</v>
      </c>
      <c r="AL15" s="65">
        <f t="shared" si="4"/>
        <v>0</v>
      </c>
      <c r="AM15" s="65">
        <f t="shared" si="5"/>
        <v>0.2316</v>
      </c>
      <c r="AN15" s="62">
        <f t="shared" si="6"/>
        <v>5.775552</v>
      </c>
    </row>
    <row r="16" spans="2:40" s="3" customFormat="1" ht="22.5" customHeight="1">
      <c r="B16" s="54" t="s">
        <v>57</v>
      </c>
      <c r="C16" s="55"/>
      <c r="D16" s="56">
        <v>105.773</v>
      </c>
      <c r="E16" s="43">
        <v>0</v>
      </c>
      <c r="F16" s="43">
        <v>105.773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105.773</v>
      </c>
      <c r="O16" s="61">
        <v>0</v>
      </c>
      <c r="P16" s="59">
        <v>0</v>
      </c>
      <c r="Q16" s="59">
        <v>105.773</v>
      </c>
      <c r="R16" s="59">
        <v>0</v>
      </c>
      <c r="S16" s="60">
        <v>0</v>
      </c>
      <c r="T16" s="56">
        <v>105.773</v>
      </c>
      <c r="U16" s="62">
        <v>0</v>
      </c>
      <c r="X16" s="54" t="s">
        <v>57</v>
      </c>
      <c r="Y16" s="55"/>
      <c r="Z16" s="56">
        <v>105.773</v>
      </c>
      <c r="AA16" s="56">
        <v>0</v>
      </c>
      <c r="AB16" s="63">
        <v>0</v>
      </c>
      <c r="AC16" s="64">
        <v>0</v>
      </c>
      <c r="AD16" s="56">
        <v>105.773</v>
      </c>
      <c r="AE16" s="63">
        <v>82.593</v>
      </c>
      <c r="AF16" s="64">
        <v>23.18</v>
      </c>
      <c r="AG16" s="65">
        <v>74.2982</v>
      </c>
      <c r="AH16" s="61">
        <v>20.2261</v>
      </c>
      <c r="AI16" s="60">
        <v>54.072100000000006</v>
      </c>
      <c r="AJ16" s="65">
        <f t="shared" si="2"/>
        <v>20.2261</v>
      </c>
      <c r="AK16" s="56">
        <f t="shared" si="3"/>
        <v>54.072100000000006</v>
      </c>
      <c r="AL16" s="65">
        <f t="shared" si="4"/>
        <v>0</v>
      </c>
      <c r="AM16" s="65">
        <f t="shared" si="5"/>
        <v>20.2261</v>
      </c>
      <c r="AN16" s="62">
        <f t="shared" si="6"/>
        <v>31.474800000000002</v>
      </c>
    </row>
    <row r="17" spans="2:40" s="3" customFormat="1" ht="22.5" customHeight="1">
      <c r="B17" s="66" t="s">
        <v>58</v>
      </c>
      <c r="C17" s="67"/>
      <c r="D17" s="43"/>
      <c r="E17" s="43"/>
      <c r="F17" s="43"/>
      <c r="G17" s="43"/>
      <c r="H17" s="43"/>
      <c r="I17" s="57"/>
      <c r="J17" s="68"/>
      <c r="K17" s="69"/>
      <c r="L17" s="69"/>
      <c r="M17" s="70"/>
      <c r="N17" s="43"/>
      <c r="O17" s="57"/>
      <c r="P17" s="69"/>
      <c r="Q17" s="69"/>
      <c r="R17" s="69"/>
      <c r="S17" s="70"/>
      <c r="T17" s="43"/>
      <c r="U17" s="71"/>
      <c r="X17" s="66" t="s">
        <v>58</v>
      </c>
      <c r="Y17" s="67"/>
      <c r="Z17" s="43"/>
      <c r="AA17" s="43"/>
      <c r="AB17" s="72"/>
      <c r="AC17" s="73"/>
      <c r="AD17" s="43"/>
      <c r="AE17" s="72"/>
      <c r="AF17" s="73"/>
      <c r="AG17" s="74"/>
      <c r="AH17" s="57"/>
      <c r="AI17" s="70"/>
      <c r="AJ17" s="74">
        <f t="shared" si="2"/>
        <v>0</v>
      </c>
      <c r="AK17" s="43">
        <f t="shared" si="3"/>
        <v>0</v>
      </c>
      <c r="AL17" s="74">
        <f t="shared" si="4"/>
        <v>0</v>
      </c>
      <c r="AM17" s="74">
        <f t="shared" si="5"/>
        <v>0</v>
      </c>
      <c r="AN17" s="71">
        <f t="shared" si="6"/>
        <v>0</v>
      </c>
    </row>
    <row r="18" spans="2:40" s="3" customFormat="1" ht="22.5" customHeight="1">
      <c r="B18" s="66" t="s">
        <v>59</v>
      </c>
      <c r="C18" s="67"/>
      <c r="D18" s="43"/>
      <c r="E18" s="43"/>
      <c r="F18" s="43"/>
      <c r="G18" s="43"/>
      <c r="H18" s="43"/>
      <c r="I18" s="57"/>
      <c r="J18" s="68"/>
      <c r="K18" s="69"/>
      <c r="L18" s="69"/>
      <c r="M18" s="70"/>
      <c r="N18" s="43"/>
      <c r="O18" s="57"/>
      <c r="P18" s="69"/>
      <c r="Q18" s="69"/>
      <c r="R18" s="69"/>
      <c r="S18" s="70"/>
      <c r="T18" s="43"/>
      <c r="U18" s="71"/>
      <c r="X18" s="66" t="s">
        <v>59</v>
      </c>
      <c r="Y18" s="67"/>
      <c r="Z18" s="43"/>
      <c r="AA18" s="43"/>
      <c r="AB18" s="72"/>
      <c r="AC18" s="73"/>
      <c r="AD18" s="43"/>
      <c r="AE18" s="72"/>
      <c r="AF18" s="73"/>
      <c r="AG18" s="74"/>
      <c r="AH18" s="57"/>
      <c r="AI18" s="70"/>
      <c r="AJ18" s="74">
        <f t="shared" si="2"/>
        <v>0</v>
      </c>
      <c r="AK18" s="43">
        <f t="shared" si="3"/>
        <v>0</v>
      </c>
      <c r="AL18" s="74">
        <f t="shared" si="4"/>
        <v>0</v>
      </c>
      <c r="AM18" s="74">
        <f t="shared" si="5"/>
        <v>0</v>
      </c>
      <c r="AN18" s="71">
        <f t="shared" si="6"/>
        <v>0</v>
      </c>
    </row>
    <row r="19" spans="2:40" s="3" customFormat="1" ht="22.5" customHeight="1">
      <c r="B19" s="66" t="s">
        <v>145</v>
      </c>
      <c r="C19" s="67"/>
      <c r="D19" s="43"/>
      <c r="E19" s="43"/>
      <c r="F19" s="43"/>
      <c r="G19" s="43"/>
      <c r="H19" s="43"/>
      <c r="I19" s="57"/>
      <c r="J19" s="68"/>
      <c r="K19" s="69"/>
      <c r="L19" s="69"/>
      <c r="M19" s="70"/>
      <c r="N19" s="43"/>
      <c r="O19" s="57"/>
      <c r="P19" s="69"/>
      <c r="Q19" s="69"/>
      <c r="R19" s="69"/>
      <c r="S19" s="70"/>
      <c r="T19" s="43"/>
      <c r="U19" s="71"/>
      <c r="X19" s="66" t="s">
        <v>145</v>
      </c>
      <c r="Y19" s="67"/>
      <c r="Z19" s="43"/>
      <c r="AA19" s="43"/>
      <c r="AB19" s="72"/>
      <c r="AC19" s="73"/>
      <c r="AD19" s="43"/>
      <c r="AE19" s="72"/>
      <c r="AF19" s="73"/>
      <c r="AG19" s="74"/>
      <c r="AH19" s="57"/>
      <c r="AI19" s="70"/>
      <c r="AJ19" s="74">
        <f t="shared" si="2"/>
        <v>0</v>
      </c>
      <c r="AK19" s="43">
        <f t="shared" si="3"/>
        <v>0</v>
      </c>
      <c r="AL19" s="74">
        <f t="shared" si="4"/>
        <v>0</v>
      </c>
      <c r="AM19" s="74">
        <f t="shared" si="5"/>
        <v>0</v>
      </c>
      <c r="AN19" s="71">
        <f t="shared" si="6"/>
        <v>0</v>
      </c>
    </row>
    <row r="20" spans="2:40" s="3" customFormat="1" ht="22.5" customHeight="1">
      <c r="B20" s="66" t="s">
        <v>61</v>
      </c>
      <c r="C20" s="67"/>
      <c r="D20" s="43"/>
      <c r="E20" s="43"/>
      <c r="F20" s="43"/>
      <c r="G20" s="43"/>
      <c r="H20" s="43"/>
      <c r="I20" s="57"/>
      <c r="J20" s="68"/>
      <c r="K20" s="69"/>
      <c r="L20" s="69"/>
      <c r="M20" s="70"/>
      <c r="N20" s="43"/>
      <c r="O20" s="57"/>
      <c r="P20" s="69"/>
      <c r="Q20" s="69"/>
      <c r="R20" s="69"/>
      <c r="S20" s="70"/>
      <c r="T20" s="43"/>
      <c r="U20" s="71"/>
      <c r="X20" s="66" t="s">
        <v>61</v>
      </c>
      <c r="Y20" s="67"/>
      <c r="Z20" s="43"/>
      <c r="AA20" s="43"/>
      <c r="AB20" s="72"/>
      <c r="AC20" s="73"/>
      <c r="AD20" s="43"/>
      <c r="AE20" s="72"/>
      <c r="AF20" s="73"/>
      <c r="AG20" s="74"/>
      <c r="AH20" s="57"/>
      <c r="AI20" s="70"/>
      <c r="AJ20" s="74">
        <f t="shared" si="2"/>
        <v>0</v>
      </c>
      <c r="AK20" s="43">
        <f t="shared" si="3"/>
        <v>0</v>
      </c>
      <c r="AL20" s="74">
        <f t="shared" si="4"/>
        <v>0</v>
      </c>
      <c r="AM20" s="74">
        <f t="shared" si="5"/>
        <v>0</v>
      </c>
      <c r="AN20" s="71">
        <f t="shared" si="6"/>
        <v>0</v>
      </c>
    </row>
    <row r="21" spans="2:40" s="3" customFormat="1" ht="22.5" customHeight="1">
      <c r="B21" s="66" t="s">
        <v>146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146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f t="shared" si="2"/>
        <v>0</v>
      </c>
      <c r="AK21" s="43">
        <f t="shared" si="3"/>
        <v>0</v>
      </c>
      <c r="AL21" s="74">
        <f t="shared" si="4"/>
        <v>0</v>
      </c>
      <c r="AM21" s="74">
        <f t="shared" si="5"/>
        <v>0</v>
      </c>
      <c r="AN21" s="71">
        <f t="shared" si="6"/>
        <v>0</v>
      </c>
    </row>
    <row r="22" spans="2:40" s="3" customFormat="1" ht="22.5" customHeight="1">
      <c r="B22" s="66" t="s">
        <v>62</v>
      </c>
      <c r="C22" s="67"/>
      <c r="D22" s="43">
        <v>39.886</v>
      </c>
      <c r="E22" s="43">
        <v>0</v>
      </c>
      <c r="F22" s="43">
        <v>39.886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39.886</v>
      </c>
      <c r="O22" s="57">
        <v>0</v>
      </c>
      <c r="P22" s="69">
        <v>0</v>
      </c>
      <c r="Q22" s="69">
        <v>39.886</v>
      </c>
      <c r="R22" s="69">
        <v>0</v>
      </c>
      <c r="S22" s="70">
        <v>0</v>
      </c>
      <c r="T22" s="43">
        <v>39.886</v>
      </c>
      <c r="U22" s="71">
        <v>0</v>
      </c>
      <c r="X22" s="66" t="s">
        <v>62</v>
      </c>
      <c r="Y22" s="67"/>
      <c r="Z22" s="43">
        <v>39.886</v>
      </c>
      <c r="AA22" s="43">
        <v>0</v>
      </c>
      <c r="AB22" s="72">
        <v>0</v>
      </c>
      <c r="AC22" s="73">
        <v>0</v>
      </c>
      <c r="AD22" s="43">
        <v>39.886</v>
      </c>
      <c r="AE22" s="72">
        <v>16.331</v>
      </c>
      <c r="AF22" s="73">
        <v>23.555</v>
      </c>
      <c r="AG22" s="74">
        <v>1.19658</v>
      </c>
      <c r="AH22" s="57">
        <v>0</v>
      </c>
      <c r="AI22" s="70">
        <v>1.19658</v>
      </c>
      <c r="AJ22" s="74">
        <f t="shared" si="2"/>
        <v>0</v>
      </c>
      <c r="AK22" s="43">
        <f t="shared" si="3"/>
        <v>1.19658</v>
      </c>
      <c r="AL22" s="74">
        <f t="shared" si="4"/>
        <v>0</v>
      </c>
      <c r="AM22" s="74">
        <f t="shared" si="5"/>
        <v>0</v>
      </c>
      <c r="AN22" s="71">
        <f t="shared" si="6"/>
        <v>38.689420000000005</v>
      </c>
    </row>
    <row r="23" spans="2:40" s="3" customFormat="1" ht="22.5" customHeight="1">
      <c r="B23" s="66" t="s">
        <v>63</v>
      </c>
      <c r="C23" s="67"/>
      <c r="D23" s="43">
        <v>11.775</v>
      </c>
      <c r="E23" s="43">
        <v>0.055</v>
      </c>
      <c r="F23" s="43">
        <v>11.719999999999999</v>
      </c>
      <c r="G23" s="43">
        <v>0.02</v>
      </c>
      <c r="H23" s="43">
        <v>0.01</v>
      </c>
      <c r="I23" s="57">
        <v>0.01</v>
      </c>
      <c r="J23" s="68">
        <v>0</v>
      </c>
      <c r="K23" s="69">
        <v>0</v>
      </c>
      <c r="L23" s="69">
        <v>0</v>
      </c>
      <c r="M23" s="70">
        <v>0</v>
      </c>
      <c r="N23" s="43">
        <v>11.7</v>
      </c>
      <c r="O23" s="57">
        <v>0.098</v>
      </c>
      <c r="P23" s="69">
        <v>0</v>
      </c>
      <c r="Q23" s="69">
        <v>11.602</v>
      </c>
      <c r="R23" s="69">
        <v>0</v>
      </c>
      <c r="S23" s="70">
        <v>0</v>
      </c>
      <c r="T23" s="43">
        <v>11.602</v>
      </c>
      <c r="U23" s="71">
        <v>0</v>
      </c>
      <c r="X23" s="66" t="s">
        <v>63</v>
      </c>
      <c r="Y23" s="67"/>
      <c r="Z23" s="43">
        <v>11.602</v>
      </c>
      <c r="AA23" s="43">
        <v>0</v>
      </c>
      <c r="AB23" s="72">
        <v>0</v>
      </c>
      <c r="AC23" s="73">
        <v>0</v>
      </c>
      <c r="AD23" s="43">
        <v>11.602</v>
      </c>
      <c r="AE23" s="72">
        <v>11.286999999999999</v>
      </c>
      <c r="AF23" s="73">
        <v>0.315</v>
      </c>
      <c r="AG23" s="74">
        <v>11.602</v>
      </c>
      <c r="AH23" s="57">
        <v>0.914</v>
      </c>
      <c r="AI23" s="70">
        <v>10.688</v>
      </c>
      <c r="AJ23" s="74">
        <f t="shared" si="2"/>
        <v>1.022</v>
      </c>
      <c r="AK23" s="43">
        <f t="shared" si="3"/>
        <v>10.688</v>
      </c>
      <c r="AL23" s="74">
        <f t="shared" si="4"/>
        <v>0</v>
      </c>
      <c r="AM23" s="74">
        <f t="shared" si="5"/>
        <v>1.077</v>
      </c>
      <c r="AN23" s="71">
        <f t="shared" si="6"/>
        <v>0.009999999999999787</v>
      </c>
    </row>
    <row r="24" spans="2:40" s="3" customFormat="1" ht="22.5" customHeight="1">
      <c r="B24" s="66" t="s">
        <v>64</v>
      </c>
      <c r="C24" s="67"/>
      <c r="D24" s="43">
        <v>624.405</v>
      </c>
      <c r="E24" s="43">
        <v>0</v>
      </c>
      <c r="F24" s="43">
        <v>624.405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624.405</v>
      </c>
      <c r="O24" s="57">
        <v>0</v>
      </c>
      <c r="P24" s="69">
        <v>0</v>
      </c>
      <c r="Q24" s="69">
        <v>622.442</v>
      </c>
      <c r="R24" s="69">
        <v>1.963</v>
      </c>
      <c r="S24" s="70">
        <v>0</v>
      </c>
      <c r="T24" s="43">
        <v>624.405</v>
      </c>
      <c r="U24" s="71">
        <v>0</v>
      </c>
      <c r="X24" s="66" t="s">
        <v>64</v>
      </c>
      <c r="Y24" s="67"/>
      <c r="Z24" s="43">
        <v>624.405</v>
      </c>
      <c r="AA24" s="43">
        <v>1.963</v>
      </c>
      <c r="AB24" s="72">
        <v>0</v>
      </c>
      <c r="AC24" s="73">
        <v>1.963</v>
      </c>
      <c r="AD24" s="43">
        <v>622.442</v>
      </c>
      <c r="AE24" s="72">
        <v>87.877</v>
      </c>
      <c r="AF24" s="73">
        <v>534.565</v>
      </c>
      <c r="AG24" s="74">
        <v>622.442</v>
      </c>
      <c r="AH24" s="57">
        <v>531.406</v>
      </c>
      <c r="AI24" s="70">
        <v>91.036</v>
      </c>
      <c r="AJ24" s="74">
        <f t="shared" si="2"/>
        <v>531.406</v>
      </c>
      <c r="AK24" s="43">
        <f t="shared" si="3"/>
        <v>92.999</v>
      </c>
      <c r="AL24" s="74">
        <f t="shared" si="4"/>
        <v>0</v>
      </c>
      <c r="AM24" s="74">
        <f t="shared" si="5"/>
        <v>531.406</v>
      </c>
      <c r="AN24" s="71">
        <f t="shared" si="6"/>
        <v>0</v>
      </c>
    </row>
    <row r="25" spans="2:40" s="3" customFormat="1" ht="22.5" customHeight="1">
      <c r="B25" s="54" t="s">
        <v>65</v>
      </c>
      <c r="C25" s="55"/>
      <c r="D25" s="56"/>
      <c r="E25" s="43"/>
      <c r="F25" s="43"/>
      <c r="G25" s="43"/>
      <c r="H25" s="43"/>
      <c r="I25" s="57"/>
      <c r="J25" s="58"/>
      <c r="K25" s="59"/>
      <c r="L25" s="59"/>
      <c r="M25" s="60"/>
      <c r="N25" s="56"/>
      <c r="O25" s="61"/>
      <c r="P25" s="59"/>
      <c r="Q25" s="59"/>
      <c r="R25" s="59"/>
      <c r="S25" s="60"/>
      <c r="T25" s="56"/>
      <c r="U25" s="62"/>
      <c r="X25" s="54" t="s">
        <v>65</v>
      </c>
      <c r="Y25" s="55"/>
      <c r="Z25" s="56"/>
      <c r="AA25" s="56"/>
      <c r="AB25" s="63"/>
      <c r="AC25" s="64"/>
      <c r="AD25" s="56"/>
      <c r="AE25" s="63"/>
      <c r="AF25" s="64"/>
      <c r="AG25" s="65"/>
      <c r="AH25" s="61"/>
      <c r="AI25" s="60"/>
      <c r="AJ25" s="65">
        <f t="shared" si="2"/>
        <v>0</v>
      </c>
      <c r="AK25" s="56">
        <f t="shared" si="3"/>
        <v>0</v>
      </c>
      <c r="AL25" s="65">
        <f t="shared" si="4"/>
        <v>0</v>
      </c>
      <c r="AM25" s="65">
        <f t="shared" si="5"/>
        <v>0</v>
      </c>
      <c r="AN25" s="62">
        <f t="shared" si="6"/>
        <v>0</v>
      </c>
    </row>
    <row r="26" spans="2:40" s="3" customFormat="1" ht="22.5" customHeight="1">
      <c r="B26" s="54" t="s">
        <v>66</v>
      </c>
      <c r="C26" s="55"/>
      <c r="D26" s="56">
        <f>SUM(D27:D29)</f>
        <v>2.65</v>
      </c>
      <c r="E26" s="56">
        <f aca="true" t="shared" si="7" ref="E26:U26">SUM(E27:E29)</f>
        <v>0</v>
      </c>
      <c r="F26" s="56">
        <f t="shared" si="7"/>
        <v>2.65</v>
      </c>
      <c r="G26" s="56">
        <f t="shared" si="7"/>
        <v>0</v>
      </c>
      <c r="H26" s="56">
        <f t="shared" si="7"/>
        <v>0</v>
      </c>
      <c r="I26" s="61">
        <f t="shared" si="7"/>
        <v>0</v>
      </c>
      <c r="J26" s="59">
        <f t="shared" si="7"/>
        <v>0</v>
      </c>
      <c r="K26" s="59">
        <f t="shared" si="7"/>
        <v>0</v>
      </c>
      <c r="L26" s="59">
        <f t="shared" si="7"/>
        <v>0</v>
      </c>
      <c r="M26" s="60">
        <f t="shared" si="7"/>
        <v>0</v>
      </c>
      <c r="N26" s="56">
        <f t="shared" si="7"/>
        <v>2.65</v>
      </c>
      <c r="O26" s="61">
        <f t="shared" si="7"/>
        <v>0</v>
      </c>
      <c r="P26" s="59">
        <f t="shared" si="7"/>
        <v>0</v>
      </c>
      <c r="Q26" s="59">
        <f t="shared" si="7"/>
        <v>2.65</v>
      </c>
      <c r="R26" s="59">
        <f t="shared" si="7"/>
        <v>0</v>
      </c>
      <c r="S26" s="60">
        <f t="shared" si="7"/>
        <v>0</v>
      </c>
      <c r="T26" s="56">
        <f t="shared" si="7"/>
        <v>2.65</v>
      </c>
      <c r="U26" s="62">
        <f t="shared" si="7"/>
        <v>0</v>
      </c>
      <c r="X26" s="54" t="s">
        <v>66</v>
      </c>
      <c r="Y26" s="55"/>
      <c r="Z26" s="56">
        <f aca="true" t="shared" si="8" ref="Z26:AI26">SUM(Z27:Z29)</f>
        <v>2.65</v>
      </c>
      <c r="AA26" s="56">
        <f t="shared" si="8"/>
        <v>0</v>
      </c>
      <c r="AB26" s="63">
        <f t="shared" si="8"/>
        <v>0</v>
      </c>
      <c r="AC26" s="64">
        <f t="shared" si="8"/>
        <v>0</v>
      </c>
      <c r="AD26" s="56">
        <f t="shared" si="8"/>
        <v>2.65</v>
      </c>
      <c r="AE26" s="63">
        <f t="shared" si="8"/>
        <v>0</v>
      </c>
      <c r="AF26" s="64">
        <f t="shared" si="8"/>
        <v>2.65</v>
      </c>
      <c r="AG26" s="65">
        <f t="shared" si="8"/>
        <v>2.65</v>
      </c>
      <c r="AH26" s="61">
        <f t="shared" si="8"/>
        <v>2.65</v>
      </c>
      <c r="AI26" s="60">
        <f t="shared" si="8"/>
        <v>0</v>
      </c>
      <c r="AJ26" s="65">
        <f t="shared" si="2"/>
        <v>2.65</v>
      </c>
      <c r="AK26" s="56">
        <f t="shared" si="3"/>
        <v>0</v>
      </c>
      <c r="AL26" s="65">
        <f t="shared" si="4"/>
        <v>0</v>
      </c>
      <c r="AM26" s="65">
        <f t="shared" si="5"/>
        <v>2.65</v>
      </c>
      <c r="AN26" s="62">
        <f t="shared" si="6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f t="shared" si="2"/>
        <v>0</v>
      </c>
      <c r="AK27" s="77">
        <f t="shared" si="3"/>
        <v>0</v>
      </c>
      <c r="AL27" s="84">
        <f t="shared" si="4"/>
        <v>0</v>
      </c>
      <c r="AM27" s="84">
        <f t="shared" si="5"/>
        <v>0</v>
      </c>
      <c r="AN27" s="81">
        <f t="shared" si="6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f t="shared" si="2"/>
        <v>0</v>
      </c>
      <c r="AK28" s="77">
        <f t="shared" si="3"/>
        <v>0</v>
      </c>
      <c r="AL28" s="84">
        <f t="shared" si="4"/>
        <v>0</v>
      </c>
      <c r="AM28" s="84">
        <f t="shared" si="5"/>
        <v>0</v>
      </c>
      <c r="AN28" s="81">
        <f t="shared" si="6"/>
        <v>0</v>
      </c>
    </row>
    <row r="29" spans="2:40" s="3" customFormat="1" ht="22.5" customHeight="1">
      <c r="B29" s="85"/>
      <c r="C29" s="86" t="s">
        <v>69</v>
      </c>
      <c r="D29" s="87">
        <v>2.65</v>
      </c>
      <c r="E29" s="87">
        <v>0</v>
      </c>
      <c r="F29" s="87">
        <v>2.65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2.65</v>
      </c>
      <c r="O29" s="88">
        <v>0</v>
      </c>
      <c r="P29" s="89">
        <v>0</v>
      </c>
      <c r="Q29" s="89">
        <v>2.65</v>
      </c>
      <c r="R29" s="89">
        <v>0</v>
      </c>
      <c r="S29" s="90">
        <v>0</v>
      </c>
      <c r="T29" s="87">
        <v>2.65</v>
      </c>
      <c r="U29" s="91">
        <v>0</v>
      </c>
      <c r="X29" s="85"/>
      <c r="Y29" s="86" t="s">
        <v>69</v>
      </c>
      <c r="Z29" s="87">
        <v>2.65</v>
      </c>
      <c r="AA29" s="87">
        <v>0</v>
      </c>
      <c r="AB29" s="92">
        <v>0</v>
      </c>
      <c r="AC29" s="93">
        <v>0</v>
      </c>
      <c r="AD29" s="87">
        <v>2.65</v>
      </c>
      <c r="AE29" s="92">
        <v>0</v>
      </c>
      <c r="AF29" s="93">
        <v>2.65</v>
      </c>
      <c r="AG29" s="94">
        <v>2.65</v>
      </c>
      <c r="AH29" s="88">
        <v>2.65</v>
      </c>
      <c r="AI29" s="90">
        <v>0</v>
      </c>
      <c r="AJ29" s="94">
        <f t="shared" si="2"/>
        <v>2.65</v>
      </c>
      <c r="AK29" s="87">
        <f t="shared" si="3"/>
        <v>0</v>
      </c>
      <c r="AL29" s="94">
        <f t="shared" si="4"/>
        <v>0</v>
      </c>
      <c r="AM29" s="94">
        <f t="shared" si="5"/>
        <v>2.65</v>
      </c>
      <c r="AN29" s="91">
        <f t="shared" si="6"/>
        <v>0</v>
      </c>
    </row>
    <row r="30" spans="2:40" s="3" customFormat="1" ht="22.5" customHeight="1">
      <c r="B30" s="66" t="s">
        <v>70</v>
      </c>
      <c r="C30" s="67"/>
      <c r="D30" s="56"/>
      <c r="E30" s="56"/>
      <c r="F30" s="56"/>
      <c r="G30" s="56"/>
      <c r="H30" s="56"/>
      <c r="I30" s="61"/>
      <c r="J30" s="59"/>
      <c r="K30" s="59"/>
      <c r="L30" s="59"/>
      <c r="M30" s="60"/>
      <c r="N30" s="56"/>
      <c r="O30" s="61"/>
      <c r="P30" s="59"/>
      <c r="Q30" s="59"/>
      <c r="R30" s="59"/>
      <c r="S30" s="60"/>
      <c r="T30" s="56"/>
      <c r="U30" s="62"/>
      <c r="X30" s="66" t="s">
        <v>70</v>
      </c>
      <c r="Y30" s="67"/>
      <c r="Z30" s="56"/>
      <c r="AA30" s="56"/>
      <c r="AB30" s="63"/>
      <c r="AC30" s="64"/>
      <c r="AD30" s="56"/>
      <c r="AE30" s="63"/>
      <c r="AF30" s="64"/>
      <c r="AG30" s="65"/>
      <c r="AH30" s="61"/>
      <c r="AI30" s="60"/>
      <c r="AJ30" s="65">
        <f t="shared" si="2"/>
        <v>0</v>
      </c>
      <c r="AK30" s="56">
        <f t="shared" si="3"/>
        <v>0</v>
      </c>
      <c r="AL30" s="65">
        <f t="shared" si="4"/>
        <v>0</v>
      </c>
      <c r="AM30" s="65">
        <f t="shared" si="5"/>
        <v>0</v>
      </c>
      <c r="AN30" s="62">
        <f t="shared" si="6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6"/>
        <v>0</v>
      </c>
    </row>
    <row r="32" spans="2:40" s="3" customFormat="1" ht="22.5" customHeight="1">
      <c r="B32" s="54" t="s">
        <v>71</v>
      </c>
      <c r="C32" s="55"/>
      <c r="D32" s="43"/>
      <c r="E32" s="43"/>
      <c r="F32" s="43"/>
      <c r="G32" s="43"/>
      <c r="H32" s="43"/>
      <c r="I32" s="57"/>
      <c r="J32" s="69"/>
      <c r="K32" s="69"/>
      <c r="L32" s="69"/>
      <c r="M32" s="70"/>
      <c r="N32" s="43"/>
      <c r="O32" s="57"/>
      <c r="P32" s="69"/>
      <c r="Q32" s="69"/>
      <c r="R32" s="69"/>
      <c r="S32" s="70"/>
      <c r="T32" s="43"/>
      <c r="U32" s="71"/>
      <c r="X32" s="54" t="s">
        <v>71</v>
      </c>
      <c r="Y32" s="55"/>
      <c r="Z32" s="43"/>
      <c r="AA32" s="43"/>
      <c r="AB32" s="72"/>
      <c r="AC32" s="73"/>
      <c r="AD32" s="43"/>
      <c r="AE32" s="72"/>
      <c r="AF32" s="73"/>
      <c r="AG32" s="74"/>
      <c r="AH32" s="57"/>
      <c r="AI32" s="70"/>
      <c r="AJ32" s="74">
        <f t="shared" si="2"/>
        <v>0</v>
      </c>
      <c r="AK32" s="43">
        <f t="shared" si="3"/>
        <v>0</v>
      </c>
      <c r="AL32" s="74">
        <f t="shared" si="4"/>
        <v>0</v>
      </c>
      <c r="AM32" s="74">
        <f t="shared" si="5"/>
        <v>0</v>
      </c>
      <c r="AN32" s="71">
        <f t="shared" si="6"/>
        <v>0</v>
      </c>
    </row>
    <row r="33" spans="2:40" s="3" customFormat="1" ht="22.5" customHeight="1">
      <c r="B33" s="118" t="s">
        <v>148</v>
      </c>
      <c r="C33" s="15"/>
      <c r="D33" s="43"/>
      <c r="E33" s="43"/>
      <c r="F33" s="43"/>
      <c r="G33" s="43"/>
      <c r="H33" s="43"/>
      <c r="I33" s="57"/>
      <c r="J33" s="69"/>
      <c r="K33" s="69"/>
      <c r="L33" s="69"/>
      <c r="M33" s="70"/>
      <c r="N33" s="43"/>
      <c r="O33" s="57"/>
      <c r="P33" s="69"/>
      <c r="Q33" s="69"/>
      <c r="R33" s="69"/>
      <c r="S33" s="70"/>
      <c r="T33" s="43"/>
      <c r="U33" s="71"/>
      <c r="X33" s="118" t="s">
        <v>148</v>
      </c>
      <c r="Y33" s="15"/>
      <c r="Z33" s="43"/>
      <c r="AA33" s="43"/>
      <c r="AB33" s="72"/>
      <c r="AC33" s="73"/>
      <c r="AD33" s="43"/>
      <c r="AE33" s="72"/>
      <c r="AF33" s="73"/>
      <c r="AG33" s="74"/>
      <c r="AH33" s="57"/>
      <c r="AI33" s="70"/>
      <c r="AJ33" s="74">
        <f t="shared" si="2"/>
        <v>0</v>
      </c>
      <c r="AK33" s="43">
        <f t="shared" si="3"/>
        <v>0</v>
      </c>
      <c r="AL33" s="74">
        <f t="shared" si="4"/>
        <v>0</v>
      </c>
      <c r="AM33" s="74">
        <f t="shared" si="5"/>
        <v>0</v>
      </c>
      <c r="AN33" s="71">
        <f t="shared" si="6"/>
        <v>0</v>
      </c>
    </row>
    <row r="34" spans="2:40" s="3" customFormat="1" ht="22.5" customHeight="1">
      <c r="B34" s="95" t="s">
        <v>149</v>
      </c>
      <c r="C34" s="96"/>
      <c r="D34" s="43">
        <v>19.472</v>
      </c>
      <c r="E34" s="43">
        <v>0</v>
      </c>
      <c r="F34" s="43">
        <v>19.472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19.472</v>
      </c>
      <c r="O34" s="57">
        <v>2.002</v>
      </c>
      <c r="P34" s="69">
        <v>0</v>
      </c>
      <c r="Q34" s="69">
        <v>17.47</v>
      </c>
      <c r="R34" s="69">
        <v>0</v>
      </c>
      <c r="S34" s="70">
        <v>0</v>
      </c>
      <c r="T34" s="43">
        <v>17.47</v>
      </c>
      <c r="U34" s="71">
        <v>0</v>
      </c>
      <c r="X34" s="95" t="s">
        <v>149</v>
      </c>
      <c r="Y34" s="96"/>
      <c r="Z34" s="43">
        <v>17.47</v>
      </c>
      <c r="AA34" s="43">
        <v>0</v>
      </c>
      <c r="AB34" s="72">
        <v>0</v>
      </c>
      <c r="AC34" s="73">
        <v>0</v>
      </c>
      <c r="AD34" s="43">
        <v>17.47</v>
      </c>
      <c r="AE34" s="72">
        <v>17.47</v>
      </c>
      <c r="AF34" s="73">
        <v>0</v>
      </c>
      <c r="AG34" s="74">
        <v>17.47</v>
      </c>
      <c r="AH34" s="57">
        <v>6.96696</v>
      </c>
      <c r="AI34" s="70">
        <v>10.50304</v>
      </c>
      <c r="AJ34" s="74">
        <f t="shared" si="2"/>
        <v>8.96896</v>
      </c>
      <c r="AK34" s="43">
        <f t="shared" si="3"/>
        <v>10.50304</v>
      </c>
      <c r="AL34" s="74">
        <f t="shared" si="4"/>
        <v>0</v>
      </c>
      <c r="AM34" s="74">
        <f t="shared" si="5"/>
        <v>8.96896</v>
      </c>
      <c r="AN34" s="71">
        <f t="shared" si="6"/>
        <v>0</v>
      </c>
    </row>
    <row r="35" spans="2:40" s="3" customFormat="1" ht="22.5" customHeight="1">
      <c r="B35" s="95" t="s">
        <v>150</v>
      </c>
      <c r="C35" s="96"/>
      <c r="D35" s="43">
        <v>646.23</v>
      </c>
      <c r="E35" s="43">
        <v>0</v>
      </c>
      <c r="F35" s="43">
        <v>646.23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646.23</v>
      </c>
      <c r="O35" s="57">
        <v>0</v>
      </c>
      <c r="P35" s="69">
        <v>0</v>
      </c>
      <c r="Q35" s="69">
        <v>646.23</v>
      </c>
      <c r="R35" s="69">
        <v>0</v>
      </c>
      <c r="S35" s="70">
        <v>0</v>
      </c>
      <c r="T35" s="43">
        <v>646.23</v>
      </c>
      <c r="U35" s="71">
        <v>0</v>
      </c>
      <c r="X35" s="95" t="s">
        <v>150</v>
      </c>
      <c r="Y35" s="96"/>
      <c r="Z35" s="43">
        <v>646.23</v>
      </c>
      <c r="AA35" s="43">
        <v>0</v>
      </c>
      <c r="AB35" s="72">
        <v>0</v>
      </c>
      <c r="AC35" s="73">
        <v>0</v>
      </c>
      <c r="AD35" s="43">
        <v>646.23</v>
      </c>
      <c r="AE35" s="72">
        <v>188.27</v>
      </c>
      <c r="AF35" s="73">
        <v>457.96</v>
      </c>
      <c r="AG35" s="74">
        <v>88.73636</v>
      </c>
      <c r="AH35" s="57">
        <v>0.13428</v>
      </c>
      <c r="AI35" s="70">
        <v>88.6020800000001</v>
      </c>
      <c r="AJ35" s="74">
        <f t="shared" si="2"/>
        <v>0.13428</v>
      </c>
      <c r="AK35" s="43">
        <f t="shared" si="3"/>
        <v>88.6020800000001</v>
      </c>
      <c r="AL35" s="74">
        <f t="shared" si="4"/>
        <v>0</v>
      </c>
      <c r="AM35" s="74">
        <f t="shared" si="5"/>
        <v>0.13428</v>
      </c>
      <c r="AN35" s="71">
        <f t="shared" si="6"/>
        <v>557.49364</v>
      </c>
    </row>
    <row r="36" spans="2:40" s="3" customFormat="1" ht="22.5" customHeight="1" thickBot="1">
      <c r="B36" s="97" t="s">
        <v>151</v>
      </c>
      <c r="C36" s="98"/>
      <c r="D36" s="99"/>
      <c r="E36" s="99"/>
      <c r="F36" s="99"/>
      <c r="G36" s="99"/>
      <c r="H36" s="99"/>
      <c r="I36" s="100"/>
      <c r="J36" s="101"/>
      <c r="K36" s="101"/>
      <c r="L36" s="101"/>
      <c r="M36" s="102"/>
      <c r="N36" s="99"/>
      <c r="O36" s="100"/>
      <c r="P36" s="101"/>
      <c r="Q36" s="101"/>
      <c r="R36" s="101"/>
      <c r="S36" s="102"/>
      <c r="T36" s="99"/>
      <c r="U36" s="103"/>
      <c r="X36" s="97" t="s">
        <v>151</v>
      </c>
      <c r="Y36" s="98"/>
      <c r="Z36" s="99"/>
      <c r="AA36" s="99"/>
      <c r="AB36" s="104"/>
      <c r="AC36" s="105"/>
      <c r="AD36" s="99"/>
      <c r="AE36" s="104"/>
      <c r="AF36" s="105"/>
      <c r="AG36" s="106"/>
      <c r="AH36" s="100"/>
      <c r="AI36" s="102"/>
      <c r="AJ36" s="106">
        <f t="shared" si="2"/>
        <v>0</v>
      </c>
      <c r="AK36" s="99">
        <f t="shared" si="3"/>
        <v>0</v>
      </c>
      <c r="AL36" s="106">
        <f t="shared" si="4"/>
        <v>0</v>
      </c>
      <c r="AM36" s="106">
        <f t="shared" si="5"/>
        <v>0</v>
      </c>
      <c r="AN36" s="103">
        <f t="shared" si="6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B3:C9"/>
    <mergeCell ref="G3:M3"/>
    <mergeCell ref="N3:S3"/>
    <mergeCell ref="X3:Y9"/>
    <mergeCell ref="Z3:Z4"/>
    <mergeCell ref="AA3:AI3"/>
    <mergeCell ref="I5:M5"/>
    <mergeCell ref="O5:S5"/>
    <mergeCell ref="AG5:AI5"/>
    <mergeCell ref="I6:I8"/>
    <mergeCell ref="AJ3:AJ4"/>
    <mergeCell ref="AK3:AK4"/>
    <mergeCell ref="AL3:AL4"/>
    <mergeCell ref="AM3:AM4"/>
    <mergeCell ref="AN3:AN4"/>
    <mergeCell ref="H4:M4"/>
    <mergeCell ref="N4:S4"/>
    <mergeCell ref="AD4:AI4"/>
    <mergeCell ref="J6:J8"/>
    <mergeCell ref="K6:K8"/>
    <mergeCell ref="L6:L8"/>
    <mergeCell ref="M6:M8"/>
    <mergeCell ref="O6:O8"/>
    <mergeCell ref="P6:P8"/>
    <mergeCell ref="Q6:Q8"/>
    <mergeCell ref="R6:R8"/>
    <mergeCell ref="S6:S8"/>
    <mergeCell ref="AB6:AC7"/>
    <mergeCell ref="AE6:AF7"/>
    <mergeCell ref="AH6:AI6"/>
    <mergeCell ref="AH7:AH8"/>
    <mergeCell ref="AI7:AI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003906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204</v>
      </c>
      <c r="W1" s="2"/>
      <c r="X1" s="1" t="str">
        <f>B1</f>
        <v>表4-53　廃棄物種類別の処理・処分状況（医療・福祉：その他）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95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221" t="s">
        <v>96</v>
      </c>
      <c r="AL3" s="194" t="s">
        <v>97</v>
      </c>
      <c r="AM3" s="204" t="s">
        <v>98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2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4413.591</v>
      </c>
      <c r="E10" s="34">
        <v>1.98</v>
      </c>
      <c r="F10" s="34">
        <v>4411.611000000001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4411.611000000001</v>
      </c>
      <c r="O10" s="35">
        <v>130.767</v>
      </c>
      <c r="P10" s="36">
        <v>0</v>
      </c>
      <c r="Q10" s="36">
        <v>4257.555</v>
      </c>
      <c r="R10" s="36">
        <v>23.267</v>
      </c>
      <c r="S10" s="37">
        <v>0.022</v>
      </c>
      <c r="T10" s="34">
        <v>4280.844</v>
      </c>
      <c r="U10" s="38">
        <v>0</v>
      </c>
      <c r="X10" s="32" t="s">
        <v>51</v>
      </c>
      <c r="Y10" s="33"/>
      <c r="Z10" s="34">
        <v>4280.822</v>
      </c>
      <c r="AA10" s="34">
        <v>23.267</v>
      </c>
      <c r="AB10" s="35">
        <v>23.267</v>
      </c>
      <c r="AC10" s="37">
        <v>0</v>
      </c>
      <c r="AD10" s="34">
        <v>4257.555</v>
      </c>
      <c r="AE10" s="35">
        <v>4003.823</v>
      </c>
      <c r="AF10" s="37">
        <v>253.73199999999997</v>
      </c>
      <c r="AG10" s="39">
        <v>3037.6666740000005</v>
      </c>
      <c r="AH10" s="35">
        <v>1154.4228500000002</v>
      </c>
      <c r="AI10" s="37">
        <v>1883.2438240000001</v>
      </c>
      <c r="AJ10" s="39">
        <v>1285.1898500000002</v>
      </c>
      <c r="AK10" s="34">
        <v>1906.510824</v>
      </c>
      <c r="AL10" s="39">
        <v>0.022</v>
      </c>
      <c r="AM10" s="39">
        <v>1287.16985</v>
      </c>
      <c r="AN10" s="38">
        <f>SUM(AN11:AN36)-AN26</f>
        <v>1219.888326</v>
      </c>
    </row>
    <row r="11" spans="2:40" s="3" customFormat="1" ht="22.5" customHeight="1">
      <c r="B11" s="40" t="s">
        <v>52</v>
      </c>
      <c r="C11" s="41"/>
      <c r="D11" s="42">
        <v>26.765</v>
      </c>
      <c r="E11" s="43">
        <v>0</v>
      </c>
      <c r="F11" s="43">
        <v>26.765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26.765</v>
      </c>
      <c r="O11" s="49">
        <v>0</v>
      </c>
      <c r="P11" s="47">
        <v>0</v>
      </c>
      <c r="Q11" s="47">
        <v>26.765</v>
      </c>
      <c r="R11" s="47">
        <v>0</v>
      </c>
      <c r="S11" s="48">
        <v>0</v>
      </c>
      <c r="T11" s="42">
        <v>26.765</v>
      </c>
      <c r="U11" s="50">
        <v>0</v>
      </c>
      <c r="X11" s="40" t="s">
        <v>52</v>
      </c>
      <c r="Y11" s="41"/>
      <c r="Z11" s="42">
        <v>26.765</v>
      </c>
      <c r="AA11" s="42">
        <v>0</v>
      </c>
      <c r="AB11" s="51">
        <v>0</v>
      </c>
      <c r="AC11" s="52">
        <v>0</v>
      </c>
      <c r="AD11" s="42">
        <v>26.765</v>
      </c>
      <c r="AE11" s="51">
        <v>26.765</v>
      </c>
      <c r="AF11" s="52">
        <v>0</v>
      </c>
      <c r="AG11" s="53">
        <v>26.765</v>
      </c>
      <c r="AH11" s="49">
        <v>0</v>
      </c>
      <c r="AI11" s="48">
        <v>26.765</v>
      </c>
      <c r="AJ11" s="53">
        <v>0</v>
      </c>
      <c r="AK11" s="42">
        <v>26.765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778.8149999999999</v>
      </c>
      <c r="E12" s="43">
        <v>0</v>
      </c>
      <c r="F12" s="43">
        <v>778.8149999999999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778.8149999999999</v>
      </c>
      <c r="O12" s="61">
        <v>0</v>
      </c>
      <c r="P12" s="59">
        <v>0</v>
      </c>
      <c r="Q12" s="59">
        <v>778.8149999999999</v>
      </c>
      <c r="R12" s="59">
        <v>0</v>
      </c>
      <c r="S12" s="60">
        <v>0</v>
      </c>
      <c r="T12" s="56">
        <v>778.8149999999999</v>
      </c>
      <c r="U12" s="62">
        <v>0</v>
      </c>
      <c r="X12" s="54" t="s">
        <v>53</v>
      </c>
      <c r="Y12" s="55"/>
      <c r="Z12" s="56">
        <v>778.8149999999999</v>
      </c>
      <c r="AA12" s="56">
        <v>0</v>
      </c>
      <c r="AB12" s="63">
        <v>0</v>
      </c>
      <c r="AC12" s="64">
        <v>0</v>
      </c>
      <c r="AD12" s="56">
        <v>778.8149999999999</v>
      </c>
      <c r="AE12" s="63">
        <v>754.103</v>
      </c>
      <c r="AF12" s="64">
        <v>24.712</v>
      </c>
      <c r="AG12" s="65">
        <v>759.68098</v>
      </c>
      <c r="AH12" s="61">
        <v>753.7</v>
      </c>
      <c r="AI12" s="60">
        <v>5.98098</v>
      </c>
      <c r="AJ12" s="65">
        <v>753.7</v>
      </c>
      <c r="AK12" s="56">
        <v>5.98098</v>
      </c>
      <c r="AL12" s="65">
        <v>0</v>
      </c>
      <c r="AM12" s="65">
        <v>753.7</v>
      </c>
      <c r="AN12" s="62">
        <f aca="true" t="shared" si="0" ref="AN12:AN36">G12-H12+AD12-AG12</f>
        <v>19.134019999999964</v>
      </c>
    </row>
    <row r="13" spans="2:40" s="3" customFormat="1" ht="22.5" customHeight="1">
      <c r="B13" s="54" t="s">
        <v>54</v>
      </c>
      <c r="C13" s="55"/>
      <c r="D13" s="56">
        <v>10.717</v>
      </c>
      <c r="E13" s="43">
        <v>1.98</v>
      </c>
      <c r="F13" s="43">
        <v>8.737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8.737</v>
      </c>
      <c r="O13" s="61">
        <v>0</v>
      </c>
      <c r="P13" s="59">
        <v>0</v>
      </c>
      <c r="Q13" s="59">
        <v>8.737</v>
      </c>
      <c r="R13" s="59">
        <v>0</v>
      </c>
      <c r="S13" s="60">
        <v>0</v>
      </c>
      <c r="T13" s="56">
        <v>8.737</v>
      </c>
      <c r="U13" s="62">
        <v>0</v>
      </c>
      <c r="X13" s="54" t="s">
        <v>54</v>
      </c>
      <c r="Y13" s="55"/>
      <c r="Z13" s="56">
        <v>8.737</v>
      </c>
      <c r="AA13" s="56">
        <v>0</v>
      </c>
      <c r="AB13" s="63">
        <v>0</v>
      </c>
      <c r="AC13" s="64">
        <v>0</v>
      </c>
      <c r="AD13" s="56">
        <v>8.737</v>
      </c>
      <c r="AE13" s="63">
        <v>2.93</v>
      </c>
      <c r="AF13" s="64">
        <v>5.807</v>
      </c>
      <c r="AG13" s="65">
        <v>3.7860099999999997</v>
      </c>
      <c r="AH13" s="61">
        <v>1.32</v>
      </c>
      <c r="AI13" s="60">
        <v>2.46601</v>
      </c>
      <c r="AJ13" s="65">
        <v>1.32</v>
      </c>
      <c r="AK13" s="56">
        <v>2.46601</v>
      </c>
      <c r="AL13" s="65">
        <v>0</v>
      </c>
      <c r="AM13" s="65">
        <v>3.3</v>
      </c>
      <c r="AN13" s="62">
        <f t="shared" si="0"/>
        <v>4.950990000000001</v>
      </c>
    </row>
    <row r="14" spans="2:40" s="3" customFormat="1" ht="22.5" customHeight="1">
      <c r="B14" s="54" t="s">
        <v>55</v>
      </c>
      <c r="C14" s="55"/>
      <c r="D14" s="56">
        <v>15.635</v>
      </c>
      <c r="E14" s="43">
        <v>0</v>
      </c>
      <c r="F14" s="43">
        <v>15.635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15.635</v>
      </c>
      <c r="O14" s="61">
        <v>0</v>
      </c>
      <c r="P14" s="59">
        <v>0</v>
      </c>
      <c r="Q14" s="59">
        <v>15.635</v>
      </c>
      <c r="R14" s="59">
        <v>0</v>
      </c>
      <c r="S14" s="60">
        <v>0</v>
      </c>
      <c r="T14" s="56">
        <v>15.635</v>
      </c>
      <c r="U14" s="62">
        <v>0</v>
      </c>
      <c r="X14" s="54" t="s">
        <v>55</v>
      </c>
      <c r="Y14" s="55"/>
      <c r="Z14" s="56">
        <v>15.635</v>
      </c>
      <c r="AA14" s="56">
        <v>0</v>
      </c>
      <c r="AB14" s="63">
        <v>0</v>
      </c>
      <c r="AC14" s="64">
        <v>0</v>
      </c>
      <c r="AD14" s="56">
        <v>15.635</v>
      </c>
      <c r="AE14" s="63">
        <v>15.608</v>
      </c>
      <c r="AF14" s="64">
        <v>0.027</v>
      </c>
      <c r="AG14" s="65">
        <v>1.5635000000000001</v>
      </c>
      <c r="AH14" s="61">
        <v>0.1933</v>
      </c>
      <c r="AI14" s="60">
        <v>1.3702</v>
      </c>
      <c r="AJ14" s="65">
        <v>0.1933</v>
      </c>
      <c r="AK14" s="56">
        <v>1.3702</v>
      </c>
      <c r="AL14" s="65">
        <v>0</v>
      </c>
      <c r="AM14" s="65">
        <v>0.1933</v>
      </c>
      <c r="AN14" s="62">
        <f t="shared" si="0"/>
        <v>14.0715</v>
      </c>
    </row>
    <row r="15" spans="2:40" s="3" customFormat="1" ht="22.5" customHeight="1">
      <c r="B15" s="54" t="s">
        <v>56</v>
      </c>
      <c r="C15" s="55"/>
      <c r="D15" s="56">
        <v>531.819</v>
      </c>
      <c r="E15" s="43">
        <v>0</v>
      </c>
      <c r="F15" s="43">
        <v>531.819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531.819</v>
      </c>
      <c r="O15" s="61">
        <v>0</v>
      </c>
      <c r="P15" s="59">
        <v>0</v>
      </c>
      <c r="Q15" s="59">
        <v>531.819</v>
      </c>
      <c r="R15" s="59">
        <v>0</v>
      </c>
      <c r="S15" s="60">
        <v>0</v>
      </c>
      <c r="T15" s="56">
        <v>531.819</v>
      </c>
      <c r="U15" s="62">
        <v>0</v>
      </c>
      <c r="X15" s="54" t="s">
        <v>56</v>
      </c>
      <c r="Y15" s="55"/>
      <c r="Z15" s="56">
        <v>531.819</v>
      </c>
      <c r="AA15" s="56">
        <v>0</v>
      </c>
      <c r="AB15" s="63">
        <v>0</v>
      </c>
      <c r="AC15" s="64">
        <v>0</v>
      </c>
      <c r="AD15" s="56">
        <v>531.819</v>
      </c>
      <c r="AE15" s="63">
        <v>531.819</v>
      </c>
      <c r="AF15" s="64">
        <v>0</v>
      </c>
      <c r="AG15" s="65">
        <v>5.083404</v>
      </c>
      <c r="AH15" s="61">
        <v>0.519</v>
      </c>
      <c r="AI15" s="60">
        <v>4.564404</v>
      </c>
      <c r="AJ15" s="65">
        <v>0.519</v>
      </c>
      <c r="AK15" s="56">
        <v>4.564404</v>
      </c>
      <c r="AL15" s="65">
        <v>0</v>
      </c>
      <c r="AM15" s="65">
        <v>0.519</v>
      </c>
      <c r="AN15" s="62">
        <f t="shared" si="0"/>
        <v>526.735596</v>
      </c>
    </row>
    <row r="16" spans="2:40" s="3" customFormat="1" ht="22.5" customHeight="1">
      <c r="B16" s="54" t="s">
        <v>57</v>
      </c>
      <c r="C16" s="55"/>
      <c r="D16" s="56">
        <v>1563.492</v>
      </c>
      <c r="E16" s="43">
        <v>0</v>
      </c>
      <c r="F16" s="43">
        <v>1563.492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1563.492</v>
      </c>
      <c r="O16" s="61">
        <v>37.05</v>
      </c>
      <c r="P16" s="59">
        <v>0</v>
      </c>
      <c r="Q16" s="59">
        <v>1504.788</v>
      </c>
      <c r="R16" s="59">
        <v>21.654</v>
      </c>
      <c r="S16" s="60">
        <v>0</v>
      </c>
      <c r="T16" s="56">
        <v>1526.442</v>
      </c>
      <c r="U16" s="62">
        <v>0</v>
      </c>
      <c r="X16" s="54" t="s">
        <v>57</v>
      </c>
      <c r="Y16" s="55"/>
      <c r="Z16" s="56">
        <v>1526.442</v>
      </c>
      <c r="AA16" s="56">
        <v>21.654</v>
      </c>
      <c r="AB16" s="63">
        <v>21.654</v>
      </c>
      <c r="AC16" s="64">
        <v>0</v>
      </c>
      <c r="AD16" s="56">
        <v>1504.788</v>
      </c>
      <c r="AE16" s="63">
        <v>1368.319</v>
      </c>
      <c r="AF16" s="64">
        <v>136.469</v>
      </c>
      <c r="AG16" s="65">
        <v>1197.6463</v>
      </c>
      <c r="AH16" s="61">
        <v>219.43433</v>
      </c>
      <c r="AI16" s="60">
        <v>978.2119700000001</v>
      </c>
      <c r="AJ16" s="65">
        <v>256.48433</v>
      </c>
      <c r="AK16" s="56">
        <v>999.8659700000001</v>
      </c>
      <c r="AL16" s="65">
        <v>0</v>
      </c>
      <c r="AM16" s="65">
        <v>256.48433</v>
      </c>
      <c r="AN16" s="62">
        <f t="shared" si="0"/>
        <v>307.1416999999999</v>
      </c>
    </row>
    <row r="17" spans="2:40" s="3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46.638</v>
      </c>
      <c r="E18" s="43">
        <v>0</v>
      </c>
      <c r="F18" s="43">
        <v>46.638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46.638</v>
      </c>
      <c r="O18" s="57">
        <v>0</v>
      </c>
      <c r="P18" s="69">
        <v>0</v>
      </c>
      <c r="Q18" s="69">
        <v>46.638</v>
      </c>
      <c r="R18" s="69">
        <v>0</v>
      </c>
      <c r="S18" s="70">
        <v>0</v>
      </c>
      <c r="T18" s="43">
        <v>46.638</v>
      </c>
      <c r="U18" s="71">
        <v>0</v>
      </c>
      <c r="X18" s="66" t="s">
        <v>59</v>
      </c>
      <c r="Y18" s="67"/>
      <c r="Z18" s="43">
        <v>46.638</v>
      </c>
      <c r="AA18" s="43">
        <v>0</v>
      </c>
      <c r="AB18" s="72">
        <v>0</v>
      </c>
      <c r="AC18" s="73">
        <v>0</v>
      </c>
      <c r="AD18" s="43">
        <v>46.638</v>
      </c>
      <c r="AE18" s="72">
        <v>46.638</v>
      </c>
      <c r="AF18" s="73">
        <v>0</v>
      </c>
      <c r="AG18" s="74">
        <v>46.638</v>
      </c>
      <c r="AH18" s="57">
        <v>0</v>
      </c>
      <c r="AI18" s="70">
        <v>46.638</v>
      </c>
      <c r="AJ18" s="74">
        <v>0</v>
      </c>
      <c r="AK18" s="43">
        <v>46.638</v>
      </c>
      <c r="AL18" s="74">
        <v>0</v>
      </c>
      <c r="AM18" s="74">
        <v>0</v>
      </c>
      <c r="AN18" s="71">
        <f t="shared" si="0"/>
        <v>0</v>
      </c>
    </row>
    <row r="19" spans="2:40" s="3" customFormat="1" ht="22.5" customHeight="1">
      <c r="B19" s="66" t="s">
        <v>145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145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146</v>
      </c>
      <c r="C21" s="67"/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57">
        <v>0</v>
      </c>
      <c r="J21" s="68"/>
      <c r="K21" s="69">
        <v>0</v>
      </c>
      <c r="L21" s="69">
        <v>0</v>
      </c>
      <c r="M21" s="70">
        <v>0</v>
      </c>
      <c r="N21" s="43">
        <v>0</v>
      </c>
      <c r="O21" s="57">
        <v>0</v>
      </c>
      <c r="P21" s="69"/>
      <c r="Q21" s="69">
        <v>0</v>
      </c>
      <c r="R21" s="69">
        <v>0</v>
      </c>
      <c r="S21" s="70">
        <v>0</v>
      </c>
      <c r="T21" s="43">
        <v>0</v>
      </c>
      <c r="U21" s="71"/>
      <c r="X21" s="66" t="s">
        <v>146</v>
      </c>
      <c r="Y21" s="67"/>
      <c r="Z21" s="43">
        <v>0</v>
      </c>
      <c r="AA21" s="43">
        <v>0</v>
      </c>
      <c r="AB21" s="72">
        <v>0</v>
      </c>
      <c r="AC21" s="73">
        <v>0</v>
      </c>
      <c r="AD21" s="43">
        <v>0</v>
      </c>
      <c r="AE21" s="72">
        <v>0</v>
      </c>
      <c r="AF21" s="73">
        <v>0</v>
      </c>
      <c r="AG21" s="74">
        <v>0</v>
      </c>
      <c r="AH21" s="57">
        <v>0</v>
      </c>
      <c r="AI21" s="70">
        <v>0</v>
      </c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708.461</v>
      </c>
      <c r="E23" s="43">
        <v>0</v>
      </c>
      <c r="F23" s="43">
        <v>708.461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708.461</v>
      </c>
      <c r="O23" s="57">
        <v>5.721</v>
      </c>
      <c r="P23" s="69">
        <v>0</v>
      </c>
      <c r="Q23" s="69">
        <v>701.127</v>
      </c>
      <c r="R23" s="69">
        <v>1.613</v>
      </c>
      <c r="S23" s="70">
        <v>0</v>
      </c>
      <c r="T23" s="43">
        <v>702.74</v>
      </c>
      <c r="U23" s="71">
        <v>0</v>
      </c>
      <c r="X23" s="66" t="s">
        <v>63</v>
      </c>
      <c r="Y23" s="67"/>
      <c r="Z23" s="43">
        <v>702.74</v>
      </c>
      <c r="AA23" s="43">
        <v>1.613</v>
      </c>
      <c r="AB23" s="72">
        <v>1.613</v>
      </c>
      <c r="AC23" s="73">
        <v>0</v>
      </c>
      <c r="AD23" s="43">
        <v>701.127</v>
      </c>
      <c r="AE23" s="72">
        <v>642.39</v>
      </c>
      <c r="AF23" s="73">
        <v>58.737</v>
      </c>
      <c r="AG23" s="74">
        <v>701.127</v>
      </c>
      <c r="AH23" s="57">
        <v>164.316</v>
      </c>
      <c r="AI23" s="70">
        <v>536.811</v>
      </c>
      <c r="AJ23" s="74">
        <v>170.037</v>
      </c>
      <c r="AK23" s="43">
        <v>538.4240000000001</v>
      </c>
      <c r="AL23" s="74">
        <v>0</v>
      </c>
      <c r="AM23" s="74">
        <v>170.037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81.838</v>
      </c>
      <c r="E24" s="43">
        <v>0</v>
      </c>
      <c r="F24" s="43">
        <v>81.838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81.838</v>
      </c>
      <c r="O24" s="57">
        <v>0</v>
      </c>
      <c r="P24" s="69">
        <v>0</v>
      </c>
      <c r="Q24" s="69">
        <v>81.838</v>
      </c>
      <c r="R24" s="69">
        <v>0</v>
      </c>
      <c r="S24" s="70">
        <v>0</v>
      </c>
      <c r="T24" s="43">
        <v>81.838</v>
      </c>
      <c r="U24" s="71">
        <v>0</v>
      </c>
      <c r="X24" s="66" t="s">
        <v>64</v>
      </c>
      <c r="Y24" s="67"/>
      <c r="Z24" s="43">
        <v>81.838</v>
      </c>
      <c r="AA24" s="43">
        <v>0</v>
      </c>
      <c r="AB24" s="72">
        <v>0</v>
      </c>
      <c r="AC24" s="73">
        <v>0</v>
      </c>
      <c r="AD24" s="43">
        <v>81.838</v>
      </c>
      <c r="AE24" s="72">
        <v>81.798</v>
      </c>
      <c r="AF24" s="73">
        <v>0.04</v>
      </c>
      <c r="AG24" s="74">
        <v>81.838</v>
      </c>
      <c r="AH24" s="57">
        <v>2.497</v>
      </c>
      <c r="AI24" s="70">
        <v>79.34100000000001</v>
      </c>
      <c r="AJ24" s="74">
        <v>2.497</v>
      </c>
      <c r="AK24" s="43">
        <v>79.34100000000001</v>
      </c>
      <c r="AL24" s="74">
        <v>0</v>
      </c>
      <c r="AM24" s="74">
        <v>2.497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147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147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148</v>
      </c>
      <c r="C33" s="15"/>
      <c r="D33" s="43">
        <v>1.943</v>
      </c>
      <c r="E33" s="43">
        <v>0</v>
      </c>
      <c r="F33" s="43">
        <v>1.943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1.943</v>
      </c>
      <c r="O33" s="57">
        <v>0</v>
      </c>
      <c r="P33" s="69">
        <v>0</v>
      </c>
      <c r="Q33" s="69">
        <v>1.943</v>
      </c>
      <c r="R33" s="69">
        <v>0</v>
      </c>
      <c r="S33" s="70">
        <v>0</v>
      </c>
      <c r="T33" s="43">
        <v>1.943</v>
      </c>
      <c r="U33" s="71">
        <v>0</v>
      </c>
      <c r="X33" s="118" t="s">
        <v>148</v>
      </c>
      <c r="Y33" s="15"/>
      <c r="Z33" s="43">
        <v>1.943</v>
      </c>
      <c r="AA33" s="43">
        <v>0</v>
      </c>
      <c r="AB33" s="72">
        <v>0</v>
      </c>
      <c r="AC33" s="73">
        <v>0</v>
      </c>
      <c r="AD33" s="43">
        <v>1.943</v>
      </c>
      <c r="AE33" s="72">
        <v>0.623</v>
      </c>
      <c r="AF33" s="73">
        <v>1.32</v>
      </c>
      <c r="AG33" s="74">
        <v>1.943</v>
      </c>
      <c r="AH33" s="57">
        <v>1.9133</v>
      </c>
      <c r="AI33" s="70">
        <v>0.0297</v>
      </c>
      <c r="AJ33" s="74">
        <v>1.9133</v>
      </c>
      <c r="AK33" s="43">
        <v>0.0297</v>
      </c>
      <c r="AL33" s="74">
        <v>0</v>
      </c>
      <c r="AM33" s="74">
        <v>1.9133</v>
      </c>
      <c r="AN33" s="71">
        <f t="shared" si="0"/>
        <v>0</v>
      </c>
    </row>
    <row r="34" spans="2:40" s="3" customFormat="1" ht="22.5" customHeight="1">
      <c r="B34" s="95" t="s">
        <v>149</v>
      </c>
      <c r="C34" s="96"/>
      <c r="D34" s="43">
        <v>225.34</v>
      </c>
      <c r="E34" s="43">
        <v>0</v>
      </c>
      <c r="F34" s="43">
        <v>225.34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225.34</v>
      </c>
      <c r="O34" s="57">
        <v>87.996</v>
      </c>
      <c r="P34" s="69">
        <v>0</v>
      </c>
      <c r="Q34" s="69">
        <v>137.344</v>
      </c>
      <c r="R34" s="69">
        <v>0</v>
      </c>
      <c r="S34" s="70">
        <v>0</v>
      </c>
      <c r="T34" s="43">
        <v>137.344</v>
      </c>
      <c r="U34" s="71">
        <v>0</v>
      </c>
      <c r="X34" s="95" t="s">
        <v>149</v>
      </c>
      <c r="Y34" s="96"/>
      <c r="Z34" s="43">
        <v>137.344</v>
      </c>
      <c r="AA34" s="43">
        <v>0</v>
      </c>
      <c r="AB34" s="72">
        <v>0</v>
      </c>
      <c r="AC34" s="73">
        <v>0</v>
      </c>
      <c r="AD34" s="43">
        <v>137.344</v>
      </c>
      <c r="AE34" s="72">
        <v>128.034</v>
      </c>
      <c r="AF34" s="73">
        <v>9.31</v>
      </c>
      <c r="AG34" s="74">
        <v>137.344</v>
      </c>
      <c r="AH34" s="57">
        <v>9.31</v>
      </c>
      <c r="AI34" s="70">
        <v>128.034</v>
      </c>
      <c r="AJ34" s="74">
        <v>97.306</v>
      </c>
      <c r="AK34" s="43">
        <v>128.034</v>
      </c>
      <c r="AL34" s="74">
        <v>0</v>
      </c>
      <c r="AM34" s="74">
        <v>97.306</v>
      </c>
      <c r="AN34" s="71">
        <f t="shared" si="0"/>
        <v>0</v>
      </c>
    </row>
    <row r="35" spans="2:40" s="3" customFormat="1" ht="22.5" customHeight="1">
      <c r="B35" s="95" t="s">
        <v>150</v>
      </c>
      <c r="C35" s="96"/>
      <c r="D35" s="43">
        <v>422.12800000000004</v>
      </c>
      <c r="E35" s="43">
        <v>0</v>
      </c>
      <c r="F35" s="43">
        <v>422.12800000000004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422.12800000000004</v>
      </c>
      <c r="O35" s="57">
        <v>0</v>
      </c>
      <c r="P35" s="69">
        <v>0</v>
      </c>
      <c r="Q35" s="69">
        <v>422.10600000000005</v>
      </c>
      <c r="R35" s="69">
        <v>0</v>
      </c>
      <c r="S35" s="70">
        <v>0.022</v>
      </c>
      <c r="T35" s="43">
        <v>422.12800000000004</v>
      </c>
      <c r="U35" s="71">
        <v>0</v>
      </c>
      <c r="X35" s="95" t="s">
        <v>150</v>
      </c>
      <c r="Y35" s="96"/>
      <c r="Z35" s="43">
        <v>422.10600000000005</v>
      </c>
      <c r="AA35" s="43">
        <v>0</v>
      </c>
      <c r="AB35" s="72">
        <v>0</v>
      </c>
      <c r="AC35" s="73">
        <v>0</v>
      </c>
      <c r="AD35" s="43">
        <v>422.10600000000005</v>
      </c>
      <c r="AE35" s="72">
        <v>404.796</v>
      </c>
      <c r="AF35" s="73">
        <v>17.31</v>
      </c>
      <c r="AG35" s="74">
        <v>74.25148</v>
      </c>
      <c r="AH35" s="57">
        <v>1.21992</v>
      </c>
      <c r="AI35" s="70">
        <v>73.03156</v>
      </c>
      <c r="AJ35" s="74">
        <v>1.21992</v>
      </c>
      <c r="AK35" s="43">
        <v>73.03156</v>
      </c>
      <c r="AL35" s="74">
        <v>0.022</v>
      </c>
      <c r="AM35" s="74">
        <v>1.21992</v>
      </c>
      <c r="AN35" s="71">
        <f t="shared" si="0"/>
        <v>347.85452000000004</v>
      </c>
    </row>
    <row r="36" spans="2:40" s="3" customFormat="1" ht="22.5" customHeight="1" thickBot="1">
      <c r="B36" s="97" t="s">
        <v>151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X36" s="97" t="s">
        <v>151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N3:AN4"/>
    <mergeCell ref="Z3:Z4"/>
    <mergeCell ref="G3:M3"/>
    <mergeCell ref="N3:S3"/>
    <mergeCell ref="H4:M4"/>
    <mergeCell ref="N4:S4"/>
    <mergeCell ref="AL3:AL4"/>
    <mergeCell ref="AK3:AK4"/>
    <mergeCell ref="O6:O8"/>
    <mergeCell ref="O5:S5"/>
    <mergeCell ref="P6:P8"/>
    <mergeCell ref="Q6:Q8"/>
    <mergeCell ref="R6:R8"/>
    <mergeCell ref="S6:S8"/>
    <mergeCell ref="AH7:AH8"/>
    <mergeCell ref="AI7:AI8"/>
    <mergeCell ref="AA3:AI3"/>
    <mergeCell ref="AH6:AI6"/>
    <mergeCell ref="AD4:AI4"/>
    <mergeCell ref="AG5:AI5"/>
    <mergeCell ref="AB6:AC7"/>
    <mergeCell ref="AE6:AF7"/>
    <mergeCell ref="I5:M5"/>
    <mergeCell ref="AM3:AM4"/>
    <mergeCell ref="B3:C9"/>
    <mergeCell ref="X3:Y9"/>
    <mergeCell ref="AJ3:AJ4"/>
    <mergeCell ref="I6:I8"/>
    <mergeCell ref="J6:J8"/>
    <mergeCell ref="K6:K8"/>
    <mergeCell ref="L6:L8"/>
    <mergeCell ref="M6:M8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3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205</v>
      </c>
      <c r="W1" s="2"/>
      <c r="X1" s="1" t="str">
        <f>B1</f>
        <v>表4-54　廃棄物種類別の処理・処分状況（サービス業：自動車整備業）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87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88</v>
      </c>
      <c r="AL3" s="194" t="s">
        <v>89</v>
      </c>
      <c r="AM3" s="204" t="s">
        <v>90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10685.762999999999</v>
      </c>
      <c r="E10" s="34">
        <v>1113.3359999999998</v>
      </c>
      <c r="F10" s="34">
        <v>9572.427000000001</v>
      </c>
      <c r="G10" s="34">
        <v>0</v>
      </c>
      <c r="H10" s="34">
        <v>0</v>
      </c>
      <c r="I10" s="35">
        <v>0</v>
      </c>
      <c r="J10" s="36">
        <v>0</v>
      </c>
      <c r="K10" s="36">
        <v>0</v>
      </c>
      <c r="L10" s="36">
        <v>0</v>
      </c>
      <c r="M10" s="37">
        <v>0</v>
      </c>
      <c r="N10" s="34">
        <v>9572.427000000001</v>
      </c>
      <c r="O10" s="35">
        <v>590.01</v>
      </c>
      <c r="P10" s="36">
        <v>0</v>
      </c>
      <c r="Q10" s="36">
        <v>8966.869</v>
      </c>
      <c r="R10" s="36">
        <v>15.548</v>
      </c>
      <c r="S10" s="37">
        <v>0</v>
      </c>
      <c r="T10" s="34">
        <v>8982.417000000001</v>
      </c>
      <c r="U10" s="38">
        <v>0</v>
      </c>
      <c r="X10" s="32" t="s">
        <v>51</v>
      </c>
      <c r="Y10" s="33"/>
      <c r="Z10" s="34">
        <v>8982.417000000001</v>
      </c>
      <c r="AA10" s="34">
        <v>15.548</v>
      </c>
      <c r="AB10" s="35">
        <v>15.144</v>
      </c>
      <c r="AC10" s="37">
        <v>0.404</v>
      </c>
      <c r="AD10" s="34">
        <v>8966.869</v>
      </c>
      <c r="AE10" s="35">
        <v>6036.616</v>
      </c>
      <c r="AF10" s="37">
        <v>2930.253</v>
      </c>
      <c r="AG10" s="39">
        <v>6264.008698</v>
      </c>
      <c r="AH10" s="35">
        <v>3574.75461</v>
      </c>
      <c r="AI10" s="37">
        <v>2689.2540880000006</v>
      </c>
      <c r="AJ10" s="39">
        <v>4164.76461</v>
      </c>
      <c r="AK10" s="34">
        <v>2704.802088</v>
      </c>
      <c r="AL10" s="39">
        <v>0</v>
      </c>
      <c r="AM10" s="39">
        <v>5278.1006099999995</v>
      </c>
      <c r="AN10" s="38">
        <f>SUM(AN11:AN36)-AN26</f>
        <v>2702.860302</v>
      </c>
    </row>
    <row r="11" spans="2:40" s="3" customFormat="1" ht="22.5" customHeight="1">
      <c r="B11" s="40" t="s">
        <v>52</v>
      </c>
      <c r="C11" s="41"/>
      <c r="D11" s="42"/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524.3620000000001</v>
      </c>
      <c r="E12" s="43">
        <v>0</v>
      </c>
      <c r="F12" s="43">
        <v>524.3620000000001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524.3620000000001</v>
      </c>
      <c r="O12" s="61">
        <v>27.461</v>
      </c>
      <c r="P12" s="59">
        <v>0</v>
      </c>
      <c r="Q12" s="59">
        <v>496.901</v>
      </c>
      <c r="R12" s="59">
        <v>0</v>
      </c>
      <c r="S12" s="60">
        <v>0</v>
      </c>
      <c r="T12" s="56">
        <v>496.901</v>
      </c>
      <c r="U12" s="62">
        <v>0</v>
      </c>
      <c r="X12" s="54" t="s">
        <v>53</v>
      </c>
      <c r="Y12" s="55"/>
      <c r="Z12" s="56">
        <v>496.901</v>
      </c>
      <c r="AA12" s="56">
        <v>0</v>
      </c>
      <c r="AB12" s="63">
        <v>0</v>
      </c>
      <c r="AC12" s="64">
        <v>0</v>
      </c>
      <c r="AD12" s="56">
        <v>496.901</v>
      </c>
      <c r="AE12" s="63">
        <v>151.87</v>
      </c>
      <c r="AF12" s="64">
        <v>345.031</v>
      </c>
      <c r="AG12" s="65">
        <v>179.55197</v>
      </c>
      <c r="AH12" s="61">
        <v>56.08134</v>
      </c>
      <c r="AI12" s="60">
        <v>123.47063</v>
      </c>
      <c r="AJ12" s="65">
        <v>83.54234</v>
      </c>
      <c r="AK12" s="56">
        <v>123.47063</v>
      </c>
      <c r="AL12" s="65">
        <v>0</v>
      </c>
      <c r="AM12" s="65">
        <v>83.54234</v>
      </c>
      <c r="AN12" s="62">
        <f aca="true" t="shared" si="0" ref="AN12:AN36">G12-H12+AD12-AG12</f>
        <v>317.34902999999997</v>
      </c>
    </row>
    <row r="13" spans="2:40" s="3" customFormat="1" ht="22.5" customHeight="1">
      <c r="B13" s="54" t="s">
        <v>54</v>
      </c>
      <c r="C13" s="55"/>
      <c r="D13" s="56">
        <v>2261.574</v>
      </c>
      <c r="E13" s="43">
        <v>457.828</v>
      </c>
      <c r="F13" s="43">
        <v>1803.746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1803.746</v>
      </c>
      <c r="O13" s="61">
        <v>27.941</v>
      </c>
      <c r="P13" s="59">
        <v>0</v>
      </c>
      <c r="Q13" s="59">
        <v>1775.805</v>
      </c>
      <c r="R13" s="59">
        <v>0</v>
      </c>
      <c r="S13" s="60">
        <v>0</v>
      </c>
      <c r="T13" s="56">
        <v>1775.805</v>
      </c>
      <c r="U13" s="62">
        <v>0</v>
      </c>
      <c r="X13" s="54" t="s">
        <v>54</v>
      </c>
      <c r="Y13" s="55"/>
      <c r="Z13" s="56">
        <v>1775.805</v>
      </c>
      <c r="AA13" s="56">
        <v>0</v>
      </c>
      <c r="AB13" s="63">
        <v>0</v>
      </c>
      <c r="AC13" s="64">
        <v>0</v>
      </c>
      <c r="AD13" s="56">
        <v>1775.805</v>
      </c>
      <c r="AE13" s="63">
        <v>569.216</v>
      </c>
      <c r="AF13" s="64">
        <v>1206.5890000000002</v>
      </c>
      <c r="AG13" s="65">
        <v>634.18923</v>
      </c>
      <c r="AH13" s="61">
        <v>570.62788</v>
      </c>
      <c r="AI13" s="60">
        <v>63.56135</v>
      </c>
      <c r="AJ13" s="65">
        <v>598.56888</v>
      </c>
      <c r="AK13" s="56">
        <v>63.56135</v>
      </c>
      <c r="AL13" s="65">
        <v>0</v>
      </c>
      <c r="AM13" s="65">
        <v>1056.39688</v>
      </c>
      <c r="AN13" s="62">
        <f t="shared" si="0"/>
        <v>1141.61577</v>
      </c>
    </row>
    <row r="14" spans="2:40" s="3" customFormat="1" ht="22.5" customHeight="1">
      <c r="B14" s="54" t="s">
        <v>55</v>
      </c>
      <c r="C14" s="55"/>
      <c r="D14" s="56">
        <v>55.205000000000005</v>
      </c>
      <c r="E14" s="43">
        <v>0</v>
      </c>
      <c r="F14" s="43">
        <v>55.205000000000005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55.205000000000005</v>
      </c>
      <c r="O14" s="61">
        <v>0</v>
      </c>
      <c r="P14" s="59">
        <v>0</v>
      </c>
      <c r="Q14" s="59">
        <v>55.205000000000005</v>
      </c>
      <c r="R14" s="59">
        <v>0</v>
      </c>
      <c r="S14" s="60">
        <v>0</v>
      </c>
      <c r="T14" s="56">
        <v>55.205000000000005</v>
      </c>
      <c r="U14" s="62">
        <v>0</v>
      </c>
      <c r="X14" s="54" t="s">
        <v>55</v>
      </c>
      <c r="Y14" s="55"/>
      <c r="Z14" s="56">
        <v>55.205000000000005</v>
      </c>
      <c r="AA14" s="56">
        <v>0</v>
      </c>
      <c r="AB14" s="63">
        <v>0</v>
      </c>
      <c r="AC14" s="64">
        <v>0</v>
      </c>
      <c r="AD14" s="56">
        <v>55.205000000000005</v>
      </c>
      <c r="AE14" s="63">
        <v>0.182</v>
      </c>
      <c r="AF14" s="64">
        <v>55.023</v>
      </c>
      <c r="AG14" s="65">
        <v>5.503028</v>
      </c>
      <c r="AH14" s="61">
        <v>5.5023</v>
      </c>
      <c r="AI14" s="60">
        <v>0.000728</v>
      </c>
      <c r="AJ14" s="65">
        <v>5.5023</v>
      </c>
      <c r="AK14" s="56">
        <v>0.000728</v>
      </c>
      <c r="AL14" s="65">
        <v>0</v>
      </c>
      <c r="AM14" s="65">
        <v>5.5023</v>
      </c>
      <c r="AN14" s="62">
        <f t="shared" si="0"/>
        <v>49.701972000000005</v>
      </c>
    </row>
    <row r="15" spans="2:40" s="3" customFormat="1" ht="22.5" customHeight="1">
      <c r="B15" s="54" t="s">
        <v>56</v>
      </c>
      <c r="C15" s="55"/>
      <c r="D15" s="56">
        <v>230.957</v>
      </c>
      <c r="E15" s="43">
        <v>0.57</v>
      </c>
      <c r="F15" s="43">
        <v>230.387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230.387</v>
      </c>
      <c r="O15" s="61">
        <v>11.964</v>
      </c>
      <c r="P15" s="59">
        <v>0</v>
      </c>
      <c r="Q15" s="59">
        <v>218.423</v>
      </c>
      <c r="R15" s="59">
        <v>0</v>
      </c>
      <c r="S15" s="60">
        <v>0</v>
      </c>
      <c r="T15" s="56">
        <v>218.423</v>
      </c>
      <c r="U15" s="62">
        <v>0</v>
      </c>
      <c r="X15" s="54" t="s">
        <v>56</v>
      </c>
      <c r="Y15" s="55"/>
      <c r="Z15" s="56">
        <v>218.423</v>
      </c>
      <c r="AA15" s="56">
        <v>0</v>
      </c>
      <c r="AB15" s="63">
        <v>0</v>
      </c>
      <c r="AC15" s="64">
        <v>0</v>
      </c>
      <c r="AD15" s="56">
        <v>218.423</v>
      </c>
      <c r="AE15" s="63">
        <v>48.279</v>
      </c>
      <c r="AF15" s="64">
        <v>170.144</v>
      </c>
      <c r="AG15" s="65">
        <v>132.5576</v>
      </c>
      <c r="AH15" s="61">
        <v>99.872</v>
      </c>
      <c r="AI15" s="60">
        <v>32.6856</v>
      </c>
      <c r="AJ15" s="65">
        <v>111.836</v>
      </c>
      <c r="AK15" s="56">
        <v>32.6856</v>
      </c>
      <c r="AL15" s="65">
        <v>0</v>
      </c>
      <c r="AM15" s="65">
        <v>112.40599999999999</v>
      </c>
      <c r="AN15" s="62">
        <f t="shared" si="0"/>
        <v>85.8654</v>
      </c>
    </row>
    <row r="16" spans="2:40" s="3" customFormat="1" ht="22.5" customHeight="1">
      <c r="B16" s="54" t="s">
        <v>57</v>
      </c>
      <c r="C16" s="55"/>
      <c r="D16" s="56">
        <v>3827.453</v>
      </c>
      <c r="E16" s="43">
        <v>0</v>
      </c>
      <c r="F16" s="43">
        <v>3827.453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3827.453</v>
      </c>
      <c r="O16" s="61">
        <v>450.705</v>
      </c>
      <c r="P16" s="59">
        <v>0</v>
      </c>
      <c r="Q16" s="59">
        <v>3376.344</v>
      </c>
      <c r="R16" s="59">
        <v>0.404</v>
      </c>
      <c r="S16" s="60">
        <v>0</v>
      </c>
      <c r="T16" s="56">
        <v>3376.748</v>
      </c>
      <c r="U16" s="62">
        <v>0</v>
      </c>
      <c r="X16" s="54" t="s">
        <v>57</v>
      </c>
      <c r="Y16" s="55"/>
      <c r="Z16" s="56">
        <v>3376.748</v>
      </c>
      <c r="AA16" s="56">
        <v>0.404</v>
      </c>
      <c r="AB16" s="63">
        <v>0</v>
      </c>
      <c r="AC16" s="64">
        <v>0.404</v>
      </c>
      <c r="AD16" s="56">
        <v>3376.344</v>
      </c>
      <c r="AE16" s="63">
        <v>3171.88</v>
      </c>
      <c r="AF16" s="64">
        <v>204.464</v>
      </c>
      <c r="AG16" s="65">
        <v>2556.6825</v>
      </c>
      <c r="AH16" s="61">
        <v>1334.6225</v>
      </c>
      <c r="AI16" s="60">
        <v>1222.06</v>
      </c>
      <c r="AJ16" s="65">
        <v>1785.3274999999999</v>
      </c>
      <c r="AK16" s="56">
        <v>1222.464</v>
      </c>
      <c r="AL16" s="65">
        <v>0</v>
      </c>
      <c r="AM16" s="65">
        <v>1785.3274999999999</v>
      </c>
      <c r="AN16" s="62">
        <f t="shared" si="0"/>
        <v>819.6615000000002</v>
      </c>
    </row>
    <row r="17" spans="2:40" s="3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</row>
    <row r="18" spans="2:40" s="3" customFormat="1" ht="22.5" customHeight="1">
      <c r="B18" s="66" t="s">
        <v>59</v>
      </c>
      <c r="C18" s="67"/>
      <c r="D18" s="43">
        <v>104.544</v>
      </c>
      <c r="E18" s="43">
        <v>0</v>
      </c>
      <c r="F18" s="43">
        <v>104.544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104.544</v>
      </c>
      <c r="O18" s="57">
        <v>0</v>
      </c>
      <c r="P18" s="69">
        <v>0</v>
      </c>
      <c r="Q18" s="69">
        <v>104.544</v>
      </c>
      <c r="R18" s="69">
        <v>0</v>
      </c>
      <c r="S18" s="70">
        <v>0</v>
      </c>
      <c r="T18" s="43">
        <v>104.544</v>
      </c>
      <c r="U18" s="71">
        <v>0</v>
      </c>
      <c r="X18" s="66" t="s">
        <v>59</v>
      </c>
      <c r="Y18" s="67"/>
      <c r="Z18" s="43">
        <v>104.544</v>
      </c>
      <c r="AA18" s="43">
        <v>0</v>
      </c>
      <c r="AB18" s="72">
        <v>0</v>
      </c>
      <c r="AC18" s="73">
        <v>0</v>
      </c>
      <c r="AD18" s="43">
        <v>104.544</v>
      </c>
      <c r="AE18" s="72">
        <v>104.544</v>
      </c>
      <c r="AF18" s="73">
        <v>0</v>
      </c>
      <c r="AG18" s="74">
        <v>104.544</v>
      </c>
      <c r="AH18" s="57">
        <v>104.039</v>
      </c>
      <c r="AI18" s="70">
        <v>0.505</v>
      </c>
      <c r="AJ18" s="74">
        <v>104.039</v>
      </c>
      <c r="AK18" s="43">
        <v>0.505</v>
      </c>
      <c r="AL18" s="74">
        <v>0</v>
      </c>
      <c r="AM18" s="74">
        <v>104.039</v>
      </c>
      <c r="AN18" s="71">
        <f t="shared" si="0"/>
        <v>0</v>
      </c>
    </row>
    <row r="19" spans="2:40" s="3" customFormat="1" ht="22.5" customHeight="1">
      <c r="B19" s="66" t="s">
        <v>138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138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139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139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/>
      <c r="AK21" s="43"/>
      <c r="AL21" s="74"/>
      <c r="AM21" s="74"/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>
        <v>77.234</v>
      </c>
      <c r="E22" s="43">
        <v>0</v>
      </c>
      <c r="F22" s="43">
        <v>77.234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77.234</v>
      </c>
      <c r="O22" s="57">
        <v>0</v>
      </c>
      <c r="P22" s="69">
        <v>0</v>
      </c>
      <c r="Q22" s="69">
        <v>77.234</v>
      </c>
      <c r="R22" s="69">
        <v>0</v>
      </c>
      <c r="S22" s="70">
        <v>0</v>
      </c>
      <c r="T22" s="43">
        <v>77.234</v>
      </c>
      <c r="U22" s="71">
        <v>0</v>
      </c>
      <c r="X22" s="66" t="s">
        <v>62</v>
      </c>
      <c r="Y22" s="67"/>
      <c r="Z22" s="43">
        <v>77.234</v>
      </c>
      <c r="AA22" s="43">
        <v>0</v>
      </c>
      <c r="AB22" s="72">
        <v>0</v>
      </c>
      <c r="AC22" s="73">
        <v>0</v>
      </c>
      <c r="AD22" s="43">
        <v>77.234</v>
      </c>
      <c r="AE22" s="72">
        <v>77.234</v>
      </c>
      <c r="AF22" s="73">
        <v>0</v>
      </c>
      <c r="AG22" s="74">
        <v>77.234</v>
      </c>
      <c r="AH22" s="57">
        <v>77.234</v>
      </c>
      <c r="AI22" s="70">
        <v>0</v>
      </c>
      <c r="AJ22" s="74">
        <v>77.234</v>
      </c>
      <c r="AK22" s="43">
        <v>0</v>
      </c>
      <c r="AL22" s="74">
        <v>0</v>
      </c>
      <c r="AM22" s="74">
        <v>77.234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1431.258</v>
      </c>
      <c r="E23" s="43">
        <v>548.819</v>
      </c>
      <c r="F23" s="43">
        <v>882.439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882.439</v>
      </c>
      <c r="O23" s="57">
        <v>63.357</v>
      </c>
      <c r="P23" s="69">
        <v>0</v>
      </c>
      <c r="Q23" s="69">
        <v>819.082</v>
      </c>
      <c r="R23" s="69">
        <v>0</v>
      </c>
      <c r="S23" s="70">
        <v>0</v>
      </c>
      <c r="T23" s="43">
        <v>819.082</v>
      </c>
      <c r="U23" s="71">
        <v>0</v>
      </c>
      <c r="X23" s="66" t="s">
        <v>63</v>
      </c>
      <c r="Y23" s="67"/>
      <c r="Z23" s="43">
        <v>819.082</v>
      </c>
      <c r="AA23" s="43">
        <v>0</v>
      </c>
      <c r="AB23" s="72">
        <v>0</v>
      </c>
      <c r="AC23" s="73">
        <v>0</v>
      </c>
      <c r="AD23" s="43">
        <v>819.082</v>
      </c>
      <c r="AE23" s="72">
        <v>618.424</v>
      </c>
      <c r="AF23" s="73">
        <v>200.658</v>
      </c>
      <c r="AG23" s="74">
        <v>819.082</v>
      </c>
      <c r="AH23" s="57">
        <v>628.318</v>
      </c>
      <c r="AI23" s="70">
        <v>190.764</v>
      </c>
      <c r="AJ23" s="74">
        <v>691.675</v>
      </c>
      <c r="AK23" s="43">
        <v>190.764</v>
      </c>
      <c r="AL23" s="74">
        <v>0</v>
      </c>
      <c r="AM23" s="74">
        <v>1240.494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642.812</v>
      </c>
      <c r="E24" s="43">
        <v>0</v>
      </c>
      <c r="F24" s="43">
        <v>642.812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642.812</v>
      </c>
      <c r="O24" s="57">
        <v>0</v>
      </c>
      <c r="P24" s="69">
        <v>0</v>
      </c>
      <c r="Q24" s="69">
        <v>642.812</v>
      </c>
      <c r="R24" s="69">
        <v>0</v>
      </c>
      <c r="S24" s="70">
        <v>0</v>
      </c>
      <c r="T24" s="43">
        <v>642.812</v>
      </c>
      <c r="U24" s="71">
        <v>0</v>
      </c>
      <c r="X24" s="66" t="s">
        <v>64</v>
      </c>
      <c r="Y24" s="67"/>
      <c r="Z24" s="43">
        <v>642.812</v>
      </c>
      <c r="AA24" s="43">
        <v>0</v>
      </c>
      <c r="AB24" s="72">
        <v>0</v>
      </c>
      <c r="AC24" s="73">
        <v>0</v>
      </c>
      <c r="AD24" s="43">
        <v>642.812</v>
      </c>
      <c r="AE24" s="72">
        <v>565.376</v>
      </c>
      <c r="AF24" s="73">
        <v>77.436</v>
      </c>
      <c r="AG24" s="74">
        <v>642.812</v>
      </c>
      <c r="AH24" s="57">
        <v>117.82</v>
      </c>
      <c r="AI24" s="70">
        <v>524.992</v>
      </c>
      <c r="AJ24" s="74">
        <v>117.82</v>
      </c>
      <c r="AK24" s="43">
        <v>524.992</v>
      </c>
      <c r="AL24" s="74">
        <v>0</v>
      </c>
      <c r="AM24" s="74">
        <v>117.82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12.67</v>
      </c>
      <c r="E26" s="56">
        <v>0</v>
      </c>
      <c r="F26" s="56">
        <v>12.67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12.67</v>
      </c>
      <c r="O26" s="61">
        <v>0</v>
      </c>
      <c r="P26" s="59">
        <v>0</v>
      </c>
      <c r="Q26" s="59">
        <v>12.67</v>
      </c>
      <c r="R26" s="59">
        <v>0</v>
      </c>
      <c r="S26" s="60">
        <v>0</v>
      </c>
      <c r="T26" s="56">
        <v>12.67</v>
      </c>
      <c r="U26" s="62">
        <v>0</v>
      </c>
      <c r="X26" s="54" t="s">
        <v>66</v>
      </c>
      <c r="Y26" s="55"/>
      <c r="Z26" s="56">
        <v>12.67</v>
      </c>
      <c r="AA26" s="56">
        <v>0</v>
      </c>
      <c r="AB26" s="63">
        <v>0</v>
      </c>
      <c r="AC26" s="64">
        <v>0</v>
      </c>
      <c r="AD26" s="56">
        <v>12.67</v>
      </c>
      <c r="AE26" s="63">
        <v>12.67</v>
      </c>
      <c r="AF26" s="64">
        <v>0</v>
      </c>
      <c r="AG26" s="65">
        <v>12.67</v>
      </c>
      <c r="AH26" s="61">
        <v>12.67</v>
      </c>
      <c r="AI26" s="60">
        <v>0</v>
      </c>
      <c r="AJ26" s="65">
        <v>12.67</v>
      </c>
      <c r="AK26" s="56">
        <v>0</v>
      </c>
      <c r="AL26" s="65">
        <v>0</v>
      </c>
      <c r="AM26" s="65">
        <v>12.67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>
        <v>12.67</v>
      </c>
      <c r="E29" s="87">
        <v>0</v>
      </c>
      <c r="F29" s="87">
        <v>12.67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12.67</v>
      </c>
      <c r="O29" s="88">
        <v>0</v>
      </c>
      <c r="P29" s="89">
        <v>0</v>
      </c>
      <c r="Q29" s="89">
        <v>12.67</v>
      </c>
      <c r="R29" s="89">
        <v>0</v>
      </c>
      <c r="S29" s="90">
        <v>0</v>
      </c>
      <c r="T29" s="87">
        <v>12.67</v>
      </c>
      <c r="U29" s="91">
        <v>0</v>
      </c>
      <c r="X29" s="85"/>
      <c r="Y29" s="86" t="s">
        <v>69</v>
      </c>
      <c r="Z29" s="87">
        <v>12.67</v>
      </c>
      <c r="AA29" s="87">
        <v>0</v>
      </c>
      <c r="AB29" s="92">
        <v>0</v>
      </c>
      <c r="AC29" s="93">
        <v>0</v>
      </c>
      <c r="AD29" s="87">
        <v>12.67</v>
      </c>
      <c r="AE29" s="92">
        <v>12.67</v>
      </c>
      <c r="AF29" s="93">
        <v>0</v>
      </c>
      <c r="AG29" s="94">
        <v>12.67</v>
      </c>
      <c r="AH29" s="88">
        <v>12.67</v>
      </c>
      <c r="AI29" s="90">
        <v>0</v>
      </c>
      <c r="AJ29" s="94">
        <v>12.67</v>
      </c>
      <c r="AK29" s="87">
        <v>0</v>
      </c>
      <c r="AL29" s="94">
        <v>0</v>
      </c>
      <c r="AM29" s="94">
        <v>12.67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140</v>
      </c>
      <c r="C31" s="67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57">
        <v>0</v>
      </c>
      <c r="J31" s="69"/>
      <c r="K31" s="69">
        <v>0</v>
      </c>
      <c r="L31" s="69">
        <v>0</v>
      </c>
      <c r="M31" s="70">
        <v>0</v>
      </c>
      <c r="N31" s="43">
        <v>0</v>
      </c>
      <c r="O31" s="57">
        <v>0</v>
      </c>
      <c r="P31" s="69"/>
      <c r="Q31" s="69">
        <v>0</v>
      </c>
      <c r="R31" s="69">
        <v>0</v>
      </c>
      <c r="S31" s="70">
        <v>0</v>
      </c>
      <c r="T31" s="43">
        <v>0</v>
      </c>
      <c r="U31" s="71"/>
      <c r="X31" s="66" t="s">
        <v>140</v>
      </c>
      <c r="Y31" s="67"/>
      <c r="Z31" s="43">
        <v>0</v>
      </c>
      <c r="AA31" s="43">
        <v>0</v>
      </c>
      <c r="AB31" s="72">
        <v>0</v>
      </c>
      <c r="AC31" s="73">
        <v>0</v>
      </c>
      <c r="AD31" s="43">
        <v>0</v>
      </c>
      <c r="AE31" s="72">
        <v>0</v>
      </c>
      <c r="AF31" s="73">
        <v>0</v>
      </c>
      <c r="AG31" s="74">
        <v>0</v>
      </c>
      <c r="AH31" s="57">
        <v>0</v>
      </c>
      <c r="AI31" s="70">
        <v>0</v>
      </c>
      <c r="AJ31" s="74">
        <v>0</v>
      </c>
      <c r="AK31" s="43">
        <v>0</v>
      </c>
      <c r="AL31" s="74">
        <v>0</v>
      </c>
      <c r="AM31" s="74">
        <v>0</v>
      </c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141</v>
      </c>
      <c r="C33" s="15"/>
      <c r="D33" s="43">
        <v>17.465</v>
      </c>
      <c r="E33" s="43">
        <v>0</v>
      </c>
      <c r="F33" s="43">
        <v>17.465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17.465</v>
      </c>
      <c r="O33" s="57">
        <v>0</v>
      </c>
      <c r="P33" s="69">
        <v>0</v>
      </c>
      <c r="Q33" s="69">
        <v>17.465</v>
      </c>
      <c r="R33" s="69">
        <v>0</v>
      </c>
      <c r="S33" s="70">
        <v>0</v>
      </c>
      <c r="T33" s="43">
        <v>17.465</v>
      </c>
      <c r="U33" s="71">
        <v>0</v>
      </c>
      <c r="X33" s="118" t="s">
        <v>141</v>
      </c>
      <c r="Y33" s="15"/>
      <c r="Z33" s="43">
        <v>17.465</v>
      </c>
      <c r="AA33" s="43">
        <v>0</v>
      </c>
      <c r="AB33" s="72">
        <v>0</v>
      </c>
      <c r="AC33" s="73">
        <v>0</v>
      </c>
      <c r="AD33" s="43">
        <v>17.465</v>
      </c>
      <c r="AE33" s="72">
        <v>14.689</v>
      </c>
      <c r="AF33" s="73">
        <v>2.776</v>
      </c>
      <c r="AG33" s="74">
        <v>17.465</v>
      </c>
      <c r="AH33" s="57">
        <v>3.24919</v>
      </c>
      <c r="AI33" s="70">
        <v>14.21581</v>
      </c>
      <c r="AJ33" s="74">
        <v>3.24919</v>
      </c>
      <c r="AK33" s="43">
        <v>14.21581</v>
      </c>
      <c r="AL33" s="74">
        <v>0</v>
      </c>
      <c r="AM33" s="74">
        <v>3.24919</v>
      </c>
      <c r="AN33" s="71">
        <f t="shared" si="0"/>
        <v>0</v>
      </c>
    </row>
    <row r="34" spans="2:40" s="3" customFormat="1" ht="22.5" customHeight="1">
      <c r="B34" s="95" t="s">
        <v>142</v>
      </c>
      <c r="C34" s="96"/>
      <c r="D34" s="43">
        <v>1500.2289999999998</v>
      </c>
      <c r="E34" s="43">
        <v>106.119</v>
      </c>
      <c r="F34" s="43">
        <v>1394.11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1394.11</v>
      </c>
      <c r="O34" s="57">
        <v>8.582</v>
      </c>
      <c r="P34" s="69">
        <v>0</v>
      </c>
      <c r="Q34" s="69">
        <v>1370.384</v>
      </c>
      <c r="R34" s="69">
        <v>15.144</v>
      </c>
      <c r="S34" s="70">
        <v>0</v>
      </c>
      <c r="T34" s="43">
        <v>1385.528</v>
      </c>
      <c r="U34" s="71">
        <v>0</v>
      </c>
      <c r="X34" s="95" t="s">
        <v>142</v>
      </c>
      <c r="Y34" s="96"/>
      <c r="Z34" s="43">
        <v>1385.528</v>
      </c>
      <c r="AA34" s="43">
        <v>15.144</v>
      </c>
      <c r="AB34" s="72">
        <v>15.144</v>
      </c>
      <c r="AC34" s="73">
        <v>0</v>
      </c>
      <c r="AD34" s="43">
        <v>1370.384</v>
      </c>
      <c r="AE34" s="72">
        <v>702.252</v>
      </c>
      <c r="AF34" s="73">
        <v>668.132</v>
      </c>
      <c r="AG34" s="74">
        <v>1081.71737</v>
      </c>
      <c r="AH34" s="57">
        <v>564.7184</v>
      </c>
      <c r="AI34" s="70">
        <v>516.99897</v>
      </c>
      <c r="AJ34" s="74">
        <v>573.3004</v>
      </c>
      <c r="AK34" s="43">
        <v>532.14297</v>
      </c>
      <c r="AL34" s="74">
        <v>0</v>
      </c>
      <c r="AM34" s="74">
        <v>679.4194</v>
      </c>
      <c r="AN34" s="71">
        <f t="shared" si="0"/>
        <v>288.66662999999994</v>
      </c>
    </row>
    <row r="35" spans="2:40" s="3" customFormat="1" ht="22.5" customHeight="1">
      <c r="B35" s="95" t="s">
        <v>143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X35" s="95" t="s">
        <v>143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</row>
    <row r="36" spans="2:40" s="3" customFormat="1" ht="22.5" customHeight="1" thickBot="1">
      <c r="B36" s="97" t="s">
        <v>144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X36" s="97" t="s">
        <v>144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155</v>
      </c>
      <c r="W1" s="2"/>
      <c r="X1" s="1" t="str">
        <f>B1</f>
        <v>表4-6　廃棄物種類別の処理・処分状況（製造業：繊維）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83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84</v>
      </c>
      <c r="AL3" s="194" t="s">
        <v>85</v>
      </c>
      <c r="AM3" s="204" t="s">
        <v>86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17996.564000000002</v>
      </c>
      <c r="E10" s="34">
        <v>668.625</v>
      </c>
      <c r="F10" s="34">
        <v>17327.939000000002</v>
      </c>
      <c r="G10" s="34">
        <v>3939.8430000000003</v>
      </c>
      <c r="H10" s="34">
        <v>1171.0720000000001</v>
      </c>
      <c r="I10" s="35">
        <v>0</v>
      </c>
      <c r="J10" s="36">
        <v>0</v>
      </c>
      <c r="K10" s="36">
        <v>920.4580000000001</v>
      </c>
      <c r="L10" s="36">
        <v>250.614</v>
      </c>
      <c r="M10" s="37">
        <v>0</v>
      </c>
      <c r="N10" s="34">
        <v>13388.095999999996</v>
      </c>
      <c r="O10" s="35">
        <v>2860.72</v>
      </c>
      <c r="P10" s="36">
        <v>0</v>
      </c>
      <c r="Q10" s="36">
        <v>10186.089999999997</v>
      </c>
      <c r="R10" s="36">
        <v>341.286</v>
      </c>
      <c r="S10" s="37">
        <v>0</v>
      </c>
      <c r="T10" s="34">
        <v>11698.447999999999</v>
      </c>
      <c r="U10" s="38">
        <v>0</v>
      </c>
      <c r="V10" s="3"/>
      <c r="W10" s="3"/>
      <c r="X10" s="32" t="s">
        <v>51</v>
      </c>
      <c r="Y10" s="33"/>
      <c r="Z10" s="34">
        <v>11698.447999999999</v>
      </c>
      <c r="AA10" s="34">
        <v>591.9</v>
      </c>
      <c r="AB10" s="35">
        <v>302.825</v>
      </c>
      <c r="AC10" s="37">
        <v>289.07499999999993</v>
      </c>
      <c r="AD10" s="34">
        <v>11106.547999999999</v>
      </c>
      <c r="AE10" s="35">
        <v>7648.267999999998</v>
      </c>
      <c r="AF10" s="37">
        <v>3458.28</v>
      </c>
      <c r="AG10" s="39">
        <v>7121.526222</v>
      </c>
      <c r="AH10" s="35">
        <v>5901.712129999999</v>
      </c>
      <c r="AI10" s="37">
        <v>1219.814092</v>
      </c>
      <c r="AJ10" s="39">
        <v>8762.43213</v>
      </c>
      <c r="AK10" s="34">
        <v>1811.7140920000002</v>
      </c>
      <c r="AL10" s="39">
        <v>0</v>
      </c>
      <c r="AM10" s="39">
        <v>9431.057129999997</v>
      </c>
      <c r="AN10" s="38">
        <f>SUM(AN11:AN36)-AN26</f>
        <v>6753.792778</v>
      </c>
      <c r="AO10" s="3"/>
    </row>
    <row r="11" spans="2:41" s="109" customFormat="1" ht="22.5" customHeight="1">
      <c r="B11" s="40" t="s">
        <v>52</v>
      </c>
      <c r="C11" s="41"/>
      <c r="D11" s="42">
        <v>154.224</v>
      </c>
      <c r="E11" s="43">
        <v>0</v>
      </c>
      <c r="F11" s="43">
        <v>154.224</v>
      </c>
      <c r="G11" s="43">
        <v>154.224</v>
      </c>
      <c r="H11" s="43">
        <v>28.917</v>
      </c>
      <c r="I11" s="44">
        <v>0</v>
      </c>
      <c r="J11" s="45">
        <v>0</v>
      </c>
      <c r="K11" s="46">
        <v>0</v>
      </c>
      <c r="L11" s="47">
        <v>28.917</v>
      </c>
      <c r="M11" s="48">
        <v>0</v>
      </c>
      <c r="N11" s="42">
        <v>0</v>
      </c>
      <c r="O11" s="49">
        <v>0</v>
      </c>
      <c r="P11" s="47">
        <v>0</v>
      </c>
      <c r="Q11" s="47">
        <v>0</v>
      </c>
      <c r="R11" s="47">
        <v>0</v>
      </c>
      <c r="S11" s="48">
        <v>0</v>
      </c>
      <c r="T11" s="42">
        <v>28.917</v>
      </c>
      <c r="U11" s="50">
        <v>0</v>
      </c>
      <c r="V11" s="3"/>
      <c r="W11" s="3"/>
      <c r="X11" s="40" t="s">
        <v>52</v>
      </c>
      <c r="Y11" s="41"/>
      <c r="Z11" s="42">
        <v>28.917</v>
      </c>
      <c r="AA11" s="42">
        <v>28.917</v>
      </c>
      <c r="AB11" s="51">
        <v>28.917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28.917</v>
      </c>
      <c r="AL11" s="53">
        <v>0</v>
      </c>
      <c r="AM11" s="53">
        <v>0</v>
      </c>
      <c r="AN11" s="50">
        <f>G11-H11+AD11-AG11</f>
        <v>125.30699999999999</v>
      </c>
      <c r="AO11" s="3"/>
    </row>
    <row r="12" spans="2:41" s="109" customFormat="1" ht="22.5" customHeight="1">
      <c r="B12" s="54" t="s">
        <v>53</v>
      </c>
      <c r="C12" s="55"/>
      <c r="D12" s="56">
        <v>4125.312</v>
      </c>
      <c r="E12" s="43">
        <v>0</v>
      </c>
      <c r="F12" s="43">
        <v>4125.312</v>
      </c>
      <c r="G12" s="43">
        <v>3128.659</v>
      </c>
      <c r="H12" s="43">
        <v>485.195</v>
      </c>
      <c r="I12" s="57">
        <v>0</v>
      </c>
      <c r="J12" s="58">
        <v>0</v>
      </c>
      <c r="K12" s="59">
        <v>263.498</v>
      </c>
      <c r="L12" s="59">
        <v>221.697</v>
      </c>
      <c r="M12" s="60">
        <v>0</v>
      </c>
      <c r="N12" s="56">
        <v>996.653</v>
      </c>
      <c r="O12" s="61">
        <v>93.177</v>
      </c>
      <c r="P12" s="59">
        <v>0</v>
      </c>
      <c r="Q12" s="59">
        <v>848.4369999999999</v>
      </c>
      <c r="R12" s="59">
        <v>55.039</v>
      </c>
      <c r="S12" s="60">
        <v>0</v>
      </c>
      <c r="T12" s="56">
        <v>1388.671</v>
      </c>
      <c r="U12" s="62">
        <v>0</v>
      </c>
      <c r="V12" s="3"/>
      <c r="W12" s="3"/>
      <c r="X12" s="54" t="s">
        <v>53</v>
      </c>
      <c r="Y12" s="55"/>
      <c r="Z12" s="56">
        <v>1388.671</v>
      </c>
      <c r="AA12" s="56">
        <v>276.736</v>
      </c>
      <c r="AB12" s="63">
        <v>0</v>
      </c>
      <c r="AC12" s="64">
        <v>276.736</v>
      </c>
      <c r="AD12" s="56">
        <v>1111.9350000000002</v>
      </c>
      <c r="AE12" s="63">
        <v>780.867</v>
      </c>
      <c r="AF12" s="64">
        <v>331.068</v>
      </c>
      <c r="AG12" s="65">
        <v>939.18158</v>
      </c>
      <c r="AH12" s="61">
        <v>320.8184</v>
      </c>
      <c r="AI12" s="60">
        <v>618.36318</v>
      </c>
      <c r="AJ12" s="65">
        <v>413.9954</v>
      </c>
      <c r="AK12" s="56">
        <v>895.09918</v>
      </c>
      <c r="AL12" s="65">
        <v>0</v>
      </c>
      <c r="AM12" s="65">
        <v>413.9954</v>
      </c>
      <c r="AN12" s="62">
        <f aca="true" t="shared" si="0" ref="AN12:AN36">G12-H12+AD12-AG12</f>
        <v>2816.2174200000004</v>
      </c>
      <c r="AO12" s="3"/>
    </row>
    <row r="13" spans="2:41" s="109" customFormat="1" ht="22.5" customHeight="1">
      <c r="B13" s="54" t="s">
        <v>54</v>
      </c>
      <c r="C13" s="55"/>
      <c r="D13" s="56">
        <v>191.657</v>
      </c>
      <c r="E13" s="43">
        <v>0</v>
      </c>
      <c r="F13" s="43">
        <v>191.657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191.657</v>
      </c>
      <c r="O13" s="61">
        <v>0.104</v>
      </c>
      <c r="P13" s="59">
        <v>0</v>
      </c>
      <c r="Q13" s="59">
        <v>191.553</v>
      </c>
      <c r="R13" s="59">
        <v>0</v>
      </c>
      <c r="S13" s="60">
        <v>0</v>
      </c>
      <c r="T13" s="56">
        <v>191.553</v>
      </c>
      <c r="U13" s="62">
        <v>0</v>
      </c>
      <c r="V13" s="3"/>
      <c r="W13" s="3"/>
      <c r="X13" s="54" t="s">
        <v>54</v>
      </c>
      <c r="Y13" s="55"/>
      <c r="Z13" s="56">
        <v>191.553</v>
      </c>
      <c r="AA13" s="56">
        <v>0</v>
      </c>
      <c r="AB13" s="63">
        <v>0</v>
      </c>
      <c r="AC13" s="64">
        <v>0</v>
      </c>
      <c r="AD13" s="56">
        <v>191.553</v>
      </c>
      <c r="AE13" s="63">
        <v>16.473</v>
      </c>
      <c r="AF13" s="64">
        <v>175.07999999999998</v>
      </c>
      <c r="AG13" s="65">
        <v>105.09081</v>
      </c>
      <c r="AH13" s="61">
        <v>102.88818</v>
      </c>
      <c r="AI13" s="60">
        <v>2.20263</v>
      </c>
      <c r="AJ13" s="65">
        <v>102.99218</v>
      </c>
      <c r="AK13" s="56">
        <v>2.20263</v>
      </c>
      <c r="AL13" s="65">
        <v>0</v>
      </c>
      <c r="AM13" s="65">
        <v>102.99218</v>
      </c>
      <c r="AN13" s="62">
        <f t="shared" si="0"/>
        <v>86.46218999999999</v>
      </c>
      <c r="AO13" s="3"/>
    </row>
    <row r="14" spans="2:41" s="109" customFormat="1" ht="22.5" customHeight="1">
      <c r="B14" s="54" t="s">
        <v>55</v>
      </c>
      <c r="C14" s="55"/>
      <c r="D14" s="56">
        <v>23.712</v>
      </c>
      <c r="E14" s="43">
        <v>0</v>
      </c>
      <c r="F14" s="43">
        <v>23.712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23.712</v>
      </c>
      <c r="O14" s="61">
        <v>0</v>
      </c>
      <c r="P14" s="59">
        <v>0</v>
      </c>
      <c r="Q14" s="59">
        <v>23.712</v>
      </c>
      <c r="R14" s="59">
        <v>0</v>
      </c>
      <c r="S14" s="60">
        <v>0</v>
      </c>
      <c r="T14" s="56">
        <v>23.712</v>
      </c>
      <c r="U14" s="62">
        <v>0</v>
      </c>
      <c r="V14" s="3"/>
      <c r="W14" s="3"/>
      <c r="X14" s="54" t="s">
        <v>55</v>
      </c>
      <c r="Y14" s="55"/>
      <c r="Z14" s="56">
        <v>23.712</v>
      </c>
      <c r="AA14" s="56">
        <v>0</v>
      </c>
      <c r="AB14" s="63">
        <v>0</v>
      </c>
      <c r="AC14" s="64">
        <v>0</v>
      </c>
      <c r="AD14" s="56">
        <v>23.712</v>
      </c>
      <c r="AE14" s="63">
        <v>23.712</v>
      </c>
      <c r="AF14" s="64">
        <v>0</v>
      </c>
      <c r="AG14" s="65">
        <v>23.136312</v>
      </c>
      <c r="AH14" s="61">
        <v>23.134</v>
      </c>
      <c r="AI14" s="60">
        <v>0.002312</v>
      </c>
      <c r="AJ14" s="65">
        <v>23.134</v>
      </c>
      <c r="AK14" s="56">
        <v>0.002312</v>
      </c>
      <c r="AL14" s="65">
        <v>0</v>
      </c>
      <c r="AM14" s="65">
        <v>23.134</v>
      </c>
      <c r="AN14" s="62">
        <f t="shared" si="0"/>
        <v>0.5756879999999995</v>
      </c>
      <c r="AO14" s="3"/>
    </row>
    <row r="15" spans="2:41" s="109" customFormat="1" ht="22.5" customHeight="1">
      <c r="B15" s="54" t="s">
        <v>56</v>
      </c>
      <c r="C15" s="55"/>
      <c r="D15" s="56"/>
      <c r="E15" s="43"/>
      <c r="F15" s="43"/>
      <c r="G15" s="43"/>
      <c r="H15" s="43"/>
      <c r="I15" s="57"/>
      <c r="J15" s="58"/>
      <c r="K15" s="59"/>
      <c r="L15" s="59"/>
      <c r="M15" s="60"/>
      <c r="N15" s="56"/>
      <c r="O15" s="61"/>
      <c r="P15" s="59"/>
      <c r="Q15" s="59"/>
      <c r="R15" s="59"/>
      <c r="S15" s="60"/>
      <c r="T15" s="56"/>
      <c r="U15" s="62"/>
      <c r="V15" s="3"/>
      <c r="W15" s="3"/>
      <c r="X15" s="54" t="s">
        <v>56</v>
      </c>
      <c r="Y15" s="55"/>
      <c r="Z15" s="56"/>
      <c r="AA15" s="56"/>
      <c r="AB15" s="63"/>
      <c r="AC15" s="64"/>
      <c r="AD15" s="56"/>
      <c r="AE15" s="63"/>
      <c r="AF15" s="64"/>
      <c r="AG15" s="65"/>
      <c r="AH15" s="61"/>
      <c r="AI15" s="60"/>
      <c r="AJ15" s="65">
        <v>0</v>
      </c>
      <c r="AK15" s="56">
        <v>0</v>
      </c>
      <c r="AL15" s="65">
        <v>0</v>
      </c>
      <c r="AM15" s="65">
        <v>0</v>
      </c>
      <c r="AN15" s="62">
        <f t="shared" si="0"/>
        <v>0</v>
      </c>
      <c r="AO15" s="3"/>
    </row>
    <row r="16" spans="2:41" s="109" customFormat="1" ht="22.5" customHeight="1">
      <c r="B16" s="54" t="s">
        <v>57</v>
      </c>
      <c r="C16" s="55"/>
      <c r="D16" s="56">
        <v>8665.792</v>
      </c>
      <c r="E16" s="43">
        <v>13.88</v>
      </c>
      <c r="F16" s="43">
        <v>8651.912</v>
      </c>
      <c r="G16" s="43">
        <v>656.96</v>
      </c>
      <c r="H16" s="43">
        <v>656.96</v>
      </c>
      <c r="I16" s="57">
        <v>0</v>
      </c>
      <c r="J16" s="58">
        <v>0</v>
      </c>
      <c r="K16" s="59">
        <v>656.96</v>
      </c>
      <c r="L16" s="59">
        <v>0</v>
      </c>
      <c r="M16" s="60">
        <v>0</v>
      </c>
      <c r="N16" s="56">
        <v>7994.951999999999</v>
      </c>
      <c r="O16" s="61">
        <v>2140.179</v>
      </c>
      <c r="P16" s="59">
        <v>0</v>
      </c>
      <c r="Q16" s="59">
        <v>5838.708</v>
      </c>
      <c r="R16" s="59">
        <v>16.065</v>
      </c>
      <c r="S16" s="60">
        <v>0</v>
      </c>
      <c r="T16" s="56">
        <v>6511.732999999999</v>
      </c>
      <c r="U16" s="62">
        <v>0</v>
      </c>
      <c r="V16" s="3"/>
      <c r="W16" s="3"/>
      <c r="X16" s="54" t="s">
        <v>57</v>
      </c>
      <c r="Y16" s="55"/>
      <c r="Z16" s="56">
        <v>6511.732999999999</v>
      </c>
      <c r="AA16" s="56">
        <v>16.065</v>
      </c>
      <c r="AB16" s="63">
        <v>15.422</v>
      </c>
      <c r="AC16" s="64">
        <v>0.643</v>
      </c>
      <c r="AD16" s="56">
        <v>6495.668</v>
      </c>
      <c r="AE16" s="63">
        <v>3641.549</v>
      </c>
      <c r="AF16" s="64">
        <v>2854.119</v>
      </c>
      <c r="AG16" s="65">
        <v>5409.7631</v>
      </c>
      <c r="AH16" s="61">
        <v>5124.169819999999</v>
      </c>
      <c r="AI16" s="60">
        <v>285.59328</v>
      </c>
      <c r="AJ16" s="65">
        <v>7264.348819999999</v>
      </c>
      <c r="AK16" s="56">
        <v>301.65828</v>
      </c>
      <c r="AL16" s="65">
        <v>0</v>
      </c>
      <c r="AM16" s="65">
        <v>7278.228819999999</v>
      </c>
      <c r="AN16" s="62">
        <f t="shared" si="0"/>
        <v>1085.9048999999995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214.77300000000002</v>
      </c>
      <c r="E18" s="43">
        <v>0</v>
      </c>
      <c r="F18" s="43">
        <v>214.77300000000002</v>
      </c>
      <c r="G18" s="43">
        <v>0</v>
      </c>
      <c r="H18" s="43">
        <v>0</v>
      </c>
      <c r="I18" s="57">
        <v>0</v>
      </c>
      <c r="J18" s="68">
        <v>0</v>
      </c>
      <c r="K18" s="69">
        <v>0</v>
      </c>
      <c r="L18" s="69">
        <v>0</v>
      </c>
      <c r="M18" s="70">
        <v>0</v>
      </c>
      <c r="N18" s="43">
        <v>214.77300000000002</v>
      </c>
      <c r="O18" s="57">
        <v>61.047</v>
      </c>
      <c r="P18" s="69">
        <v>0</v>
      </c>
      <c r="Q18" s="69">
        <v>153.726</v>
      </c>
      <c r="R18" s="69">
        <v>0</v>
      </c>
      <c r="S18" s="70">
        <v>0</v>
      </c>
      <c r="T18" s="43">
        <v>153.726</v>
      </c>
      <c r="U18" s="71">
        <v>0</v>
      </c>
      <c r="V18" s="3"/>
      <c r="W18" s="3"/>
      <c r="X18" s="66" t="s">
        <v>59</v>
      </c>
      <c r="Y18" s="67"/>
      <c r="Z18" s="43">
        <v>153.726</v>
      </c>
      <c r="AA18" s="43">
        <v>0</v>
      </c>
      <c r="AB18" s="72">
        <v>0</v>
      </c>
      <c r="AC18" s="73">
        <v>0</v>
      </c>
      <c r="AD18" s="43">
        <v>153.726</v>
      </c>
      <c r="AE18" s="72">
        <v>126.994</v>
      </c>
      <c r="AF18" s="73">
        <v>26.732</v>
      </c>
      <c r="AG18" s="74">
        <v>149.91037</v>
      </c>
      <c r="AH18" s="57">
        <v>112.037</v>
      </c>
      <c r="AI18" s="70">
        <v>37.87337</v>
      </c>
      <c r="AJ18" s="74">
        <v>173.084</v>
      </c>
      <c r="AK18" s="43">
        <v>37.87337</v>
      </c>
      <c r="AL18" s="74">
        <v>0</v>
      </c>
      <c r="AM18" s="74">
        <v>173.084</v>
      </c>
      <c r="AN18" s="71">
        <f t="shared" si="0"/>
        <v>3.8156299999999987</v>
      </c>
      <c r="AO18" s="3"/>
    </row>
    <row r="19" spans="2:41" s="109" customFormat="1" ht="22.5" customHeight="1">
      <c r="B19" s="66" t="s">
        <v>60</v>
      </c>
      <c r="C19" s="67"/>
      <c r="D19" s="43">
        <v>3589.622</v>
      </c>
      <c r="E19" s="43">
        <v>469.098</v>
      </c>
      <c r="F19" s="43">
        <v>3120.524</v>
      </c>
      <c r="G19" s="43">
        <v>0</v>
      </c>
      <c r="H19" s="43">
        <v>0</v>
      </c>
      <c r="I19" s="57">
        <v>0</v>
      </c>
      <c r="J19" s="68">
        <v>0</v>
      </c>
      <c r="K19" s="69">
        <v>0</v>
      </c>
      <c r="L19" s="69">
        <v>0</v>
      </c>
      <c r="M19" s="70">
        <v>0</v>
      </c>
      <c r="N19" s="43">
        <v>3120.524</v>
      </c>
      <c r="O19" s="57">
        <v>311.667</v>
      </c>
      <c r="P19" s="69">
        <v>0</v>
      </c>
      <c r="Q19" s="69">
        <v>2765.642</v>
      </c>
      <c r="R19" s="69">
        <v>43.215</v>
      </c>
      <c r="S19" s="70">
        <v>0</v>
      </c>
      <c r="T19" s="43">
        <v>2808.857</v>
      </c>
      <c r="U19" s="71">
        <v>0</v>
      </c>
      <c r="V19" s="3"/>
      <c r="W19" s="3"/>
      <c r="X19" s="66" t="s">
        <v>60</v>
      </c>
      <c r="Y19" s="67"/>
      <c r="Z19" s="43">
        <v>2808.857</v>
      </c>
      <c r="AA19" s="43">
        <v>43.215</v>
      </c>
      <c r="AB19" s="72">
        <v>43.054</v>
      </c>
      <c r="AC19" s="73">
        <v>0.161</v>
      </c>
      <c r="AD19" s="43">
        <v>2765.642</v>
      </c>
      <c r="AE19" s="72">
        <v>2765.642</v>
      </c>
      <c r="AF19" s="73">
        <v>0</v>
      </c>
      <c r="AG19" s="74">
        <v>237.94063999999997</v>
      </c>
      <c r="AH19" s="57">
        <v>43.673</v>
      </c>
      <c r="AI19" s="70">
        <v>194.26764000000003</v>
      </c>
      <c r="AJ19" s="74">
        <v>355.34</v>
      </c>
      <c r="AK19" s="43">
        <v>237.48264000000003</v>
      </c>
      <c r="AL19" s="74">
        <v>0</v>
      </c>
      <c r="AM19" s="74">
        <v>824.438</v>
      </c>
      <c r="AN19" s="71">
        <f t="shared" si="0"/>
        <v>2527.70136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V22" s="3"/>
      <c r="W22" s="3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  <c r="AO22" s="3"/>
    </row>
    <row r="23" spans="2:41" s="109" customFormat="1" ht="22.5" customHeight="1">
      <c r="B23" s="66" t="s">
        <v>63</v>
      </c>
      <c r="C23" s="67"/>
      <c r="D23" s="43">
        <v>549.968</v>
      </c>
      <c r="E23" s="43">
        <v>182.434</v>
      </c>
      <c r="F23" s="43">
        <v>367.534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367.534</v>
      </c>
      <c r="O23" s="57">
        <v>254.546</v>
      </c>
      <c r="P23" s="69">
        <v>0</v>
      </c>
      <c r="Q23" s="69">
        <v>112.988</v>
      </c>
      <c r="R23" s="69">
        <v>0</v>
      </c>
      <c r="S23" s="70">
        <v>0</v>
      </c>
      <c r="T23" s="43">
        <v>112.988</v>
      </c>
      <c r="U23" s="71">
        <v>0</v>
      </c>
      <c r="V23" s="3"/>
      <c r="W23" s="3"/>
      <c r="X23" s="66" t="s">
        <v>63</v>
      </c>
      <c r="Y23" s="67"/>
      <c r="Z23" s="43">
        <v>112.988</v>
      </c>
      <c r="AA23" s="43">
        <v>0</v>
      </c>
      <c r="AB23" s="72">
        <v>0</v>
      </c>
      <c r="AC23" s="73">
        <v>0</v>
      </c>
      <c r="AD23" s="43">
        <v>112.988</v>
      </c>
      <c r="AE23" s="72">
        <v>71.248</v>
      </c>
      <c r="AF23" s="73">
        <v>41.74</v>
      </c>
      <c r="AG23" s="74">
        <v>112.988</v>
      </c>
      <c r="AH23" s="57">
        <v>108.795</v>
      </c>
      <c r="AI23" s="70">
        <v>4.193</v>
      </c>
      <c r="AJ23" s="74">
        <v>363.341</v>
      </c>
      <c r="AK23" s="43">
        <v>4.193</v>
      </c>
      <c r="AL23" s="74">
        <v>0</v>
      </c>
      <c r="AM23" s="74">
        <v>545.775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4.193</v>
      </c>
      <c r="E24" s="43">
        <v>0</v>
      </c>
      <c r="F24" s="43">
        <v>4.193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4.193</v>
      </c>
      <c r="O24" s="57">
        <v>0</v>
      </c>
      <c r="P24" s="69">
        <v>0</v>
      </c>
      <c r="Q24" s="69">
        <v>4.193</v>
      </c>
      <c r="R24" s="69">
        <v>0</v>
      </c>
      <c r="S24" s="70">
        <v>0</v>
      </c>
      <c r="T24" s="43">
        <v>4.193</v>
      </c>
      <c r="U24" s="71">
        <v>0</v>
      </c>
      <c r="V24" s="3"/>
      <c r="W24" s="3"/>
      <c r="X24" s="66" t="s">
        <v>64</v>
      </c>
      <c r="Y24" s="67"/>
      <c r="Z24" s="43">
        <v>4.193</v>
      </c>
      <c r="AA24" s="43">
        <v>0</v>
      </c>
      <c r="AB24" s="72">
        <v>0</v>
      </c>
      <c r="AC24" s="73">
        <v>0</v>
      </c>
      <c r="AD24" s="43">
        <v>4.193</v>
      </c>
      <c r="AE24" s="72">
        <v>4.193</v>
      </c>
      <c r="AF24" s="73">
        <v>0</v>
      </c>
      <c r="AG24" s="74">
        <v>4.193</v>
      </c>
      <c r="AH24" s="57">
        <v>0</v>
      </c>
      <c r="AI24" s="70">
        <v>4.193</v>
      </c>
      <c r="AJ24" s="74">
        <v>0</v>
      </c>
      <c r="AK24" s="43">
        <v>4.193</v>
      </c>
      <c r="AL24" s="74">
        <v>0</v>
      </c>
      <c r="AM24" s="74">
        <v>0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6.683</v>
      </c>
      <c r="E26" s="56">
        <v>0</v>
      </c>
      <c r="F26" s="56">
        <v>6.683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6.683</v>
      </c>
      <c r="O26" s="61">
        <v>0</v>
      </c>
      <c r="P26" s="59">
        <v>0</v>
      </c>
      <c r="Q26" s="59">
        <v>0</v>
      </c>
      <c r="R26" s="59">
        <v>6.683</v>
      </c>
      <c r="S26" s="60">
        <v>0</v>
      </c>
      <c r="T26" s="56">
        <v>6.683</v>
      </c>
      <c r="U26" s="62">
        <v>0</v>
      </c>
      <c r="V26" s="3"/>
      <c r="W26" s="3"/>
      <c r="X26" s="54" t="s">
        <v>66</v>
      </c>
      <c r="Y26" s="55"/>
      <c r="Z26" s="56">
        <v>6.683</v>
      </c>
      <c r="AA26" s="56">
        <v>6.683</v>
      </c>
      <c r="AB26" s="63">
        <v>0</v>
      </c>
      <c r="AC26" s="64">
        <v>6.683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6.683</v>
      </c>
      <c r="AL26" s="65">
        <v>0</v>
      </c>
      <c r="AM26" s="65">
        <v>0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V27" s="3"/>
      <c r="W27" s="3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6.683</v>
      </c>
      <c r="E29" s="87">
        <v>0</v>
      </c>
      <c r="F29" s="87">
        <v>6.683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6.683</v>
      </c>
      <c r="O29" s="88">
        <v>0</v>
      </c>
      <c r="P29" s="89">
        <v>0</v>
      </c>
      <c r="Q29" s="89">
        <v>0</v>
      </c>
      <c r="R29" s="89">
        <v>6.683</v>
      </c>
      <c r="S29" s="90">
        <v>0</v>
      </c>
      <c r="T29" s="87">
        <v>6.683</v>
      </c>
      <c r="U29" s="91">
        <v>0</v>
      </c>
      <c r="V29" s="3"/>
      <c r="W29" s="3"/>
      <c r="X29" s="85"/>
      <c r="Y29" s="86" t="s">
        <v>69</v>
      </c>
      <c r="Z29" s="87">
        <v>6.683</v>
      </c>
      <c r="AA29" s="87">
        <v>6.683</v>
      </c>
      <c r="AB29" s="92">
        <v>0</v>
      </c>
      <c r="AC29" s="93">
        <v>6.683</v>
      </c>
      <c r="AD29" s="87">
        <v>0</v>
      </c>
      <c r="AE29" s="92">
        <v>0</v>
      </c>
      <c r="AF29" s="93">
        <v>0</v>
      </c>
      <c r="AG29" s="94">
        <v>0</v>
      </c>
      <c r="AH29" s="88">
        <v>0</v>
      </c>
      <c r="AI29" s="90">
        <v>0</v>
      </c>
      <c r="AJ29" s="94">
        <v>0</v>
      </c>
      <c r="AK29" s="87">
        <v>6.683</v>
      </c>
      <c r="AL29" s="94">
        <v>0</v>
      </c>
      <c r="AM29" s="94">
        <v>0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0.945</v>
      </c>
      <c r="E33" s="43">
        <v>0</v>
      </c>
      <c r="F33" s="43">
        <v>0.945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0.945</v>
      </c>
      <c r="O33" s="57">
        <v>0</v>
      </c>
      <c r="P33" s="69">
        <v>0</v>
      </c>
      <c r="Q33" s="69">
        <v>0.945</v>
      </c>
      <c r="R33" s="69">
        <v>0</v>
      </c>
      <c r="S33" s="70">
        <v>0</v>
      </c>
      <c r="T33" s="43">
        <v>0.945</v>
      </c>
      <c r="U33" s="71">
        <v>0</v>
      </c>
      <c r="V33" s="3"/>
      <c r="W33" s="3"/>
      <c r="X33" s="118" t="s">
        <v>121</v>
      </c>
      <c r="Y33" s="15"/>
      <c r="Z33" s="43">
        <v>0.945</v>
      </c>
      <c r="AA33" s="43">
        <v>0</v>
      </c>
      <c r="AB33" s="72">
        <v>0</v>
      </c>
      <c r="AC33" s="73">
        <v>0</v>
      </c>
      <c r="AD33" s="43">
        <v>0.945</v>
      </c>
      <c r="AE33" s="72">
        <v>0.945</v>
      </c>
      <c r="AF33" s="73">
        <v>0</v>
      </c>
      <c r="AG33" s="74">
        <v>0.945</v>
      </c>
      <c r="AH33" s="57">
        <v>0.89289</v>
      </c>
      <c r="AI33" s="70">
        <v>0.05211</v>
      </c>
      <c r="AJ33" s="74">
        <v>0.89289</v>
      </c>
      <c r="AK33" s="43">
        <v>0.05211</v>
      </c>
      <c r="AL33" s="74">
        <v>0</v>
      </c>
      <c r="AM33" s="74">
        <v>0.89289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469.50600000000003</v>
      </c>
      <c r="E34" s="43">
        <v>3.213</v>
      </c>
      <c r="F34" s="43">
        <v>466.293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466.293</v>
      </c>
      <c r="O34" s="57">
        <v>0</v>
      </c>
      <c r="P34" s="69">
        <v>0</v>
      </c>
      <c r="Q34" s="69">
        <v>246.00900000000001</v>
      </c>
      <c r="R34" s="69">
        <v>220.284</v>
      </c>
      <c r="S34" s="70">
        <v>0</v>
      </c>
      <c r="T34" s="43">
        <v>466.293</v>
      </c>
      <c r="U34" s="71">
        <v>0</v>
      </c>
      <c r="V34" s="3"/>
      <c r="W34" s="3"/>
      <c r="X34" s="95" t="s">
        <v>122</v>
      </c>
      <c r="Y34" s="96"/>
      <c r="Z34" s="43">
        <v>466.293</v>
      </c>
      <c r="AA34" s="43">
        <v>220.284</v>
      </c>
      <c r="AB34" s="72">
        <v>215.432</v>
      </c>
      <c r="AC34" s="73">
        <v>4.852</v>
      </c>
      <c r="AD34" s="43">
        <v>246.00900000000001</v>
      </c>
      <c r="AE34" s="72">
        <v>216.46800000000002</v>
      </c>
      <c r="AF34" s="73">
        <v>29.541</v>
      </c>
      <c r="AG34" s="74">
        <v>138.36001</v>
      </c>
      <c r="AH34" s="57">
        <v>65.28644</v>
      </c>
      <c r="AI34" s="70">
        <v>73.07357</v>
      </c>
      <c r="AJ34" s="74">
        <v>65.28644</v>
      </c>
      <c r="AK34" s="43">
        <v>293.35757</v>
      </c>
      <c r="AL34" s="74">
        <v>0</v>
      </c>
      <c r="AM34" s="74">
        <v>68.49943999999999</v>
      </c>
      <c r="AN34" s="71">
        <f t="shared" si="0"/>
        <v>107.64899000000003</v>
      </c>
      <c r="AO34" s="3"/>
    </row>
    <row r="35" spans="2:41" s="109" customFormat="1" ht="22.5" customHeight="1">
      <c r="B35" s="95" t="s">
        <v>123</v>
      </c>
      <c r="C35" s="96"/>
      <c r="D35" s="43">
        <v>0.177</v>
      </c>
      <c r="E35" s="43">
        <v>0</v>
      </c>
      <c r="F35" s="43">
        <v>0.177</v>
      </c>
      <c r="G35" s="43">
        <v>0</v>
      </c>
      <c r="H35" s="43">
        <v>0</v>
      </c>
      <c r="I35" s="57">
        <v>0</v>
      </c>
      <c r="J35" s="69">
        <v>0</v>
      </c>
      <c r="K35" s="69">
        <v>0</v>
      </c>
      <c r="L35" s="69">
        <v>0</v>
      </c>
      <c r="M35" s="70">
        <v>0</v>
      </c>
      <c r="N35" s="43">
        <v>0.177</v>
      </c>
      <c r="O35" s="57">
        <v>0</v>
      </c>
      <c r="P35" s="69">
        <v>0</v>
      </c>
      <c r="Q35" s="69">
        <v>0.177</v>
      </c>
      <c r="R35" s="69">
        <v>0</v>
      </c>
      <c r="S35" s="70">
        <v>0</v>
      </c>
      <c r="T35" s="43">
        <v>0.177</v>
      </c>
      <c r="U35" s="71">
        <v>0</v>
      </c>
      <c r="V35" s="3"/>
      <c r="W35" s="3"/>
      <c r="X35" s="95" t="s">
        <v>123</v>
      </c>
      <c r="Y35" s="96"/>
      <c r="Z35" s="43">
        <v>0.177</v>
      </c>
      <c r="AA35" s="43">
        <v>0</v>
      </c>
      <c r="AB35" s="72">
        <v>0</v>
      </c>
      <c r="AC35" s="73">
        <v>0</v>
      </c>
      <c r="AD35" s="43">
        <v>0.177</v>
      </c>
      <c r="AE35" s="72">
        <v>0.177</v>
      </c>
      <c r="AF35" s="73">
        <v>0</v>
      </c>
      <c r="AG35" s="74">
        <v>0.0174</v>
      </c>
      <c r="AH35" s="57">
        <v>0.0174</v>
      </c>
      <c r="AI35" s="70">
        <v>0</v>
      </c>
      <c r="AJ35" s="74">
        <v>0.0174</v>
      </c>
      <c r="AK35" s="43">
        <v>0</v>
      </c>
      <c r="AL35" s="74">
        <v>0</v>
      </c>
      <c r="AM35" s="74">
        <v>0.0174</v>
      </c>
      <c r="AN35" s="71">
        <f t="shared" si="0"/>
        <v>0.1596</v>
      </c>
      <c r="AO35" s="3"/>
    </row>
    <row r="36" spans="2:41" s="109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X1" sqref="X1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188</v>
      </c>
      <c r="W1" s="2"/>
      <c r="X1" s="1" t="str">
        <f>B1</f>
        <v>表4-7　廃棄物種類別の処理・処分状況（製造業：木材）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73</v>
      </c>
      <c r="AL3" s="194" t="s">
        <v>74</v>
      </c>
      <c r="AM3" s="204" t="s">
        <v>75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30264.138999999996</v>
      </c>
      <c r="E10" s="34">
        <v>1106.4560000000001</v>
      </c>
      <c r="F10" s="34">
        <v>29157.682999999997</v>
      </c>
      <c r="G10" s="34">
        <v>1096.725</v>
      </c>
      <c r="H10" s="34">
        <v>6.7</v>
      </c>
      <c r="I10" s="35">
        <v>0</v>
      </c>
      <c r="J10" s="36">
        <v>0</v>
      </c>
      <c r="K10" s="36">
        <v>0.493</v>
      </c>
      <c r="L10" s="36">
        <v>6.207</v>
      </c>
      <c r="M10" s="37">
        <v>0</v>
      </c>
      <c r="N10" s="34">
        <v>28060.958</v>
      </c>
      <c r="O10" s="35">
        <v>1403.8259999999998</v>
      </c>
      <c r="P10" s="36">
        <v>0</v>
      </c>
      <c r="Q10" s="36">
        <v>24869.322999999997</v>
      </c>
      <c r="R10" s="36">
        <v>1742.654</v>
      </c>
      <c r="S10" s="37">
        <v>45.155</v>
      </c>
      <c r="T10" s="34">
        <v>26663.832000000002</v>
      </c>
      <c r="U10" s="38">
        <v>0</v>
      </c>
      <c r="V10" s="3"/>
      <c r="W10" s="3"/>
      <c r="X10" s="32" t="s">
        <v>51</v>
      </c>
      <c r="Y10" s="33"/>
      <c r="Z10" s="34">
        <v>26618.677</v>
      </c>
      <c r="AA10" s="34">
        <v>1748.861</v>
      </c>
      <c r="AB10" s="35">
        <v>289.078</v>
      </c>
      <c r="AC10" s="37">
        <v>1459.7830000000001</v>
      </c>
      <c r="AD10" s="34">
        <v>24869.815999999995</v>
      </c>
      <c r="AE10" s="35">
        <v>11301.628</v>
      </c>
      <c r="AF10" s="37">
        <v>13568.187999999998</v>
      </c>
      <c r="AG10" s="39">
        <v>20180.306378</v>
      </c>
      <c r="AH10" s="35">
        <v>16570.481560000004</v>
      </c>
      <c r="AI10" s="37">
        <v>3609.824818</v>
      </c>
      <c r="AJ10" s="39">
        <v>17974.30756</v>
      </c>
      <c r="AK10" s="34">
        <v>5358.685818</v>
      </c>
      <c r="AL10" s="39">
        <v>45.155</v>
      </c>
      <c r="AM10" s="39">
        <v>19080.763560000003</v>
      </c>
      <c r="AN10" s="38">
        <f>SUM(AN11:AN36)-AN26</f>
        <v>5779.534621999997</v>
      </c>
      <c r="AO10" s="3"/>
    </row>
    <row r="11" spans="2:41" s="109" customFormat="1" ht="22.5" customHeight="1">
      <c r="B11" s="40" t="s">
        <v>52</v>
      </c>
      <c r="C11" s="41"/>
      <c r="D11" s="42">
        <v>1347.907</v>
      </c>
      <c r="E11" s="43">
        <v>0</v>
      </c>
      <c r="F11" s="43">
        <v>1347.907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1347.907</v>
      </c>
      <c r="O11" s="49">
        <v>0</v>
      </c>
      <c r="P11" s="47">
        <v>0</v>
      </c>
      <c r="Q11" s="47">
        <v>21.087</v>
      </c>
      <c r="R11" s="47">
        <v>1326.82</v>
      </c>
      <c r="S11" s="48">
        <v>0</v>
      </c>
      <c r="T11" s="42">
        <v>1347.907</v>
      </c>
      <c r="U11" s="50">
        <v>0</v>
      </c>
      <c r="V11" s="3"/>
      <c r="W11" s="3"/>
      <c r="X11" s="40" t="s">
        <v>52</v>
      </c>
      <c r="Y11" s="41"/>
      <c r="Z11" s="42">
        <v>1347.907</v>
      </c>
      <c r="AA11" s="42">
        <v>1326.82</v>
      </c>
      <c r="AB11" s="51">
        <v>1.32</v>
      </c>
      <c r="AC11" s="52">
        <v>1325.5</v>
      </c>
      <c r="AD11" s="42">
        <v>21.087</v>
      </c>
      <c r="AE11" s="51">
        <v>11.264</v>
      </c>
      <c r="AF11" s="52">
        <v>9.823</v>
      </c>
      <c r="AG11" s="53">
        <v>21.087</v>
      </c>
      <c r="AH11" s="49">
        <v>1.78</v>
      </c>
      <c r="AI11" s="48">
        <v>19.307</v>
      </c>
      <c r="AJ11" s="53">
        <v>1.78</v>
      </c>
      <c r="AK11" s="42">
        <v>1346.127</v>
      </c>
      <c r="AL11" s="53">
        <v>0</v>
      </c>
      <c r="AM11" s="53">
        <v>1.78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573.951</v>
      </c>
      <c r="E12" s="43">
        <v>0</v>
      </c>
      <c r="F12" s="43">
        <v>573.951</v>
      </c>
      <c r="G12" s="43">
        <v>0</v>
      </c>
      <c r="H12" s="43">
        <v>0</v>
      </c>
      <c r="I12" s="57">
        <v>0</v>
      </c>
      <c r="J12" s="58">
        <v>0</v>
      </c>
      <c r="K12" s="59">
        <v>0</v>
      </c>
      <c r="L12" s="59">
        <v>0</v>
      </c>
      <c r="M12" s="60">
        <v>0</v>
      </c>
      <c r="N12" s="56">
        <v>573.951</v>
      </c>
      <c r="O12" s="61">
        <v>0</v>
      </c>
      <c r="P12" s="59">
        <v>0</v>
      </c>
      <c r="Q12" s="59">
        <v>573.951</v>
      </c>
      <c r="R12" s="59">
        <v>0</v>
      </c>
      <c r="S12" s="60">
        <v>0</v>
      </c>
      <c r="T12" s="56">
        <v>573.951</v>
      </c>
      <c r="U12" s="62">
        <v>0</v>
      </c>
      <c r="V12" s="3"/>
      <c r="W12" s="3"/>
      <c r="X12" s="54" t="s">
        <v>53</v>
      </c>
      <c r="Y12" s="55"/>
      <c r="Z12" s="56">
        <v>573.951</v>
      </c>
      <c r="AA12" s="56">
        <v>0</v>
      </c>
      <c r="AB12" s="63">
        <v>0</v>
      </c>
      <c r="AC12" s="64">
        <v>0</v>
      </c>
      <c r="AD12" s="56">
        <v>573.951</v>
      </c>
      <c r="AE12" s="63">
        <v>562.116</v>
      </c>
      <c r="AF12" s="64">
        <v>11.834999999999999</v>
      </c>
      <c r="AG12" s="65">
        <v>380.1888</v>
      </c>
      <c r="AH12" s="61">
        <v>94.28999999999999</v>
      </c>
      <c r="AI12" s="60">
        <v>285.8988</v>
      </c>
      <c r="AJ12" s="65">
        <v>94.28999999999999</v>
      </c>
      <c r="AK12" s="56">
        <v>285.8988</v>
      </c>
      <c r="AL12" s="65">
        <v>0</v>
      </c>
      <c r="AM12" s="65">
        <v>94.28999999999999</v>
      </c>
      <c r="AN12" s="62">
        <f aca="true" t="shared" si="0" ref="AN12:AN36">G12-H12+AD12-AG12</f>
        <v>193.7622</v>
      </c>
      <c r="AO12" s="3"/>
    </row>
    <row r="13" spans="2:41" s="109" customFormat="1" ht="22.5" customHeight="1">
      <c r="B13" s="54" t="s">
        <v>54</v>
      </c>
      <c r="C13" s="55"/>
      <c r="D13" s="56">
        <v>288.54499999999996</v>
      </c>
      <c r="E13" s="43">
        <v>45.221</v>
      </c>
      <c r="F13" s="43">
        <v>243.324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243.324</v>
      </c>
      <c r="O13" s="61">
        <v>0</v>
      </c>
      <c r="P13" s="59">
        <v>0</v>
      </c>
      <c r="Q13" s="59">
        <v>243.324</v>
      </c>
      <c r="R13" s="59">
        <v>0</v>
      </c>
      <c r="S13" s="60">
        <v>0</v>
      </c>
      <c r="T13" s="56">
        <v>243.324</v>
      </c>
      <c r="U13" s="62">
        <v>0</v>
      </c>
      <c r="V13" s="3"/>
      <c r="W13" s="3"/>
      <c r="X13" s="54" t="s">
        <v>54</v>
      </c>
      <c r="Y13" s="55"/>
      <c r="Z13" s="56">
        <v>243.324</v>
      </c>
      <c r="AA13" s="56">
        <v>0</v>
      </c>
      <c r="AB13" s="63">
        <v>0</v>
      </c>
      <c r="AC13" s="64">
        <v>0</v>
      </c>
      <c r="AD13" s="56">
        <v>243.324</v>
      </c>
      <c r="AE13" s="63">
        <v>155.476</v>
      </c>
      <c r="AF13" s="64">
        <v>87.848</v>
      </c>
      <c r="AG13" s="65">
        <v>181.0617</v>
      </c>
      <c r="AH13" s="61">
        <v>169.76086</v>
      </c>
      <c r="AI13" s="60">
        <v>11.300839999999999</v>
      </c>
      <c r="AJ13" s="65">
        <v>169.76086</v>
      </c>
      <c r="AK13" s="56">
        <v>11.300839999999999</v>
      </c>
      <c r="AL13" s="65">
        <v>0</v>
      </c>
      <c r="AM13" s="65">
        <v>214.98186</v>
      </c>
      <c r="AN13" s="62">
        <f t="shared" si="0"/>
        <v>62.26230000000001</v>
      </c>
      <c r="AO13" s="3"/>
    </row>
    <row r="14" spans="2:41" s="109" customFormat="1" ht="22.5" customHeight="1">
      <c r="B14" s="54" t="s">
        <v>55</v>
      </c>
      <c r="C14" s="55"/>
      <c r="D14" s="56">
        <v>112.77</v>
      </c>
      <c r="E14" s="43">
        <v>0</v>
      </c>
      <c r="F14" s="43">
        <v>112.77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112.77</v>
      </c>
      <c r="O14" s="61">
        <v>0</v>
      </c>
      <c r="P14" s="59">
        <v>0</v>
      </c>
      <c r="Q14" s="59">
        <v>112.77</v>
      </c>
      <c r="R14" s="59">
        <v>0</v>
      </c>
      <c r="S14" s="60">
        <v>0</v>
      </c>
      <c r="T14" s="56">
        <v>112.77</v>
      </c>
      <c r="U14" s="62">
        <v>0</v>
      </c>
      <c r="V14" s="3"/>
      <c r="W14" s="3"/>
      <c r="X14" s="54" t="s">
        <v>55</v>
      </c>
      <c r="Y14" s="55"/>
      <c r="Z14" s="56">
        <v>112.77</v>
      </c>
      <c r="AA14" s="56">
        <v>0</v>
      </c>
      <c r="AB14" s="63">
        <v>0</v>
      </c>
      <c r="AC14" s="64">
        <v>0</v>
      </c>
      <c r="AD14" s="56">
        <v>112.77</v>
      </c>
      <c r="AE14" s="63">
        <v>112.77</v>
      </c>
      <c r="AF14" s="64">
        <v>0</v>
      </c>
      <c r="AG14" s="65">
        <v>11.277</v>
      </c>
      <c r="AH14" s="61">
        <v>11.277</v>
      </c>
      <c r="AI14" s="60">
        <v>0</v>
      </c>
      <c r="AJ14" s="65">
        <v>11.277</v>
      </c>
      <c r="AK14" s="56">
        <v>0</v>
      </c>
      <c r="AL14" s="65">
        <v>0</v>
      </c>
      <c r="AM14" s="65">
        <v>11.277</v>
      </c>
      <c r="AN14" s="62">
        <f t="shared" si="0"/>
        <v>101.493</v>
      </c>
      <c r="AO14" s="3"/>
    </row>
    <row r="15" spans="2:41" s="109" customFormat="1" ht="22.5" customHeight="1">
      <c r="B15" s="54" t="s">
        <v>56</v>
      </c>
      <c r="C15" s="55"/>
      <c r="D15" s="56">
        <v>22.988</v>
      </c>
      <c r="E15" s="43">
        <v>0</v>
      </c>
      <c r="F15" s="43">
        <v>22.988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22.988</v>
      </c>
      <c r="O15" s="61">
        <v>0</v>
      </c>
      <c r="P15" s="59">
        <v>0</v>
      </c>
      <c r="Q15" s="59">
        <v>22.988</v>
      </c>
      <c r="R15" s="59">
        <v>0</v>
      </c>
      <c r="S15" s="60">
        <v>0</v>
      </c>
      <c r="T15" s="56">
        <v>22.988</v>
      </c>
      <c r="U15" s="62">
        <v>0</v>
      </c>
      <c r="V15" s="3"/>
      <c r="W15" s="3"/>
      <c r="X15" s="54" t="s">
        <v>56</v>
      </c>
      <c r="Y15" s="55"/>
      <c r="Z15" s="56">
        <v>22.988</v>
      </c>
      <c r="AA15" s="56">
        <v>0</v>
      </c>
      <c r="AB15" s="63">
        <v>0</v>
      </c>
      <c r="AC15" s="64">
        <v>0</v>
      </c>
      <c r="AD15" s="56">
        <v>22.988</v>
      </c>
      <c r="AE15" s="63">
        <v>22.988</v>
      </c>
      <c r="AF15" s="64">
        <v>0</v>
      </c>
      <c r="AG15" s="65">
        <v>13.175408</v>
      </c>
      <c r="AH15" s="61">
        <v>13.136</v>
      </c>
      <c r="AI15" s="60">
        <v>0.039408</v>
      </c>
      <c r="AJ15" s="65">
        <v>13.136</v>
      </c>
      <c r="AK15" s="56">
        <v>0.039408</v>
      </c>
      <c r="AL15" s="65">
        <v>0</v>
      </c>
      <c r="AM15" s="65">
        <v>13.136</v>
      </c>
      <c r="AN15" s="62">
        <f t="shared" si="0"/>
        <v>9.812592</v>
      </c>
      <c r="AO15" s="3"/>
    </row>
    <row r="16" spans="2:41" s="109" customFormat="1" ht="22.5" customHeight="1">
      <c r="B16" s="54" t="s">
        <v>57</v>
      </c>
      <c r="C16" s="55"/>
      <c r="D16" s="56">
        <v>1193.263</v>
      </c>
      <c r="E16" s="43">
        <v>0</v>
      </c>
      <c r="F16" s="43">
        <v>1193.263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1193.263</v>
      </c>
      <c r="O16" s="61">
        <v>2.299</v>
      </c>
      <c r="P16" s="59">
        <v>0</v>
      </c>
      <c r="Q16" s="59">
        <v>1190.964</v>
      </c>
      <c r="R16" s="59">
        <v>0</v>
      </c>
      <c r="S16" s="60">
        <v>0</v>
      </c>
      <c r="T16" s="56">
        <v>1190.964</v>
      </c>
      <c r="U16" s="62">
        <v>0</v>
      </c>
      <c r="V16" s="3"/>
      <c r="W16" s="3"/>
      <c r="X16" s="54" t="s">
        <v>57</v>
      </c>
      <c r="Y16" s="55"/>
      <c r="Z16" s="56">
        <v>1190.964</v>
      </c>
      <c r="AA16" s="56">
        <v>0</v>
      </c>
      <c r="AB16" s="63">
        <v>0</v>
      </c>
      <c r="AC16" s="64">
        <v>0</v>
      </c>
      <c r="AD16" s="56">
        <v>1190.964</v>
      </c>
      <c r="AE16" s="63">
        <v>1190.964</v>
      </c>
      <c r="AF16" s="64">
        <v>0</v>
      </c>
      <c r="AG16" s="65">
        <v>1163.6004</v>
      </c>
      <c r="AH16" s="61">
        <v>1021.42</v>
      </c>
      <c r="AI16" s="60">
        <v>142.18040000000002</v>
      </c>
      <c r="AJ16" s="65">
        <v>1023.7189999999999</v>
      </c>
      <c r="AK16" s="56">
        <v>142.18040000000002</v>
      </c>
      <c r="AL16" s="65">
        <v>0</v>
      </c>
      <c r="AM16" s="65">
        <v>1023.7189999999999</v>
      </c>
      <c r="AN16" s="62">
        <f t="shared" si="0"/>
        <v>27.363599999999906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22533.465999999997</v>
      </c>
      <c r="E18" s="43">
        <v>1054.7</v>
      </c>
      <c r="F18" s="43">
        <v>21478.765999999996</v>
      </c>
      <c r="G18" s="43">
        <v>1096.725</v>
      </c>
      <c r="H18" s="43">
        <v>6.7</v>
      </c>
      <c r="I18" s="57">
        <v>0</v>
      </c>
      <c r="J18" s="68">
        <v>0</v>
      </c>
      <c r="K18" s="69">
        <v>0.493</v>
      </c>
      <c r="L18" s="69">
        <v>6.207</v>
      </c>
      <c r="M18" s="70">
        <v>0</v>
      </c>
      <c r="N18" s="43">
        <v>20382.040999999997</v>
      </c>
      <c r="O18" s="57">
        <v>1281.319</v>
      </c>
      <c r="P18" s="69">
        <v>0</v>
      </c>
      <c r="Q18" s="69">
        <v>18777.817</v>
      </c>
      <c r="R18" s="69">
        <v>277.75</v>
      </c>
      <c r="S18" s="70">
        <v>45.155</v>
      </c>
      <c r="T18" s="43">
        <v>19107.422000000002</v>
      </c>
      <c r="U18" s="71">
        <v>0</v>
      </c>
      <c r="V18" s="3"/>
      <c r="W18" s="3"/>
      <c r="X18" s="66" t="s">
        <v>59</v>
      </c>
      <c r="Y18" s="67"/>
      <c r="Z18" s="43">
        <v>19062.267</v>
      </c>
      <c r="AA18" s="43">
        <v>283.957</v>
      </c>
      <c r="AB18" s="72">
        <v>277.75</v>
      </c>
      <c r="AC18" s="73">
        <v>6.207</v>
      </c>
      <c r="AD18" s="43">
        <v>18778.309999999998</v>
      </c>
      <c r="AE18" s="72">
        <v>8386.855</v>
      </c>
      <c r="AF18" s="73">
        <v>10391.455</v>
      </c>
      <c r="AG18" s="74">
        <v>14502.639790000001</v>
      </c>
      <c r="AH18" s="57">
        <v>13917.801910000002</v>
      </c>
      <c r="AI18" s="70">
        <v>584.83788</v>
      </c>
      <c r="AJ18" s="74">
        <v>15199.120910000001</v>
      </c>
      <c r="AK18" s="43">
        <v>868.79488</v>
      </c>
      <c r="AL18" s="74">
        <v>45.155</v>
      </c>
      <c r="AM18" s="74">
        <v>16253.820910000002</v>
      </c>
      <c r="AN18" s="71">
        <f t="shared" si="0"/>
        <v>5365.695209999998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126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57">
        <v>0</v>
      </c>
      <c r="J22" s="68"/>
      <c r="K22" s="69">
        <v>0</v>
      </c>
      <c r="L22" s="69">
        <v>0</v>
      </c>
      <c r="M22" s="70">
        <v>0</v>
      </c>
      <c r="N22" s="43">
        <v>0</v>
      </c>
      <c r="O22" s="57">
        <v>0</v>
      </c>
      <c r="P22" s="69"/>
      <c r="Q22" s="69">
        <v>0</v>
      </c>
      <c r="R22" s="69">
        <v>0</v>
      </c>
      <c r="S22" s="70">
        <v>0</v>
      </c>
      <c r="T22" s="43">
        <v>0</v>
      </c>
      <c r="U22" s="71"/>
      <c r="V22" s="3"/>
      <c r="W22" s="3"/>
      <c r="X22" s="66" t="s">
        <v>62</v>
      </c>
      <c r="Y22" s="67"/>
      <c r="Z22" s="43">
        <v>0</v>
      </c>
      <c r="AA22" s="43">
        <v>0</v>
      </c>
      <c r="AB22" s="72">
        <v>0</v>
      </c>
      <c r="AC22" s="73">
        <v>0</v>
      </c>
      <c r="AD22" s="43">
        <v>0</v>
      </c>
      <c r="AE22" s="72">
        <v>0</v>
      </c>
      <c r="AF22" s="73">
        <v>0</v>
      </c>
      <c r="AG22" s="74">
        <v>0</v>
      </c>
      <c r="AH22" s="57">
        <v>0</v>
      </c>
      <c r="AI22" s="70">
        <v>0</v>
      </c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  <c r="AO22" s="3"/>
    </row>
    <row r="23" spans="2:41" s="109" customFormat="1" ht="22.5" customHeight="1">
      <c r="B23" s="66" t="s">
        <v>63</v>
      </c>
      <c r="C23" s="67"/>
      <c r="D23" s="43">
        <v>284.924</v>
      </c>
      <c r="E23" s="43">
        <v>6.535</v>
      </c>
      <c r="F23" s="43">
        <v>278.389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278.389</v>
      </c>
      <c r="O23" s="57">
        <v>120.109</v>
      </c>
      <c r="P23" s="69">
        <v>0</v>
      </c>
      <c r="Q23" s="69">
        <v>158.28</v>
      </c>
      <c r="R23" s="69">
        <v>0</v>
      </c>
      <c r="S23" s="70">
        <v>0</v>
      </c>
      <c r="T23" s="43">
        <v>158.28</v>
      </c>
      <c r="U23" s="71">
        <v>0</v>
      </c>
      <c r="V23" s="3"/>
      <c r="W23" s="3"/>
      <c r="X23" s="66" t="s">
        <v>63</v>
      </c>
      <c r="Y23" s="67"/>
      <c r="Z23" s="43">
        <v>158.28</v>
      </c>
      <c r="AA23" s="43">
        <v>0</v>
      </c>
      <c r="AB23" s="72">
        <v>0</v>
      </c>
      <c r="AC23" s="73">
        <v>0</v>
      </c>
      <c r="AD23" s="43">
        <v>158.28</v>
      </c>
      <c r="AE23" s="72">
        <v>158.28</v>
      </c>
      <c r="AF23" s="73">
        <v>0</v>
      </c>
      <c r="AG23" s="74">
        <v>158.28</v>
      </c>
      <c r="AH23" s="57">
        <v>158.28</v>
      </c>
      <c r="AI23" s="70">
        <v>0</v>
      </c>
      <c r="AJ23" s="74">
        <v>278.389</v>
      </c>
      <c r="AK23" s="43">
        <v>0</v>
      </c>
      <c r="AL23" s="74">
        <v>0</v>
      </c>
      <c r="AM23" s="74">
        <v>284.92400000000004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10.008</v>
      </c>
      <c r="E24" s="43">
        <v>0</v>
      </c>
      <c r="F24" s="43">
        <v>10.008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10.008</v>
      </c>
      <c r="O24" s="57">
        <v>0</v>
      </c>
      <c r="P24" s="69">
        <v>0</v>
      </c>
      <c r="Q24" s="69">
        <v>0</v>
      </c>
      <c r="R24" s="69">
        <v>10.008</v>
      </c>
      <c r="S24" s="70">
        <v>0</v>
      </c>
      <c r="T24" s="43">
        <v>10.008</v>
      </c>
      <c r="U24" s="71">
        <v>0</v>
      </c>
      <c r="V24" s="3"/>
      <c r="W24" s="3"/>
      <c r="X24" s="66" t="s">
        <v>64</v>
      </c>
      <c r="Y24" s="67"/>
      <c r="Z24" s="43">
        <v>10.008</v>
      </c>
      <c r="AA24" s="43">
        <v>10.008</v>
      </c>
      <c r="AB24" s="72">
        <v>10.008</v>
      </c>
      <c r="AC24" s="73">
        <v>0</v>
      </c>
      <c r="AD24" s="43">
        <v>0</v>
      </c>
      <c r="AE24" s="72">
        <v>0</v>
      </c>
      <c r="AF24" s="73">
        <v>0</v>
      </c>
      <c r="AG24" s="74">
        <v>0</v>
      </c>
      <c r="AH24" s="57">
        <v>0</v>
      </c>
      <c r="AI24" s="70">
        <v>0</v>
      </c>
      <c r="AJ24" s="74">
        <v>0</v>
      </c>
      <c r="AK24" s="43">
        <v>10.008</v>
      </c>
      <c r="AL24" s="74">
        <v>0</v>
      </c>
      <c r="AM24" s="74">
        <v>0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V26" s="3"/>
      <c r="W26" s="3"/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V27" s="3"/>
      <c r="W27" s="3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V29" s="3"/>
      <c r="W29" s="3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1161.82</v>
      </c>
      <c r="E32" s="43">
        <v>0</v>
      </c>
      <c r="F32" s="43">
        <v>1161.82</v>
      </c>
      <c r="G32" s="43">
        <v>0</v>
      </c>
      <c r="H32" s="43">
        <v>0</v>
      </c>
      <c r="I32" s="57">
        <v>0</v>
      </c>
      <c r="J32" s="69">
        <v>0</v>
      </c>
      <c r="K32" s="69">
        <v>0</v>
      </c>
      <c r="L32" s="69">
        <v>0</v>
      </c>
      <c r="M32" s="70">
        <v>0</v>
      </c>
      <c r="N32" s="43">
        <v>1161.82</v>
      </c>
      <c r="O32" s="57">
        <v>0</v>
      </c>
      <c r="P32" s="69">
        <v>0</v>
      </c>
      <c r="Q32" s="69">
        <v>1161.82</v>
      </c>
      <c r="R32" s="69">
        <v>0</v>
      </c>
      <c r="S32" s="70">
        <v>0</v>
      </c>
      <c r="T32" s="43">
        <v>1161.82</v>
      </c>
      <c r="U32" s="71">
        <v>0</v>
      </c>
      <c r="V32" s="3"/>
      <c r="W32" s="3"/>
      <c r="X32" s="54" t="s">
        <v>71</v>
      </c>
      <c r="Y32" s="55"/>
      <c r="Z32" s="43">
        <v>1161.82</v>
      </c>
      <c r="AA32" s="43">
        <v>0</v>
      </c>
      <c r="AB32" s="72">
        <v>0</v>
      </c>
      <c r="AC32" s="73">
        <v>0</v>
      </c>
      <c r="AD32" s="43">
        <v>1161.82</v>
      </c>
      <c r="AE32" s="72">
        <v>0</v>
      </c>
      <c r="AF32" s="73">
        <v>1161.82</v>
      </c>
      <c r="AG32" s="74">
        <v>1161.82</v>
      </c>
      <c r="AH32" s="57">
        <v>0</v>
      </c>
      <c r="AI32" s="70">
        <v>1161.82</v>
      </c>
      <c r="AJ32" s="74">
        <v>0</v>
      </c>
      <c r="AK32" s="43">
        <v>1161.82</v>
      </c>
      <c r="AL32" s="74">
        <v>0</v>
      </c>
      <c r="AM32" s="74">
        <v>0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57">
        <v>0</v>
      </c>
      <c r="J33" s="69"/>
      <c r="K33" s="69">
        <v>0</v>
      </c>
      <c r="L33" s="69">
        <v>0</v>
      </c>
      <c r="M33" s="70">
        <v>0</v>
      </c>
      <c r="N33" s="43">
        <v>0</v>
      </c>
      <c r="O33" s="57">
        <v>0</v>
      </c>
      <c r="P33" s="69"/>
      <c r="Q33" s="69">
        <v>0</v>
      </c>
      <c r="R33" s="69">
        <v>0</v>
      </c>
      <c r="S33" s="70">
        <v>0</v>
      </c>
      <c r="T33" s="43">
        <v>0</v>
      </c>
      <c r="U33" s="71"/>
      <c r="V33" s="3"/>
      <c r="W33" s="3"/>
      <c r="X33" s="118" t="s">
        <v>121</v>
      </c>
      <c r="Y33" s="15"/>
      <c r="Z33" s="43">
        <v>0</v>
      </c>
      <c r="AA33" s="43">
        <v>0</v>
      </c>
      <c r="AB33" s="72">
        <v>0</v>
      </c>
      <c r="AC33" s="73">
        <v>0</v>
      </c>
      <c r="AD33" s="43">
        <v>0</v>
      </c>
      <c r="AE33" s="72">
        <v>0</v>
      </c>
      <c r="AF33" s="73">
        <v>0</v>
      </c>
      <c r="AG33" s="74">
        <v>0</v>
      </c>
      <c r="AH33" s="57">
        <v>0</v>
      </c>
      <c r="AI33" s="70">
        <v>0</v>
      </c>
      <c r="AJ33" s="74">
        <v>0</v>
      </c>
      <c r="AK33" s="43">
        <v>0</v>
      </c>
      <c r="AL33" s="74">
        <v>0</v>
      </c>
      <c r="AM33" s="74">
        <v>0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2734.497</v>
      </c>
      <c r="E34" s="43">
        <v>0</v>
      </c>
      <c r="F34" s="43">
        <v>2734.497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2734.497</v>
      </c>
      <c r="O34" s="57">
        <v>0.099</v>
      </c>
      <c r="P34" s="69">
        <v>0</v>
      </c>
      <c r="Q34" s="69">
        <v>2606.3219999999997</v>
      </c>
      <c r="R34" s="69">
        <v>128.076</v>
      </c>
      <c r="S34" s="70">
        <v>0</v>
      </c>
      <c r="T34" s="43">
        <v>2734.3979999999997</v>
      </c>
      <c r="U34" s="71">
        <v>0</v>
      </c>
      <c r="V34" s="3"/>
      <c r="W34" s="3"/>
      <c r="X34" s="95" t="s">
        <v>122</v>
      </c>
      <c r="Y34" s="96"/>
      <c r="Z34" s="43">
        <v>2734.3979999999997</v>
      </c>
      <c r="AA34" s="43">
        <v>128.076</v>
      </c>
      <c r="AB34" s="72">
        <v>0</v>
      </c>
      <c r="AC34" s="73">
        <v>128.076</v>
      </c>
      <c r="AD34" s="43">
        <v>2606.3219999999997</v>
      </c>
      <c r="AE34" s="72">
        <v>700.9150000000001</v>
      </c>
      <c r="AF34" s="73">
        <v>1905.407</v>
      </c>
      <c r="AG34" s="74">
        <v>2587.1762799999997</v>
      </c>
      <c r="AH34" s="57">
        <v>1182.73579</v>
      </c>
      <c r="AI34" s="70">
        <v>1404.44049</v>
      </c>
      <c r="AJ34" s="74">
        <v>1182.8347899999999</v>
      </c>
      <c r="AK34" s="43">
        <v>1532.51649</v>
      </c>
      <c r="AL34" s="74">
        <v>0</v>
      </c>
      <c r="AM34" s="74">
        <v>1182.8347899999999</v>
      </c>
      <c r="AN34" s="71">
        <f t="shared" si="0"/>
        <v>19.145719999999983</v>
      </c>
      <c r="AO34" s="3"/>
    </row>
    <row r="35" spans="2:41" s="109" customFormat="1" ht="22.5" customHeight="1">
      <c r="B35" s="95" t="s">
        <v>123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V35" s="3"/>
      <c r="W35" s="3"/>
      <c r="X35" s="95" t="s">
        <v>123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  <c r="AO35" s="3"/>
    </row>
    <row r="36" spans="2:41" s="109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I5:M5"/>
    <mergeCell ref="AM3:AM4"/>
    <mergeCell ref="B3:C9"/>
    <mergeCell ref="X3:Y9"/>
    <mergeCell ref="AJ3:AJ4"/>
    <mergeCell ref="I6:I8"/>
    <mergeCell ref="J6:J8"/>
    <mergeCell ref="K6:K8"/>
    <mergeCell ref="L6:L8"/>
    <mergeCell ref="M6:M8"/>
    <mergeCell ref="AH7:AH8"/>
    <mergeCell ref="AI7:AI8"/>
    <mergeCell ref="AA3:AI3"/>
    <mergeCell ref="AH6:AI6"/>
    <mergeCell ref="AD4:AI4"/>
    <mergeCell ref="AG5:AI5"/>
    <mergeCell ref="AB6:AC7"/>
    <mergeCell ref="AE6:AF7"/>
    <mergeCell ref="O6:O8"/>
    <mergeCell ref="O5:S5"/>
    <mergeCell ref="P6:P8"/>
    <mergeCell ref="Q6:Q8"/>
    <mergeCell ref="R6:R8"/>
    <mergeCell ref="S6:S8"/>
    <mergeCell ref="AN3:AN4"/>
    <mergeCell ref="Z3:Z4"/>
    <mergeCell ref="G3:M3"/>
    <mergeCell ref="N3:S3"/>
    <mergeCell ref="H4:M4"/>
    <mergeCell ref="N4:S4"/>
    <mergeCell ref="AL3:AL4"/>
    <mergeCell ref="AK3:AK4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O39"/>
  <sheetViews>
    <sheetView showZeros="0" view="pageBreakPreview" zoomScale="60" zoomScaleNormal="80" zoomScalePageLayoutView="0" workbookViewId="0" topLeftCell="A1">
      <selection activeCell="B2" sqref="B2"/>
    </sheetView>
  </sheetViews>
  <sheetFormatPr defaultColWidth="10.25390625" defaultRowHeight="13.5" customHeight="1"/>
  <cols>
    <col min="1" max="1" width="2.75390625" style="111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10.25390625" style="111" customWidth="1"/>
  </cols>
  <sheetData>
    <row r="1" spans="2:24" s="1" customFormat="1" ht="17.25" customHeight="1">
      <c r="B1" s="1" t="s">
        <v>189</v>
      </c>
      <c r="W1" s="2"/>
      <c r="X1" s="1" t="str">
        <f>B1</f>
        <v>表4-8　廃棄物種類別の処理・処分状況（製造業：家具）　　＜令和元年度＞</v>
      </c>
    </row>
    <row r="2" spans="2:41" s="109" customFormat="1" ht="24.75" customHeight="1" thickBot="1">
      <c r="B2" s="119" t="s">
        <v>186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0</v>
      </c>
      <c r="V2" s="3"/>
      <c r="W2" s="3"/>
      <c r="X2" s="119" t="s">
        <v>187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  <c r="AN2" s="4" t="s">
        <v>0</v>
      </c>
      <c r="AO2" s="3"/>
    </row>
    <row r="3" spans="2:41" s="110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V3" s="5"/>
      <c r="W3" s="5"/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73</v>
      </c>
      <c r="AL3" s="194" t="s">
        <v>74</v>
      </c>
      <c r="AM3" s="204" t="s">
        <v>75</v>
      </c>
      <c r="AN3" s="215" t="s">
        <v>76</v>
      </c>
      <c r="AO3" s="5"/>
    </row>
    <row r="4" spans="2:41" s="110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V4" s="5"/>
      <c r="W4" s="5"/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  <c r="AO4" s="5"/>
    </row>
    <row r="5" spans="2:41" s="110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V5" s="5"/>
      <c r="W5" s="5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  <c r="AO5" s="5"/>
    </row>
    <row r="6" spans="2:41" s="110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V6" s="5"/>
      <c r="W6" s="5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  <c r="AO6" s="5"/>
    </row>
    <row r="7" spans="2:41" s="110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V7" s="5"/>
      <c r="W7" s="5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  <c r="AO7" s="5"/>
    </row>
    <row r="8" spans="2:41" s="110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V8" s="5"/>
      <c r="W8" s="5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  <c r="AO8" s="5"/>
    </row>
    <row r="9" spans="2:41" s="110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V9" s="5"/>
      <c r="W9" s="5"/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  <c r="AO9" s="5"/>
    </row>
    <row r="10" spans="2:41" s="109" customFormat="1" ht="22.5" customHeight="1" thickBot="1">
      <c r="B10" s="32" t="s">
        <v>51</v>
      </c>
      <c r="C10" s="33"/>
      <c r="D10" s="34">
        <v>4440.400000000001</v>
      </c>
      <c r="E10" s="34">
        <v>460.58</v>
      </c>
      <c r="F10" s="34">
        <v>3979.8199999999997</v>
      </c>
      <c r="G10" s="34">
        <v>273</v>
      </c>
      <c r="H10" s="34">
        <v>31.22</v>
      </c>
      <c r="I10" s="35">
        <v>0</v>
      </c>
      <c r="J10" s="36">
        <v>0</v>
      </c>
      <c r="K10" s="36">
        <v>29</v>
      </c>
      <c r="L10" s="36">
        <v>2.22</v>
      </c>
      <c r="M10" s="37">
        <v>0</v>
      </c>
      <c r="N10" s="34">
        <v>3706.8199999999997</v>
      </c>
      <c r="O10" s="35">
        <v>15.812999999999999</v>
      </c>
      <c r="P10" s="36">
        <v>0</v>
      </c>
      <c r="Q10" s="36">
        <v>3682.0069999999996</v>
      </c>
      <c r="R10" s="36">
        <v>9</v>
      </c>
      <c r="S10" s="37">
        <v>0</v>
      </c>
      <c r="T10" s="34">
        <v>3722.227</v>
      </c>
      <c r="U10" s="38">
        <v>0</v>
      </c>
      <c r="V10" s="3"/>
      <c r="W10" s="3"/>
      <c r="X10" s="32" t="s">
        <v>51</v>
      </c>
      <c r="Y10" s="33"/>
      <c r="Z10" s="34">
        <v>3722.227</v>
      </c>
      <c r="AA10" s="34">
        <v>11.22</v>
      </c>
      <c r="AB10" s="35">
        <v>11.22</v>
      </c>
      <c r="AC10" s="37">
        <v>0</v>
      </c>
      <c r="AD10" s="34">
        <v>3711.0069999999996</v>
      </c>
      <c r="AE10" s="35">
        <v>3263.687</v>
      </c>
      <c r="AF10" s="37">
        <v>447.31999999999994</v>
      </c>
      <c r="AG10" s="39">
        <v>3565.1351999999997</v>
      </c>
      <c r="AH10" s="35">
        <v>2625.11895</v>
      </c>
      <c r="AI10" s="37">
        <v>940.0162500000001</v>
      </c>
      <c r="AJ10" s="39">
        <v>2640.93195</v>
      </c>
      <c r="AK10" s="34">
        <v>951.2362499999999</v>
      </c>
      <c r="AL10" s="39">
        <v>0</v>
      </c>
      <c r="AM10" s="39">
        <v>3101.51195</v>
      </c>
      <c r="AN10" s="38">
        <f>SUM(AN11:AN36)-AN26</f>
        <v>387.6518000000003</v>
      </c>
      <c r="AO10" s="3"/>
    </row>
    <row r="11" spans="2:41" s="109" customFormat="1" ht="22.5" customHeight="1">
      <c r="B11" s="40" t="s">
        <v>52</v>
      </c>
      <c r="C11" s="41"/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4">
        <v>0</v>
      </c>
      <c r="J11" s="45"/>
      <c r="K11" s="46">
        <v>0</v>
      </c>
      <c r="L11" s="47">
        <v>0</v>
      </c>
      <c r="M11" s="48">
        <v>0</v>
      </c>
      <c r="N11" s="42">
        <v>0</v>
      </c>
      <c r="O11" s="49">
        <v>0</v>
      </c>
      <c r="P11" s="47"/>
      <c r="Q11" s="47">
        <v>0</v>
      </c>
      <c r="R11" s="47">
        <v>0</v>
      </c>
      <c r="S11" s="48">
        <v>0</v>
      </c>
      <c r="T11" s="42">
        <v>0</v>
      </c>
      <c r="U11" s="50"/>
      <c r="V11" s="3"/>
      <c r="W11" s="3"/>
      <c r="X11" s="40" t="s">
        <v>52</v>
      </c>
      <c r="Y11" s="41"/>
      <c r="Z11" s="42">
        <v>0</v>
      </c>
      <c r="AA11" s="42">
        <v>0</v>
      </c>
      <c r="AB11" s="51">
        <v>0</v>
      </c>
      <c r="AC11" s="52">
        <v>0</v>
      </c>
      <c r="AD11" s="42">
        <v>0</v>
      </c>
      <c r="AE11" s="51">
        <v>0</v>
      </c>
      <c r="AF11" s="52">
        <v>0</v>
      </c>
      <c r="AG11" s="53">
        <v>0</v>
      </c>
      <c r="AH11" s="49">
        <v>0</v>
      </c>
      <c r="AI11" s="48">
        <v>0</v>
      </c>
      <c r="AJ11" s="53">
        <v>0</v>
      </c>
      <c r="AK11" s="42">
        <v>0</v>
      </c>
      <c r="AL11" s="53">
        <v>0</v>
      </c>
      <c r="AM11" s="53">
        <v>0</v>
      </c>
      <c r="AN11" s="50">
        <f>G11-H11+AD11-AG11</f>
        <v>0</v>
      </c>
      <c r="AO11" s="3"/>
    </row>
    <row r="12" spans="2:41" s="109" customFormat="1" ht="22.5" customHeight="1">
      <c r="B12" s="54" t="s">
        <v>53</v>
      </c>
      <c r="C12" s="55"/>
      <c r="D12" s="56">
        <v>308.30999999999995</v>
      </c>
      <c r="E12" s="43">
        <v>0</v>
      </c>
      <c r="F12" s="43">
        <v>308.30999999999995</v>
      </c>
      <c r="G12" s="43">
        <v>263</v>
      </c>
      <c r="H12" s="43">
        <v>29</v>
      </c>
      <c r="I12" s="57">
        <v>0</v>
      </c>
      <c r="J12" s="58">
        <v>0</v>
      </c>
      <c r="K12" s="59">
        <v>29</v>
      </c>
      <c r="L12" s="59">
        <v>0</v>
      </c>
      <c r="M12" s="60">
        <v>0</v>
      </c>
      <c r="N12" s="56">
        <v>45.31</v>
      </c>
      <c r="O12" s="61">
        <v>0</v>
      </c>
      <c r="P12" s="59">
        <v>0</v>
      </c>
      <c r="Q12" s="59">
        <v>45.31</v>
      </c>
      <c r="R12" s="59">
        <v>0</v>
      </c>
      <c r="S12" s="60">
        <v>0</v>
      </c>
      <c r="T12" s="56">
        <v>74.31</v>
      </c>
      <c r="U12" s="62">
        <v>0</v>
      </c>
      <c r="V12" s="3"/>
      <c r="W12" s="3"/>
      <c r="X12" s="54" t="s">
        <v>53</v>
      </c>
      <c r="Y12" s="55"/>
      <c r="Z12" s="56">
        <v>74.31</v>
      </c>
      <c r="AA12" s="56">
        <v>0</v>
      </c>
      <c r="AB12" s="63">
        <v>0</v>
      </c>
      <c r="AC12" s="64">
        <v>0</v>
      </c>
      <c r="AD12" s="56">
        <v>74.31</v>
      </c>
      <c r="AE12" s="63">
        <v>23.009999999999998</v>
      </c>
      <c r="AF12" s="64">
        <v>51.3</v>
      </c>
      <c r="AG12" s="65">
        <v>42.8694</v>
      </c>
      <c r="AH12" s="61">
        <v>37.107</v>
      </c>
      <c r="AI12" s="60">
        <v>5.7623999999999995</v>
      </c>
      <c r="AJ12" s="65">
        <v>37.107</v>
      </c>
      <c r="AK12" s="56">
        <v>5.7623999999999995</v>
      </c>
      <c r="AL12" s="65">
        <v>0</v>
      </c>
      <c r="AM12" s="65">
        <v>37.107</v>
      </c>
      <c r="AN12" s="62">
        <f aca="true" t="shared" si="0" ref="AN12:AN36">G12-H12+AD12-AG12</f>
        <v>265.4406</v>
      </c>
      <c r="AO12" s="3"/>
    </row>
    <row r="13" spans="2:41" s="109" customFormat="1" ht="22.5" customHeight="1">
      <c r="B13" s="54" t="s">
        <v>54</v>
      </c>
      <c r="C13" s="55"/>
      <c r="D13" s="56">
        <v>42.528</v>
      </c>
      <c r="E13" s="43">
        <v>0</v>
      </c>
      <c r="F13" s="43">
        <v>42.528</v>
      </c>
      <c r="G13" s="43">
        <v>0</v>
      </c>
      <c r="H13" s="43">
        <v>0</v>
      </c>
      <c r="I13" s="57">
        <v>0</v>
      </c>
      <c r="J13" s="58">
        <v>0</v>
      </c>
      <c r="K13" s="59">
        <v>0</v>
      </c>
      <c r="L13" s="59">
        <v>0</v>
      </c>
      <c r="M13" s="60">
        <v>0</v>
      </c>
      <c r="N13" s="56">
        <v>42.528</v>
      </c>
      <c r="O13" s="61">
        <v>0.058</v>
      </c>
      <c r="P13" s="59">
        <v>0</v>
      </c>
      <c r="Q13" s="59">
        <v>42.47</v>
      </c>
      <c r="R13" s="59">
        <v>0</v>
      </c>
      <c r="S13" s="60">
        <v>0</v>
      </c>
      <c r="T13" s="56">
        <v>42.47</v>
      </c>
      <c r="U13" s="62">
        <v>0</v>
      </c>
      <c r="V13" s="3"/>
      <c r="W13" s="3"/>
      <c r="X13" s="54" t="s">
        <v>54</v>
      </c>
      <c r="Y13" s="55"/>
      <c r="Z13" s="56">
        <v>42.47</v>
      </c>
      <c r="AA13" s="56">
        <v>0</v>
      </c>
      <c r="AB13" s="63">
        <v>0</v>
      </c>
      <c r="AC13" s="64">
        <v>0</v>
      </c>
      <c r="AD13" s="56">
        <v>42.47</v>
      </c>
      <c r="AE13" s="63">
        <v>14</v>
      </c>
      <c r="AF13" s="64">
        <v>28.47</v>
      </c>
      <c r="AG13" s="65">
        <v>9.33</v>
      </c>
      <c r="AH13" s="61">
        <v>8.4828</v>
      </c>
      <c r="AI13" s="60">
        <v>0.8472</v>
      </c>
      <c r="AJ13" s="65">
        <v>8.540799999999999</v>
      </c>
      <c r="AK13" s="56">
        <v>0.8472</v>
      </c>
      <c r="AL13" s="65">
        <v>0</v>
      </c>
      <c r="AM13" s="65">
        <v>8.540799999999999</v>
      </c>
      <c r="AN13" s="62">
        <f t="shared" si="0"/>
        <v>33.14</v>
      </c>
      <c r="AO13" s="3"/>
    </row>
    <row r="14" spans="2:41" s="109" customFormat="1" ht="22.5" customHeight="1">
      <c r="B14" s="54" t="s">
        <v>55</v>
      </c>
      <c r="C14" s="55"/>
      <c r="D14" s="56">
        <v>0</v>
      </c>
      <c r="E14" s="43">
        <v>0</v>
      </c>
      <c r="F14" s="43">
        <v>0</v>
      </c>
      <c r="G14" s="43">
        <v>0</v>
      </c>
      <c r="H14" s="43">
        <v>0</v>
      </c>
      <c r="I14" s="57">
        <v>0</v>
      </c>
      <c r="J14" s="58"/>
      <c r="K14" s="59">
        <v>0</v>
      </c>
      <c r="L14" s="59">
        <v>0</v>
      </c>
      <c r="M14" s="60">
        <v>0</v>
      </c>
      <c r="N14" s="56">
        <v>0</v>
      </c>
      <c r="O14" s="61">
        <v>0</v>
      </c>
      <c r="P14" s="59"/>
      <c r="Q14" s="59">
        <v>0</v>
      </c>
      <c r="R14" s="59">
        <v>0</v>
      </c>
      <c r="S14" s="60">
        <v>0</v>
      </c>
      <c r="T14" s="56">
        <v>0</v>
      </c>
      <c r="U14" s="62"/>
      <c r="V14" s="3"/>
      <c r="W14" s="3"/>
      <c r="X14" s="54" t="s">
        <v>55</v>
      </c>
      <c r="Y14" s="55"/>
      <c r="Z14" s="56">
        <v>0</v>
      </c>
      <c r="AA14" s="56">
        <v>0</v>
      </c>
      <c r="AB14" s="63">
        <v>0</v>
      </c>
      <c r="AC14" s="64">
        <v>0</v>
      </c>
      <c r="AD14" s="56">
        <v>0</v>
      </c>
      <c r="AE14" s="63">
        <v>0</v>
      </c>
      <c r="AF14" s="64">
        <v>0</v>
      </c>
      <c r="AG14" s="65">
        <v>0</v>
      </c>
      <c r="AH14" s="61">
        <v>0</v>
      </c>
      <c r="AI14" s="60">
        <v>0</v>
      </c>
      <c r="AJ14" s="65">
        <v>0</v>
      </c>
      <c r="AK14" s="56">
        <v>0</v>
      </c>
      <c r="AL14" s="65">
        <v>0</v>
      </c>
      <c r="AM14" s="65">
        <v>0</v>
      </c>
      <c r="AN14" s="62">
        <f t="shared" si="0"/>
        <v>0</v>
      </c>
      <c r="AO14" s="3"/>
    </row>
    <row r="15" spans="2:41" s="109" customFormat="1" ht="22.5" customHeight="1">
      <c r="B15" s="54" t="s">
        <v>56</v>
      </c>
      <c r="C15" s="55"/>
      <c r="D15" s="56"/>
      <c r="E15" s="43"/>
      <c r="F15" s="43"/>
      <c r="G15" s="43"/>
      <c r="H15" s="43"/>
      <c r="I15" s="57"/>
      <c r="J15" s="58"/>
      <c r="K15" s="59"/>
      <c r="L15" s="59"/>
      <c r="M15" s="60"/>
      <c r="N15" s="56"/>
      <c r="O15" s="61"/>
      <c r="P15" s="59"/>
      <c r="Q15" s="59"/>
      <c r="R15" s="59"/>
      <c r="S15" s="60"/>
      <c r="T15" s="56"/>
      <c r="U15" s="62"/>
      <c r="V15" s="3"/>
      <c r="W15" s="3"/>
      <c r="X15" s="54" t="s">
        <v>56</v>
      </c>
      <c r="Y15" s="55"/>
      <c r="Z15" s="56"/>
      <c r="AA15" s="56"/>
      <c r="AB15" s="63"/>
      <c r="AC15" s="64"/>
      <c r="AD15" s="56"/>
      <c r="AE15" s="63"/>
      <c r="AF15" s="64"/>
      <c r="AG15" s="65"/>
      <c r="AH15" s="61"/>
      <c r="AI15" s="60"/>
      <c r="AJ15" s="65">
        <v>0</v>
      </c>
      <c r="AK15" s="56">
        <v>0</v>
      </c>
      <c r="AL15" s="65">
        <v>0</v>
      </c>
      <c r="AM15" s="65">
        <v>0</v>
      </c>
      <c r="AN15" s="62">
        <f t="shared" si="0"/>
        <v>0</v>
      </c>
      <c r="AO15" s="3"/>
    </row>
    <row r="16" spans="2:41" s="109" customFormat="1" ht="22.5" customHeight="1">
      <c r="B16" s="54" t="s">
        <v>57</v>
      </c>
      <c r="C16" s="55"/>
      <c r="D16" s="56">
        <v>433.642</v>
      </c>
      <c r="E16" s="43">
        <v>0</v>
      </c>
      <c r="F16" s="43">
        <v>433.642</v>
      </c>
      <c r="G16" s="43">
        <v>0</v>
      </c>
      <c r="H16" s="43">
        <v>0</v>
      </c>
      <c r="I16" s="57">
        <v>0</v>
      </c>
      <c r="J16" s="58">
        <v>0</v>
      </c>
      <c r="K16" s="59">
        <v>0</v>
      </c>
      <c r="L16" s="59">
        <v>0</v>
      </c>
      <c r="M16" s="60">
        <v>0</v>
      </c>
      <c r="N16" s="56">
        <v>433.642</v>
      </c>
      <c r="O16" s="61">
        <v>0</v>
      </c>
      <c r="P16" s="59">
        <v>0</v>
      </c>
      <c r="Q16" s="59">
        <v>433.642</v>
      </c>
      <c r="R16" s="59">
        <v>0</v>
      </c>
      <c r="S16" s="60">
        <v>0</v>
      </c>
      <c r="T16" s="56">
        <v>433.642</v>
      </c>
      <c r="U16" s="62">
        <v>0</v>
      </c>
      <c r="V16" s="3"/>
      <c r="W16" s="3"/>
      <c r="X16" s="54" t="s">
        <v>57</v>
      </c>
      <c r="Y16" s="55"/>
      <c r="Z16" s="56">
        <v>433.642</v>
      </c>
      <c r="AA16" s="56">
        <v>0</v>
      </c>
      <c r="AB16" s="63">
        <v>0</v>
      </c>
      <c r="AC16" s="64">
        <v>0</v>
      </c>
      <c r="AD16" s="56">
        <v>433.642</v>
      </c>
      <c r="AE16" s="63">
        <v>75.532</v>
      </c>
      <c r="AF16" s="64">
        <v>358.10999999999996</v>
      </c>
      <c r="AG16" s="65">
        <v>352.642</v>
      </c>
      <c r="AH16" s="61">
        <v>348.07700000000006</v>
      </c>
      <c r="AI16" s="60">
        <v>4.565</v>
      </c>
      <c r="AJ16" s="65">
        <v>348.07700000000006</v>
      </c>
      <c r="AK16" s="56">
        <v>4.565</v>
      </c>
      <c r="AL16" s="65">
        <v>0</v>
      </c>
      <c r="AM16" s="65">
        <v>348.07700000000006</v>
      </c>
      <c r="AN16" s="62">
        <f t="shared" si="0"/>
        <v>81</v>
      </c>
      <c r="AO16" s="3"/>
    </row>
    <row r="17" spans="2:41" s="109" customFormat="1" ht="22.5" customHeight="1">
      <c r="B17" s="66" t="s">
        <v>58</v>
      </c>
      <c r="C17" s="67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7">
        <v>0</v>
      </c>
      <c r="J17" s="68"/>
      <c r="K17" s="69">
        <v>0</v>
      </c>
      <c r="L17" s="69">
        <v>0</v>
      </c>
      <c r="M17" s="70">
        <v>0</v>
      </c>
      <c r="N17" s="43">
        <v>0</v>
      </c>
      <c r="O17" s="57">
        <v>0</v>
      </c>
      <c r="P17" s="69"/>
      <c r="Q17" s="69">
        <v>0</v>
      </c>
      <c r="R17" s="69">
        <v>0</v>
      </c>
      <c r="S17" s="70">
        <v>0</v>
      </c>
      <c r="T17" s="43">
        <v>0</v>
      </c>
      <c r="U17" s="71"/>
      <c r="V17" s="3"/>
      <c r="W17" s="3"/>
      <c r="X17" s="66" t="s">
        <v>58</v>
      </c>
      <c r="Y17" s="67"/>
      <c r="Z17" s="43">
        <v>0</v>
      </c>
      <c r="AA17" s="43">
        <v>0</v>
      </c>
      <c r="AB17" s="72">
        <v>0</v>
      </c>
      <c r="AC17" s="73">
        <v>0</v>
      </c>
      <c r="AD17" s="43">
        <v>0</v>
      </c>
      <c r="AE17" s="72">
        <v>0</v>
      </c>
      <c r="AF17" s="73">
        <v>0</v>
      </c>
      <c r="AG17" s="74">
        <v>0</v>
      </c>
      <c r="AH17" s="57">
        <v>0</v>
      </c>
      <c r="AI17" s="70">
        <v>0</v>
      </c>
      <c r="AJ17" s="74">
        <v>0</v>
      </c>
      <c r="AK17" s="43">
        <v>0</v>
      </c>
      <c r="AL17" s="74">
        <v>0</v>
      </c>
      <c r="AM17" s="74">
        <v>0</v>
      </c>
      <c r="AN17" s="71">
        <f t="shared" si="0"/>
        <v>0</v>
      </c>
      <c r="AO17" s="3"/>
    </row>
    <row r="18" spans="2:41" s="109" customFormat="1" ht="22.5" customHeight="1">
      <c r="B18" s="66" t="s">
        <v>59</v>
      </c>
      <c r="C18" s="67"/>
      <c r="D18" s="43">
        <v>2268.71</v>
      </c>
      <c r="E18" s="43">
        <v>0</v>
      </c>
      <c r="F18" s="43">
        <v>2268.71</v>
      </c>
      <c r="G18" s="43">
        <v>10</v>
      </c>
      <c r="H18" s="43">
        <v>2.22</v>
      </c>
      <c r="I18" s="57">
        <v>0</v>
      </c>
      <c r="J18" s="68">
        <v>0</v>
      </c>
      <c r="K18" s="69">
        <v>0</v>
      </c>
      <c r="L18" s="69">
        <v>2.22</v>
      </c>
      <c r="M18" s="70">
        <v>0</v>
      </c>
      <c r="N18" s="43">
        <v>2258.71</v>
      </c>
      <c r="O18" s="57">
        <v>13</v>
      </c>
      <c r="P18" s="69">
        <v>0</v>
      </c>
      <c r="Q18" s="69">
        <v>2245.71</v>
      </c>
      <c r="R18" s="69">
        <v>0</v>
      </c>
      <c r="S18" s="70">
        <v>0</v>
      </c>
      <c r="T18" s="43">
        <v>2247.93</v>
      </c>
      <c r="U18" s="71">
        <v>0</v>
      </c>
      <c r="V18" s="3"/>
      <c r="W18" s="3"/>
      <c r="X18" s="66" t="s">
        <v>59</v>
      </c>
      <c r="Y18" s="67"/>
      <c r="Z18" s="43">
        <v>2247.93</v>
      </c>
      <c r="AA18" s="43">
        <v>2.22</v>
      </c>
      <c r="AB18" s="72">
        <v>2.22</v>
      </c>
      <c r="AC18" s="73">
        <v>0</v>
      </c>
      <c r="AD18" s="43">
        <v>2245.71</v>
      </c>
      <c r="AE18" s="72">
        <v>2236.27</v>
      </c>
      <c r="AF18" s="73">
        <v>9.44</v>
      </c>
      <c r="AG18" s="74">
        <v>2245.4188</v>
      </c>
      <c r="AH18" s="57">
        <v>2187.64</v>
      </c>
      <c r="AI18" s="70">
        <v>57.7788</v>
      </c>
      <c r="AJ18" s="74">
        <v>2200.64</v>
      </c>
      <c r="AK18" s="43">
        <v>59.998799999999996</v>
      </c>
      <c r="AL18" s="74">
        <v>0</v>
      </c>
      <c r="AM18" s="74">
        <v>2200.64</v>
      </c>
      <c r="AN18" s="71">
        <f t="shared" si="0"/>
        <v>8.071200000000317</v>
      </c>
      <c r="AO18" s="3"/>
    </row>
    <row r="19" spans="2:41" s="109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V19" s="3"/>
      <c r="W19" s="3"/>
      <c r="X19" s="66" t="s">
        <v>127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  <c r="AO19" s="3"/>
    </row>
    <row r="20" spans="2:41" s="109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V20" s="3"/>
      <c r="W20" s="3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  <c r="AO20" s="3"/>
    </row>
    <row r="21" spans="2:41" s="109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V21" s="3"/>
      <c r="W21" s="3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  <c r="AO21" s="3"/>
    </row>
    <row r="22" spans="2:41" s="109" customFormat="1" ht="22.5" customHeight="1">
      <c r="B22" s="66" t="s">
        <v>62</v>
      </c>
      <c r="C22" s="67"/>
      <c r="D22" s="43">
        <v>0.01</v>
      </c>
      <c r="E22" s="43">
        <v>0</v>
      </c>
      <c r="F22" s="43">
        <v>0.01</v>
      </c>
      <c r="G22" s="43">
        <v>0</v>
      </c>
      <c r="H22" s="43">
        <v>0</v>
      </c>
      <c r="I22" s="57">
        <v>0</v>
      </c>
      <c r="J22" s="68">
        <v>0</v>
      </c>
      <c r="K22" s="69">
        <v>0</v>
      </c>
      <c r="L22" s="69">
        <v>0</v>
      </c>
      <c r="M22" s="70">
        <v>0</v>
      </c>
      <c r="N22" s="43">
        <v>0.01</v>
      </c>
      <c r="O22" s="57">
        <v>0</v>
      </c>
      <c r="P22" s="69">
        <v>0</v>
      </c>
      <c r="Q22" s="69">
        <v>0.01</v>
      </c>
      <c r="R22" s="69">
        <v>0</v>
      </c>
      <c r="S22" s="70">
        <v>0</v>
      </c>
      <c r="T22" s="43">
        <v>0.01</v>
      </c>
      <c r="U22" s="71">
        <v>0</v>
      </c>
      <c r="V22" s="3"/>
      <c r="W22" s="3"/>
      <c r="X22" s="66" t="s">
        <v>62</v>
      </c>
      <c r="Y22" s="67"/>
      <c r="Z22" s="43">
        <v>0.01</v>
      </c>
      <c r="AA22" s="43">
        <v>0</v>
      </c>
      <c r="AB22" s="72">
        <v>0</v>
      </c>
      <c r="AC22" s="73">
        <v>0</v>
      </c>
      <c r="AD22" s="43">
        <v>0.01</v>
      </c>
      <c r="AE22" s="72">
        <v>0.01</v>
      </c>
      <c r="AF22" s="73">
        <v>0</v>
      </c>
      <c r="AG22" s="74">
        <v>0.01</v>
      </c>
      <c r="AH22" s="57">
        <v>0</v>
      </c>
      <c r="AI22" s="70">
        <v>0.01</v>
      </c>
      <c r="AJ22" s="74">
        <v>0</v>
      </c>
      <c r="AK22" s="43">
        <v>0.01</v>
      </c>
      <c r="AL22" s="74">
        <v>0</v>
      </c>
      <c r="AM22" s="74">
        <v>0</v>
      </c>
      <c r="AN22" s="71">
        <f t="shared" si="0"/>
        <v>0</v>
      </c>
      <c r="AO22" s="3"/>
    </row>
    <row r="23" spans="2:41" s="109" customFormat="1" ht="22.5" customHeight="1">
      <c r="B23" s="66" t="s">
        <v>63</v>
      </c>
      <c r="C23" s="67"/>
      <c r="D23" s="43">
        <v>498.57</v>
      </c>
      <c r="E23" s="43">
        <v>460.58</v>
      </c>
      <c r="F23" s="43">
        <v>37.99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37.99</v>
      </c>
      <c r="O23" s="57">
        <v>2.02</v>
      </c>
      <c r="P23" s="69">
        <v>0</v>
      </c>
      <c r="Q23" s="69">
        <v>35.97</v>
      </c>
      <c r="R23" s="69">
        <v>0</v>
      </c>
      <c r="S23" s="70">
        <v>0</v>
      </c>
      <c r="T23" s="43">
        <v>35.97</v>
      </c>
      <c r="U23" s="71">
        <v>0</v>
      </c>
      <c r="V23" s="3"/>
      <c r="W23" s="3"/>
      <c r="X23" s="66" t="s">
        <v>63</v>
      </c>
      <c r="Y23" s="67"/>
      <c r="Z23" s="43">
        <v>35.97</v>
      </c>
      <c r="AA23" s="43">
        <v>0</v>
      </c>
      <c r="AB23" s="72">
        <v>0</v>
      </c>
      <c r="AC23" s="73">
        <v>0</v>
      </c>
      <c r="AD23" s="43">
        <v>35.97</v>
      </c>
      <c r="AE23" s="72">
        <v>35.97</v>
      </c>
      <c r="AF23" s="73">
        <v>0</v>
      </c>
      <c r="AG23" s="74">
        <v>35.97</v>
      </c>
      <c r="AH23" s="57">
        <v>35.550000000000004</v>
      </c>
      <c r="AI23" s="70">
        <v>0.42</v>
      </c>
      <c r="AJ23" s="74">
        <v>37.57000000000001</v>
      </c>
      <c r="AK23" s="43">
        <v>0.42</v>
      </c>
      <c r="AL23" s="74">
        <v>0</v>
      </c>
      <c r="AM23" s="74">
        <v>498.15</v>
      </c>
      <c r="AN23" s="71">
        <f t="shared" si="0"/>
        <v>0</v>
      </c>
      <c r="AO23" s="3"/>
    </row>
    <row r="24" spans="2:41" s="109" customFormat="1" ht="22.5" customHeight="1">
      <c r="B24" s="66" t="s">
        <v>64</v>
      </c>
      <c r="C24" s="67"/>
      <c r="D24" s="43">
        <v>11.735</v>
      </c>
      <c r="E24" s="43">
        <v>0</v>
      </c>
      <c r="F24" s="43">
        <v>11.735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11.735</v>
      </c>
      <c r="O24" s="57">
        <v>0.735</v>
      </c>
      <c r="P24" s="69">
        <v>0</v>
      </c>
      <c r="Q24" s="69">
        <v>2</v>
      </c>
      <c r="R24" s="69">
        <v>9</v>
      </c>
      <c r="S24" s="70">
        <v>0</v>
      </c>
      <c r="T24" s="43">
        <v>11</v>
      </c>
      <c r="U24" s="71">
        <v>0</v>
      </c>
      <c r="V24" s="3"/>
      <c r="W24" s="3"/>
      <c r="X24" s="66" t="s">
        <v>64</v>
      </c>
      <c r="Y24" s="67"/>
      <c r="Z24" s="43">
        <v>11</v>
      </c>
      <c r="AA24" s="43">
        <v>9</v>
      </c>
      <c r="AB24" s="72">
        <v>9</v>
      </c>
      <c r="AC24" s="73">
        <v>0</v>
      </c>
      <c r="AD24" s="43">
        <v>2</v>
      </c>
      <c r="AE24" s="72">
        <v>2</v>
      </c>
      <c r="AF24" s="73">
        <v>0</v>
      </c>
      <c r="AG24" s="74">
        <v>2</v>
      </c>
      <c r="AH24" s="57">
        <v>2</v>
      </c>
      <c r="AI24" s="70">
        <v>0</v>
      </c>
      <c r="AJ24" s="74">
        <v>2.735</v>
      </c>
      <c r="AK24" s="43">
        <v>9</v>
      </c>
      <c r="AL24" s="74">
        <v>0</v>
      </c>
      <c r="AM24" s="74">
        <v>2.735</v>
      </c>
      <c r="AN24" s="71">
        <f t="shared" si="0"/>
        <v>0</v>
      </c>
      <c r="AO24" s="3"/>
    </row>
    <row r="25" spans="2:41" s="109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V25" s="3"/>
      <c r="W25" s="3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  <c r="AO25" s="3"/>
    </row>
    <row r="26" spans="2:41" s="109" customFormat="1" ht="22.5" customHeight="1">
      <c r="B26" s="54" t="s">
        <v>66</v>
      </c>
      <c r="C26" s="55"/>
      <c r="D26" s="56">
        <v>870.24</v>
      </c>
      <c r="E26" s="56">
        <v>0</v>
      </c>
      <c r="F26" s="56">
        <v>870.24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870.24</v>
      </c>
      <c r="O26" s="61">
        <v>0</v>
      </c>
      <c r="P26" s="59">
        <v>0</v>
      </c>
      <c r="Q26" s="59">
        <v>870.24</v>
      </c>
      <c r="R26" s="59">
        <v>0</v>
      </c>
      <c r="S26" s="60">
        <v>0</v>
      </c>
      <c r="T26" s="56">
        <v>870.24</v>
      </c>
      <c r="U26" s="62">
        <v>0</v>
      </c>
      <c r="V26" s="3"/>
      <c r="W26" s="3"/>
      <c r="X26" s="54" t="s">
        <v>66</v>
      </c>
      <c r="Y26" s="55"/>
      <c r="Z26" s="56">
        <v>870.24</v>
      </c>
      <c r="AA26" s="56">
        <v>0</v>
      </c>
      <c r="AB26" s="63">
        <v>0</v>
      </c>
      <c r="AC26" s="64">
        <v>0</v>
      </c>
      <c r="AD26" s="56">
        <v>870.24</v>
      </c>
      <c r="AE26" s="63">
        <v>870.24</v>
      </c>
      <c r="AF26" s="64">
        <v>0</v>
      </c>
      <c r="AG26" s="65">
        <v>870.24</v>
      </c>
      <c r="AH26" s="61">
        <v>0</v>
      </c>
      <c r="AI26" s="60">
        <v>870.24</v>
      </c>
      <c r="AJ26" s="65">
        <v>0</v>
      </c>
      <c r="AK26" s="56">
        <v>870.24</v>
      </c>
      <c r="AL26" s="65">
        <v>0</v>
      </c>
      <c r="AM26" s="65">
        <v>0</v>
      </c>
      <c r="AN26" s="62">
        <f t="shared" si="0"/>
        <v>0</v>
      </c>
      <c r="AO26" s="3"/>
    </row>
    <row r="27" spans="2:41" s="109" customFormat="1" ht="22.5" customHeight="1">
      <c r="B27" s="75"/>
      <c r="C27" s="76" t="s">
        <v>67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9"/>
      <c r="K27" s="79">
        <v>0</v>
      </c>
      <c r="L27" s="79">
        <v>0</v>
      </c>
      <c r="M27" s="80">
        <v>0</v>
      </c>
      <c r="N27" s="77">
        <v>0</v>
      </c>
      <c r="O27" s="78">
        <v>0</v>
      </c>
      <c r="P27" s="79"/>
      <c r="Q27" s="79">
        <v>0</v>
      </c>
      <c r="R27" s="79">
        <v>0</v>
      </c>
      <c r="S27" s="80">
        <v>0</v>
      </c>
      <c r="T27" s="77">
        <v>0</v>
      </c>
      <c r="U27" s="81"/>
      <c r="V27" s="3"/>
      <c r="W27" s="3"/>
      <c r="X27" s="75"/>
      <c r="Y27" s="76" t="s">
        <v>67</v>
      </c>
      <c r="Z27" s="77">
        <v>0</v>
      </c>
      <c r="AA27" s="77">
        <v>0</v>
      </c>
      <c r="AB27" s="82">
        <v>0</v>
      </c>
      <c r="AC27" s="83">
        <v>0</v>
      </c>
      <c r="AD27" s="77">
        <v>0</v>
      </c>
      <c r="AE27" s="82">
        <v>0</v>
      </c>
      <c r="AF27" s="83">
        <v>0</v>
      </c>
      <c r="AG27" s="84">
        <v>0</v>
      </c>
      <c r="AH27" s="78">
        <v>0</v>
      </c>
      <c r="AI27" s="80">
        <v>0</v>
      </c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  <c r="AO27" s="3"/>
    </row>
    <row r="28" spans="2:41" s="109" customFormat="1" ht="22.5" customHeight="1">
      <c r="B28" s="75"/>
      <c r="C28" s="76" t="s">
        <v>68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9"/>
      <c r="K28" s="79">
        <v>0</v>
      </c>
      <c r="L28" s="79">
        <v>0</v>
      </c>
      <c r="M28" s="80">
        <v>0</v>
      </c>
      <c r="N28" s="77">
        <v>0</v>
      </c>
      <c r="O28" s="78">
        <v>0</v>
      </c>
      <c r="P28" s="79"/>
      <c r="Q28" s="79">
        <v>0</v>
      </c>
      <c r="R28" s="79">
        <v>0</v>
      </c>
      <c r="S28" s="80">
        <v>0</v>
      </c>
      <c r="T28" s="77">
        <v>0</v>
      </c>
      <c r="U28" s="81"/>
      <c r="V28" s="3"/>
      <c r="W28" s="3"/>
      <c r="X28" s="75"/>
      <c r="Y28" s="76" t="s">
        <v>68</v>
      </c>
      <c r="Z28" s="77">
        <v>0</v>
      </c>
      <c r="AA28" s="77">
        <v>0</v>
      </c>
      <c r="AB28" s="82">
        <v>0</v>
      </c>
      <c r="AC28" s="83">
        <v>0</v>
      </c>
      <c r="AD28" s="77">
        <v>0</v>
      </c>
      <c r="AE28" s="82">
        <v>0</v>
      </c>
      <c r="AF28" s="83">
        <v>0</v>
      </c>
      <c r="AG28" s="84">
        <v>0</v>
      </c>
      <c r="AH28" s="78">
        <v>0</v>
      </c>
      <c r="AI28" s="80">
        <v>0</v>
      </c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  <c r="AO28" s="3"/>
    </row>
    <row r="29" spans="2:41" s="109" customFormat="1" ht="22.5" customHeight="1">
      <c r="B29" s="85"/>
      <c r="C29" s="86" t="s">
        <v>69</v>
      </c>
      <c r="D29" s="87">
        <v>870.24</v>
      </c>
      <c r="E29" s="87">
        <v>0</v>
      </c>
      <c r="F29" s="87">
        <v>870.24</v>
      </c>
      <c r="G29" s="87">
        <v>0</v>
      </c>
      <c r="H29" s="87">
        <v>0</v>
      </c>
      <c r="I29" s="88">
        <v>0</v>
      </c>
      <c r="J29" s="89">
        <v>0</v>
      </c>
      <c r="K29" s="89">
        <v>0</v>
      </c>
      <c r="L29" s="89">
        <v>0</v>
      </c>
      <c r="M29" s="90">
        <v>0</v>
      </c>
      <c r="N29" s="87">
        <v>870.24</v>
      </c>
      <c r="O29" s="88">
        <v>0</v>
      </c>
      <c r="P29" s="89">
        <v>0</v>
      </c>
      <c r="Q29" s="89">
        <v>870.24</v>
      </c>
      <c r="R29" s="89">
        <v>0</v>
      </c>
      <c r="S29" s="90">
        <v>0</v>
      </c>
      <c r="T29" s="87">
        <v>870.24</v>
      </c>
      <c r="U29" s="91">
        <v>0</v>
      </c>
      <c r="V29" s="3"/>
      <c r="W29" s="3"/>
      <c r="X29" s="85"/>
      <c r="Y29" s="86" t="s">
        <v>69</v>
      </c>
      <c r="Z29" s="87">
        <v>870.24</v>
      </c>
      <c r="AA29" s="87">
        <v>0</v>
      </c>
      <c r="AB29" s="92">
        <v>0</v>
      </c>
      <c r="AC29" s="93">
        <v>0</v>
      </c>
      <c r="AD29" s="87">
        <v>870.24</v>
      </c>
      <c r="AE29" s="92">
        <v>870.24</v>
      </c>
      <c r="AF29" s="93">
        <v>0</v>
      </c>
      <c r="AG29" s="94">
        <v>870.24</v>
      </c>
      <c r="AH29" s="88">
        <v>0</v>
      </c>
      <c r="AI29" s="90">
        <v>870.24</v>
      </c>
      <c r="AJ29" s="94">
        <v>0</v>
      </c>
      <c r="AK29" s="87">
        <v>870.24</v>
      </c>
      <c r="AL29" s="94">
        <v>0</v>
      </c>
      <c r="AM29" s="94">
        <v>0</v>
      </c>
      <c r="AN29" s="91">
        <f t="shared" si="0"/>
        <v>0</v>
      </c>
      <c r="AO29" s="3"/>
    </row>
    <row r="30" spans="2:41" s="109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V30" s="3"/>
      <c r="W30" s="3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  <c r="AO30" s="3"/>
    </row>
    <row r="31" spans="2:41" s="109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V31" s="3"/>
      <c r="W31" s="3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  <c r="AO31" s="3"/>
    </row>
    <row r="32" spans="2:41" s="109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V32" s="3"/>
      <c r="W32" s="3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  <c r="AO32" s="3"/>
    </row>
    <row r="33" spans="2:41" s="109" customFormat="1" ht="22.5" customHeight="1">
      <c r="B33" s="118" t="s">
        <v>121</v>
      </c>
      <c r="C33" s="15"/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57">
        <v>0</v>
      </c>
      <c r="J33" s="69"/>
      <c r="K33" s="69">
        <v>0</v>
      </c>
      <c r="L33" s="69">
        <v>0</v>
      </c>
      <c r="M33" s="70">
        <v>0</v>
      </c>
      <c r="N33" s="43">
        <v>0</v>
      </c>
      <c r="O33" s="57">
        <v>0</v>
      </c>
      <c r="P33" s="69"/>
      <c r="Q33" s="69">
        <v>0</v>
      </c>
      <c r="R33" s="69">
        <v>0</v>
      </c>
      <c r="S33" s="70">
        <v>0</v>
      </c>
      <c r="T33" s="43">
        <v>0</v>
      </c>
      <c r="U33" s="71"/>
      <c r="V33" s="3"/>
      <c r="W33" s="3"/>
      <c r="X33" s="118" t="s">
        <v>121</v>
      </c>
      <c r="Y33" s="15"/>
      <c r="Z33" s="43">
        <v>0</v>
      </c>
      <c r="AA33" s="43">
        <v>0</v>
      </c>
      <c r="AB33" s="72">
        <v>0</v>
      </c>
      <c r="AC33" s="73">
        <v>0</v>
      </c>
      <c r="AD33" s="43">
        <v>0</v>
      </c>
      <c r="AE33" s="72">
        <v>0</v>
      </c>
      <c r="AF33" s="73">
        <v>0</v>
      </c>
      <c r="AG33" s="74">
        <v>0</v>
      </c>
      <c r="AH33" s="57">
        <v>0</v>
      </c>
      <c r="AI33" s="70">
        <v>0</v>
      </c>
      <c r="AJ33" s="74">
        <v>0</v>
      </c>
      <c r="AK33" s="43">
        <v>0</v>
      </c>
      <c r="AL33" s="74">
        <v>0</v>
      </c>
      <c r="AM33" s="74">
        <v>0</v>
      </c>
      <c r="AN33" s="71">
        <f t="shared" si="0"/>
        <v>0</v>
      </c>
      <c r="AO33" s="3"/>
    </row>
    <row r="34" spans="2:41" s="109" customFormat="1" ht="22.5" customHeight="1">
      <c r="B34" s="95" t="s">
        <v>122</v>
      </c>
      <c r="C34" s="96"/>
      <c r="D34" s="43">
        <v>6.655</v>
      </c>
      <c r="E34" s="43">
        <v>0</v>
      </c>
      <c r="F34" s="43">
        <v>6.655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6.655</v>
      </c>
      <c r="O34" s="57">
        <v>0</v>
      </c>
      <c r="P34" s="69">
        <v>0</v>
      </c>
      <c r="Q34" s="69">
        <v>6.655</v>
      </c>
      <c r="R34" s="69">
        <v>0</v>
      </c>
      <c r="S34" s="70">
        <v>0</v>
      </c>
      <c r="T34" s="43">
        <v>6.655</v>
      </c>
      <c r="U34" s="71">
        <v>0</v>
      </c>
      <c r="V34" s="3"/>
      <c r="W34" s="3"/>
      <c r="X34" s="95" t="s">
        <v>122</v>
      </c>
      <c r="Y34" s="96"/>
      <c r="Z34" s="43">
        <v>6.655</v>
      </c>
      <c r="AA34" s="43">
        <v>0</v>
      </c>
      <c r="AB34" s="72">
        <v>0</v>
      </c>
      <c r="AC34" s="73">
        <v>0</v>
      </c>
      <c r="AD34" s="43">
        <v>6.655</v>
      </c>
      <c r="AE34" s="72">
        <v>6.655</v>
      </c>
      <c r="AF34" s="73">
        <v>0</v>
      </c>
      <c r="AG34" s="74">
        <v>6.655</v>
      </c>
      <c r="AH34" s="57">
        <v>6.26215</v>
      </c>
      <c r="AI34" s="70">
        <v>0.39285</v>
      </c>
      <c r="AJ34" s="74">
        <v>6.26215</v>
      </c>
      <c r="AK34" s="43">
        <v>0.39285</v>
      </c>
      <c r="AL34" s="74">
        <v>0</v>
      </c>
      <c r="AM34" s="74">
        <v>6.26215</v>
      </c>
      <c r="AN34" s="71">
        <f t="shared" si="0"/>
        <v>0</v>
      </c>
      <c r="AO34" s="3"/>
    </row>
    <row r="35" spans="2:41" s="109" customFormat="1" ht="22.5" customHeight="1">
      <c r="B35" s="95" t="s">
        <v>123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V35" s="3"/>
      <c r="W35" s="3"/>
      <c r="X35" s="95" t="s">
        <v>123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  <c r="AO35" s="3"/>
    </row>
    <row r="36" spans="2:41" s="109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V36" s="3"/>
      <c r="W36" s="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  <c r="AO36" s="3"/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N39"/>
  <sheetViews>
    <sheetView showZeros="0" view="pageBreakPreview" zoomScale="60" zoomScaleNormal="80" zoomScalePageLayoutView="0" workbookViewId="0" topLeftCell="A1">
      <selection activeCell="X2" sqref="X2"/>
    </sheetView>
  </sheetViews>
  <sheetFormatPr defaultColWidth="9.00390625" defaultRowHeight="13.5" customHeight="1"/>
  <cols>
    <col min="1" max="1" width="2.75390625" style="107" customWidth="1"/>
    <col min="2" max="2" width="3.00390625" style="107" customWidth="1"/>
    <col min="3" max="3" width="26.00390625" style="107" bestFit="1" customWidth="1"/>
    <col min="4" max="20" width="10.25390625" style="107" customWidth="1"/>
    <col min="21" max="21" width="12.125" style="107" bestFit="1" customWidth="1"/>
    <col min="22" max="22" width="1.37890625" style="107" customWidth="1"/>
    <col min="23" max="23" width="2.75390625" style="107" customWidth="1"/>
    <col min="24" max="24" width="3.00390625" style="107" customWidth="1"/>
    <col min="25" max="25" width="26.00390625" style="107" bestFit="1" customWidth="1"/>
    <col min="26" max="40" width="11.75390625" style="107" customWidth="1"/>
    <col min="41" max="41" width="0.74609375" style="107" customWidth="1"/>
    <col min="42" max="16384" width="9.125" style="107" customWidth="1"/>
  </cols>
  <sheetData>
    <row r="1" spans="2:24" s="1" customFormat="1" ht="17.25" customHeight="1">
      <c r="B1" s="1" t="s">
        <v>156</v>
      </c>
      <c r="W1" s="2"/>
      <c r="X1" s="1" t="str">
        <f>B1</f>
        <v>表4-9　廃棄物種類別の処理・処分状況（製造業：パルプ・紙）　　＜令和元年度＞</v>
      </c>
    </row>
    <row r="2" spans="2:40" s="3" customFormat="1" ht="24.75" customHeight="1" thickBot="1">
      <c r="B2" s="119" t="s">
        <v>186</v>
      </c>
      <c r="U2" s="4" t="s">
        <v>0</v>
      </c>
      <c r="X2" s="119" t="s">
        <v>187</v>
      </c>
      <c r="AM2" s="4"/>
      <c r="AN2" s="4" t="s">
        <v>0</v>
      </c>
    </row>
    <row r="3" spans="2:40" s="5" customFormat="1" ht="12.75" customHeight="1">
      <c r="B3" s="179" t="s">
        <v>1</v>
      </c>
      <c r="C3" s="180"/>
      <c r="D3" s="6" t="s">
        <v>2</v>
      </c>
      <c r="E3" s="6" t="s">
        <v>3</v>
      </c>
      <c r="F3" s="6" t="s">
        <v>4</v>
      </c>
      <c r="G3" s="185" t="s">
        <v>5</v>
      </c>
      <c r="H3" s="186"/>
      <c r="I3" s="186"/>
      <c r="J3" s="186"/>
      <c r="K3" s="186"/>
      <c r="L3" s="186"/>
      <c r="M3" s="187"/>
      <c r="N3" s="185" t="s">
        <v>6</v>
      </c>
      <c r="O3" s="186"/>
      <c r="P3" s="186"/>
      <c r="Q3" s="186"/>
      <c r="R3" s="186"/>
      <c r="S3" s="187"/>
      <c r="T3" s="6" t="s">
        <v>7</v>
      </c>
      <c r="U3" s="7" t="s">
        <v>72</v>
      </c>
      <c r="X3" s="188" t="s">
        <v>1</v>
      </c>
      <c r="Y3" s="189"/>
      <c r="Z3" s="194" t="s">
        <v>8</v>
      </c>
      <c r="AA3" s="185" t="s">
        <v>9</v>
      </c>
      <c r="AB3" s="196"/>
      <c r="AC3" s="196"/>
      <c r="AD3" s="186"/>
      <c r="AE3" s="186"/>
      <c r="AF3" s="186"/>
      <c r="AG3" s="186"/>
      <c r="AH3" s="186"/>
      <c r="AI3" s="187"/>
      <c r="AJ3" s="194" t="s">
        <v>10</v>
      </c>
      <c r="AK3" s="194" t="s">
        <v>73</v>
      </c>
      <c r="AL3" s="194" t="s">
        <v>74</v>
      </c>
      <c r="AM3" s="204" t="s">
        <v>75</v>
      </c>
      <c r="AN3" s="215" t="s">
        <v>76</v>
      </c>
    </row>
    <row r="4" spans="2:40" s="5" customFormat="1" ht="12.75" customHeight="1">
      <c r="B4" s="181"/>
      <c r="C4" s="182"/>
      <c r="D4" s="8"/>
      <c r="E4" s="8"/>
      <c r="F4" s="8"/>
      <c r="G4" s="8"/>
      <c r="H4" s="200" t="s">
        <v>11</v>
      </c>
      <c r="I4" s="206"/>
      <c r="J4" s="206"/>
      <c r="K4" s="206"/>
      <c r="L4" s="206"/>
      <c r="M4" s="207"/>
      <c r="N4" s="208"/>
      <c r="O4" s="209"/>
      <c r="P4" s="209"/>
      <c r="Q4" s="209"/>
      <c r="R4" s="209"/>
      <c r="S4" s="210"/>
      <c r="T4" s="8"/>
      <c r="U4" s="13" t="s">
        <v>77</v>
      </c>
      <c r="X4" s="190"/>
      <c r="Y4" s="191"/>
      <c r="Z4" s="195"/>
      <c r="AA4" s="9" t="s">
        <v>78</v>
      </c>
      <c r="AB4" s="14"/>
      <c r="AC4" s="15"/>
      <c r="AD4" s="200" t="s">
        <v>12</v>
      </c>
      <c r="AE4" s="211"/>
      <c r="AF4" s="211"/>
      <c r="AG4" s="201"/>
      <c r="AH4" s="201"/>
      <c r="AI4" s="202"/>
      <c r="AJ4" s="195"/>
      <c r="AK4" s="212"/>
      <c r="AL4" s="195"/>
      <c r="AM4" s="205"/>
      <c r="AN4" s="216"/>
    </row>
    <row r="5" spans="2:40" s="5" customFormat="1" ht="12.75" customHeight="1">
      <c r="B5" s="181"/>
      <c r="C5" s="182"/>
      <c r="D5" s="8"/>
      <c r="E5" s="8"/>
      <c r="F5" s="8"/>
      <c r="G5" s="8"/>
      <c r="H5" s="8"/>
      <c r="I5" s="197" t="s">
        <v>13</v>
      </c>
      <c r="J5" s="198"/>
      <c r="K5" s="198"/>
      <c r="L5" s="198"/>
      <c r="M5" s="199"/>
      <c r="N5" s="8"/>
      <c r="O5" s="197" t="s">
        <v>14</v>
      </c>
      <c r="P5" s="198"/>
      <c r="Q5" s="198"/>
      <c r="R5" s="198"/>
      <c r="S5" s="199"/>
      <c r="T5" s="8"/>
      <c r="U5" s="13"/>
      <c r="X5" s="190"/>
      <c r="Y5" s="191"/>
      <c r="Z5" s="16"/>
      <c r="AA5" s="10"/>
      <c r="AB5" s="11"/>
      <c r="AC5" s="12"/>
      <c r="AD5" s="10"/>
      <c r="AE5" s="17"/>
      <c r="AF5" s="18"/>
      <c r="AG5" s="200" t="s">
        <v>15</v>
      </c>
      <c r="AH5" s="201"/>
      <c r="AI5" s="202"/>
      <c r="AJ5" s="8"/>
      <c r="AK5" s="8"/>
      <c r="AL5" s="8"/>
      <c r="AM5" s="19"/>
      <c r="AN5" s="13"/>
    </row>
    <row r="6" spans="2:40" s="5" customFormat="1" ht="12" customHeight="1">
      <c r="B6" s="181"/>
      <c r="C6" s="182"/>
      <c r="D6" s="8"/>
      <c r="E6" s="8"/>
      <c r="F6" s="8"/>
      <c r="G6" s="8"/>
      <c r="H6" s="8"/>
      <c r="I6" s="203" t="s">
        <v>16</v>
      </c>
      <c r="J6" s="213" t="s">
        <v>17</v>
      </c>
      <c r="K6" s="213" t="s">
        <v>18</v>
      </c>
      <c r="L6" s="213" t="s">
        <v>19</v>
      </c>
      <c r="M6" s="214" t="s">
        <v>20</v>
      </c>
      <c r="N6" s="8"/>
      <c r="O6" s="203" t="s">
        <v>10</v>
      </c>
      <c r="P6" s="213" t="s">
        <v>17</v>
      </c>
      <c r="Q6" s="213" t="s">
        <v>18</v>
      </c>
      <c r="R6" s="213" t="s">
        <v>19</v>
      </c>
      <c r="S6" s="214" t="s">
        <v>20</v>
      </c>
      <c r="T6" s="8"/>
      <c r="U6" s="13"/>
      <c r="X6" s="190"/>
      <c r="Y6" s="191"/>
      <c r="Z6" s="16"/>
      <c r="AA6" s="8"/>
      <c r="AB6" s="217" t="s">
        <v>79</v>
      </c>
      <c r="AC6" s="218"/>
      <c r="AD6" s="8"/>
      <c r="AE6" s="217" t="s">
        <v>79</v>
      </c>
      <c r="AF6" s="218"/>
      <c r="AG6" s="8"/>
      <c r="AH6" s="197" t="s">
        <v>21</v>
      </c>
      <c r="AI6" s="199"/>
      <c r="AJ6" s="8"/>
      <c r="AK6" s="8"/>
      <c r="AL6" s="8"/>
      <c r="AM6" s="19"/>
      <c r="AN6" s="13"/>
    </row>
    <row r="7" spans="2:40" s="5" customFormat="1" ht="12" customHeight="1">
      <c r="B7" s="181"/>
      <c r="C7" s="182"/>
      <c r="D7" s="8"/>
      <c r="E7" s="8"/>
      <c r="F7" s="8"/>
      <c r="G7" s="8"/>
      <c r="H7" s="8"/>
      <c r="I7" s="203"/>
      <c r="J7" s="213"/>
      <c r="K7" s="213"/>
      <c r="L7" s="213"/>
      <c r="M7" s="214"/>
      <c r="N7" s="8"/>
      <c r="O7" s="203"/>
      <c r="P7" s="213"/>
      <c r="Q7" s="213"/>
      <c r="R7" s="213"/>
      <c r="S7" s="214"/>
      <c r="T7" s="8"/>
      <c r="U7" s="13"/>
      <c r="X7" s="190"/>
      <c r="Y7" s="191"/>
      <c r="Z7" s="16"/>
      <c r="AA7" s="8"/>
      <c r="AB7" s="219"/>
      <c r="AC7" s="220"/>
      <c r="AD7" s="8"/>
      <c r="AE7" s="219"/>
      <c r="AF7" s="220"/>
      <c r="AG7" s="8"/>
      <c r="AH7" s="203" t="s">
        <v>10</v>
      </c>
      <c r="AI7" s="214" t="s">
        <v>22</v>
      </c>
      <c r="AJ7" s="8"/>
      <c r="AK7" s="8"/>
      <c r="AL7" s="8"/>
      <c r="AM7" s="19"/>
      <c r="AN7" s="13"/>
    </row>
    <row r="8" spans="2:40" s="5" customFormat="1" ht="12" customHeight="1">
      <c r="B8" s="181"/>
      <c r="C8" s="182"/>
      <c r="D8" s="8"/>
      <c r="E8" s="8"/>
      <c r="F8" s="8"/>
      <c r="G8" s="8"/>
      <c r="H8" s="8"/>
      <c r="I8" s="203"/>
      <c r="J8" s="213"/>
      <c r="K8" s="213"/>
      <c r="L8" s="213"/>
      <c r="M8" s="214"/>
      <c r="N8" s="8"/>
      <c r="O8" s="203"/>
      <c r="P8" s="213"/>
      <c r="Q8" s="213"/>
      <c r="R8" s="213"/>
      <c r="S8" s="214"/>
      <c r="T8" s="8"/>
      <c r="U8" s="13"/>
      <c r="X8" s="190"/>
      <c r="Y8" s="191"/>
      <c r="Z8" s="20"/>
      <c r="AA8" s="21"/>
      <c r="AB8" s="22" t="s">
        <v>80</v>
      </c>
      <c r="AC8" s="23" t="s">
        <v>81</v>
      </c>
      <c r="AD8" s="21"/>
      <c r="AE8" s="22" t="s">
        <v>80</v>
      </c>
      <c r="AF8" s="23" t="s">
        <v>81</v>
      </c>
      <c r="AG8" s="21"/>
      <c r="AH8" s="203"/>
      <c r="AI8" s="214"/>
      <c r="AJ8" s="21"/>
      <c r="AK8" s="21"/>
      <c r="AL8" s="21"/>
      <c r="AM8" s="24"/>
      <c r="AN8" s="25"/>
    </row>
    <row r="9" spans="2:40" s="5" customFormat="1" ht="12.75" customHeight="1" thickBot="1">
      <c r="B9" s="183"/>
      <c r="C9" s="184"/>
      <c r="D9" s="26" t="s">
        <v>23</v>
      </c>
      <c r="E9" s="26" t="s">
        <v>24</v>
      </c>
      <c r="F9" s="26" t="s">
        <v>25</v>
      </c>
      <c r="G9" s="26" t="s">
        <v>26</v>
      </c>
      <c r="H9" s="26" t="s">
        <v>27</v>
      </c>
      <c r="I9" s="27" t="s">
        <v>28</v>
      </c>
      <c r="J9" s="28" t="s">
        <v>29</v>
      </c>
      <c r="K9" s="28" t="s">
        <v>30</v>
      </c>
      <c r="L9" s="28" t="s">
        <v>31</v>
      </c>
      <c r="M9" s="29" t="s">
        <v>32</v>
      </c>
      <c r="N9" s="26" t="s">
        <v>33</v>
      </c>
      <c r="O9" s="27" t="s">
        <v>34</v>
      </c>
      <c r="P9" s="28" t="s">
        <v>35</v>
      </c>
      <c r="Q9" s="28" t="s">
        <v>36</v>
      </c>
      <c r="R9" s="28" t="s">
        <v>37</v>
      </c>
      <c r="S9" s="29" t="s">
        <v>38</v>
      </c>
      <c r="T9" s="26" t="s">
        <v>39</v>
      </c>
      <c r="U9" s="30" t="s">
        <v>40</v>
      </c>
      <c r="X9" s="192"/>
      <c r="Y9" s="193"/>
      <c r="Z9" s="26" t="s">
        <v>41</v>
      </c>
      <c r="AA9" s="26" t="s">
        <v>42</v>
      </c>
      <c r="AB9" s="27"/>
      <c r="AC9" s="29"/>
      <c r="AD9" s="26" t="s">
        <v>43</v>
      </c>
      <c r="AE9" s="27"/>
      <c r="AF9" s="29"/>
      <c r="AG9" s="26" t="s">
        <v>44</v>
      </c>
      <c r="AH9" s="27" t="s">
        <v>45</v>
      </c>
      <c r="AI9" s="29" t="s">
        <v>46</v>
      </c>
      <c r="AJ9" s="26" t="s">
        <v>47</v>
      </c>
      <c r="AK9" s="26" t="s">
        <v>48</v>
      </c>
      <c r="AL9" s="26" t="s">
        <v>49</v>
      </c>
      <c r="AM9" s="31" t="s">
        <v>50</v>
      </c>
      <c r="AN9" s="30" t="s">
        <v>82</v>
      </c>
    </row>
    <row r="10" spans="2:40" s="3" customFormat="1" ht="22.5" customHeight="1" thickBot="1">
      <c r="B10" s="32" t="s">
        <v>51</v>
      </c>
      <c r="C10" s="33"/>
      <c r="D10" s="34">
        <v>236358.24800000002</v>
      </c>
      <c r="E10" s="34">
        <v>19274.473</v>
      </c>
      <c r="F10" s="34">
        <v>217083.77500000002</v>
      </c>
      <c r="G10" s="34">
        <v>190472.935</v>
      </c>
      <c r="H10" s="34">
        <v>8638.982999999998</v>
      </c>
      <c r="I10" s="35">
        <v>2046.5639999999999</v>
      </c>
      <c r="J10" s="36">
        <v>0</v>
      </c>
      <c r="K10" s="36">
        <v>4256.719</v>
      </c>
      <c r="L10" s="36">
        <v>2335.7000000000003</v>
      </c>
      <c r="M10" s="37">
        <v>0</v>
      </c>
      <c r="N10" s="34">
        <v>26610.84</v>
      </c>
      <c r="O10" s="35">
        <v>5094.126</v>
      </c>
      <c r="P10" s="36">
        <v>0</v>
      </c>
      <c r="Q10" s="36">
        <v>17523.52</v>
      </c>
      <c r="R10" s="36">
        <v>3991.501</v>
      </c>
      <c r="S10" s="37">
        <v>1.693</v>
      </c>
      <c r="T10" s="34">
        <v>28109.133</v>
      </c>
      <c r="U10" s="38">
        <v>0</v>
      </c>
      <c r="X10" s="32" t="s">
        <v>51</v>
      </c>
      <c r="Y10" s="33"/>
      <c r="Z10" s="34">
        <v>28107.440000000002</v>
      </c>
      <c r="AA10" s="34">
        <v>6327.201</v>
      </c>
      <c r="AB10" s="35">
        <v>1441.933</v>
      </c>
      <c r="AC10" s="37">
        <v>4885.268</v>
      </c>
      <c r="AD10" s="34">
        <v>21780.239</v>
      </c>
      <c r="AE10" s="35">
        <v>10925.912</v>
      </c>
      <c r="AF10" s="37">
        <v>10854.242</v>
      </c>
      <c r="AG10" s="39">
        <v>20061.549774</v>
      </c>
      <c r="AH10" s="35">
        <v>17027.869</v>
      </c>
      <c r="AI10" s="37">
        <v>3033.680774</v>
      </c>
      <c r="AJ10" s="39">
        <v>24168.558999999997</v>
      </c>
      <c r="AK10" s="34">
        <v>9360.881774</v>
      </c>
      <c r="AL10" s="39">
        <v>1.693</v>
      </c>
      <c r="AM10" s="39">
        <v>43443.032</v>
      </c>
      <c r="AN10" s="38">
        <f>SUM(AN11:AN36)-AN26</f>
        <v>183552.64122599998</v>
      </c>
    </row>
    <row r="11" spans="2:40" s="3" customFormat="1" ht="22.5" customHeight="1">
      <c r="B11" s="40" t="s">
        <v>52</v>
      </c>
      <c r="C11" s="41"/>
      <c r="D11" s="42">
        <v>2.13</v>
      </c>
      <c r="E11" s="43">
        <v>0</v>
      </c>
      <c r="F11" s="43">
        <v>2.13</v>
      </c>
      <c r="G11" s="43">
        <v>0</v>
      </c>
      <c r="H11" s="43">
        <v>0</v>
      </c>
      <c r="I11" s="44">
        <v>0</v>
      </c>
      <c r="J11" s="45">
        <v>0</v>
      </c>
      <c r="K11" s="46">
        <v>0</v>
      </c>
      <c r="L11" s="47">
        <v>0</v>
      </c>
      <c r="M11" s="48">
        <v>0</v>
      </c>
      <c r="N11" s="42">
        <v>2.13</v>
      </c>
      <c r="O11" s="49">
        <v>0</v>
      </c>
      <c r="P11" s="47">
        <v>0</v>
      </c>
      <c r="Q11" s="47">
        <v>2.13</v>
      </c>
      <c r="R11" s="47">
        <v>0</v>
      </c>
      <c r="S11" s="48">
        <v>0</v>
      </c>
      <c r="T11" s="42">
        <v>2.13</v>
      </c>
      <c r="U11" s="50">
        <v>0</v>
      </c>
      <c r="X11" s="40" t="s">
        <v>52</v>
      </c>
      <c r="Y11" s="41"/>
      <c r="Z11" s="42">
        <v>2.13</v>
      </c>
      <c r="AA11" s="42">
        <v>0</v>
      </c>
      <c r="AB11" s="51">
        <v>0</v>
      </c>
      <c r="AC11" s="52">
        <v>0</v>
      </c>
      <c r="AD11" s="42">
        <v>2.13</v>
      </c>
      <c r="AE11" s="51">
        <v>1.03</v>
      </c>
      <c r="AF11" s="52">
        <v>1.1</v>
      </c>
      <c r="AG11" s="53">
        <v>2.13</v>
      </c>
      <c r="AH11" s="49">
        <v>1.1</v>
      </c>
      <c r="AI11" s="48">
        <v>1.03</v>
      </c>
      <c r="AJ11" s="53">
        <v>1.1</v>
      </c>
      <c r="AK11" s="42">
        <v>1.03</v>
      </c>
      <c r="AL11" s="53">
        <v>0</v>
      </c>
      <c r="AM11" s="53">
        <v>1.1</v>
      </c>
      <c r="AN11" s="50">
        <f>G11-H11+AD11-AG11</f>
        <v>0</v>
      </c>
    </row>
    <row r="12" spans="2:40" s="3" customFormat="1" ht="22.5" customHeight="1">
      <c r="B12" s="54" t="s">
        <v>53</v>
      </c>
      <c r="C12" s="55"/>
      <c r="D12" s="56">
        <v>187763.066</v>
      </c>
      <c r="E12" s="43">
        <v>0</v>
      </c>
      <c r="F12" s="43">
        <v>187763.066</v>
      </c>
      <c r="G12" s="43">
        <v>186172.223</v>
      </c>
      <c r="H12" s="43">
        <v>6068.979</v>
      </c>
      <c r="I12" s="57">
        <v>0</v>
      </c>
      <c r="J12" s="58">
        <v>0</v>
      </c>
      <c r="K12" s="59">
        <v>3907.579</v>
      </c>
      <c r="L12" s="59">
        <v>2161.4</v>
      </c>
      <c r="M12" s="60">
        <v>0</v>
      </c>
      <c r="N12" s="56">
        <v>1590.843</v>
      </c>
      <c r="O12" s="61">
        <v>3.259</v>
      </c>
      <c r="P12" s="59">
        <v>0</v>
      </c>
      <c r="Q12" s="59">
        <v>1138.812</v>
      </c>
      <c r="R12" s="59">
        <v>448.772</v>
      </c>
      <c r="S12" s="60">
        <v>0</v>
      </c>
      <c r="T12" s="56">
        <v>7656.563</v>
      </c>
      <c r="U12" s="62">
        <v>0</v>
      </c>
      <c r="X12" s="54" t="s">
        <v>53</v>
      </c>
      <c r="Y12" s="55"/>
      <c r="Z12" s="56">
        <v>7656.563</v>
      </c>
      <c r="AA12" s="56">
        <v>2610.172</v>
      </c>
      <c r="AB12" s="63">
        <v>141.772</v>
      </c>
      <c r="AC12" s="64">
        <v>2468.4</v>
      </c>
      <c r="AD12" s="56">
        <v>5046.391</v>
      </c>
      <c r="AE12" s="63">
        <v>193.511</v>
      </c>
      <c r="AF12" s="64">
        <v>4852.88</v>
      </c>
      <c r="AG12" s="65">
        <v>4652.35398</v>
      </c>
      <c r="AH12" s="61">
        <v>4506.80587</v>
      </c>
      <c r="AI12" s="60">
        <v>145.54811</v>
      </c>
      <c r="AJ12" s="65">
        <v>4510.06487</v>
      </c>
      <c r="AK12" s="56">
        <v>2755.72011</v>
      </c>
      <c r="AL12" s="65">
        <v>0</v>
      </c>
      <c r="AM12" s="65">
        <v>4510.06487</v>
      </c>
      <c r="AN12" s="62">
        <f aca="true" t="shared" si="0" ref="AN12:AN36">G12-H12+AD12-AG12</f>
        <v>180497.28102</v>
      </c>
    </row>
    <row r="13" spans="2:40" s="3" customFormat="1" ht="22.5" customHeight="1">
      <c r="B13" s="54" t="s">
        <v>54</v>
      </c>
      <c r="C13" s="55"/>
      <c r="D13" s="56">
        <v>374.576</v>
      </c>
      <c r="E13" s="43">
        <v>1.8</v>
      </c>
      <c r="F13" s="43">
        <v>372.77600000000007</v>
      </c>
      <c r="G13" s="43">
        <v>1.524</v>
      </c>
      <c r="H13" s="43">
        <v>1.143</v>
      </c>
      <c r="I13" s="57">
        <v>1.143</v>
      </c>
      <c r="J13" s="58">
        <v>0</v>
      </c>
      <c r="K13" s="59">
        <v>0</v>
      </c>
      <c r="L13" s="59">
        <v>0</v>
      </c>
      <c r="M13" s="60">
        <v>0</v>
      </c>
      <c r="N13" s="56">
        <v>371.25200000000007</v>
      </c>
      <c r="O13" s="61">
        <v>18.359</v>
      </c>
      <c r="P13" s="59">
        <v>0</v>
      </c>
      <c r="Q13" s="59">
        <v>352.89300000000003</v>
      </c>
      <c r="R13" s="59">
        <v>0</v>
      </c>
      <c r="S13" s="60">
        <v>0</v>
      </c>
      <c r="T13" s="56">
        <v>352.89300000000003</v>
      </c>
      <c r="U13" s="62">
        <v>0</v>
      </c>
      <c r="X13" s="54" t="s">
        <v>54</v>
      </c>
      <c r="Y13" s="55"/>
      <c r="Z13" s="56">
        <v>352.89300000000003</v>
      </c>
      <c r="AA13" s="56">
        <v>0</v>
      </c>
      <c r="AB13" s="63">
        <v>0</v>
      </c>
      <c r="AC13" s="64">
        <v>0</v>
      </c>
      <c r="AD13" s="56">
        <v>352.89300000000003</v>
      </c>
      <c r="AE13" s="63">
        <v>180.952</v>
      </c>
      <c r="AF13" s="64">
        <v>171.941</v>
      </c>
      <c r="AG13" s="65">
        <v>112.69533</v>
      </c>
      <c r="AH13" s="61">
        <v>87.17772</v>
      </c>
      <c r="AI13" s="60">
        <v>25.517609999999998</v>
      </c>
      <c r="AJ13" s="65">
        <v>106.67972</v>
      </c>
      <c r="AK13" s="56">
        <v>25.517609999999998</v>
      </c>
      <c r="AL13" s="65">
        <v>0</v>
      </c>
      <c r="AM13" s="65">
        <v>108.47972</v>
      </c>
      <c r="AN13" s="62">
        <f t="shared" si="0"/>
        <v>240.57867</v>
      </c>
    </row>
    <row r="14" spans="2:40" s="3" customFormat="1" ht="22.5" customHeight="1">
      <c r="B14" s="54" t="s">
        <v>55</v>
      </c>
      <c r="C14" s="55"/>
      <c r="D14" s="56">
        <v>91.143</v>
      </c>
      <c r="E14" s="43">
        <v>0</v>
      </c>
      <c r="F14" s="43">
        <v>91.143</v>
      </c>
      <c r="G14" s="43">
        <v>0</v>
      </c>
      <c r="H14" s="43">
        <v>0</v>
      </c>
      <c r="I14" s="57">
        <v>0</v>
      </c>
      <c r="J14" s="58">
        <v>0</v>
      </c>
      <c r="K14" s="59">
        <v>0</v>
      </c>
      <c r="L14" s="59">
        <v>0</v>
      </c>
      <c r="M14" s="60">
        <v>0</v>
      </c>
      <c r="N14" s="56">
        <v>91.143</v>
      </c>
      <c r="O14" s="61">
        <v>0</v>
      </c>
      <c r="P14" s="59">
        <v>0</v>
      </c>
      <c r="Q14" s="59">
        <v>91.143</v>
      </c>
      <c r="R14" s="59">
        <v>0</v>
      </c>
      <c r="S14" s="60">
        <v>0</v>
      </c>
      <c r="T14" s="56">
        <v>91.143</v>
      </c>
      <c r="U14" s="62">
        <v>0</v>
      </c>
      <c r="X14" s="54" t="s">
        <v>55</v>
      </c>
      <c r="Y14" s="55"/>
      <c r="Z14" s="56">
        <v>91.143</v>
      </c>
      <c r="AA14" s="56">
        <v>0</v>
      </c>
      <c r="AB14" s="63">
        <v>0</v>
      </c>
      <c r="AC14" s="64">
        <v>0</v>
      </c>
      <c r="AD14" s="56">
        <v>91.143</v>
      </c>
      <c r="AE14" s="63">
        <v>81.983</v>
      </c>
      <c r="AF14" s="64">
        <v>9.16</v>
      </c>
      <c r="AG14" s="65">
        <v>73.764156</v>
      </c>
      <c r="AH14" s="61">
        <v>72.1665</v>
      </c>
      <c r="AI14" s="60">
        <v>1.5976560000000002</v>
      </c>
      <c r="AJ14" s="65">
        <v>72.1665</v>
      </c>
      <c r="AK14" s="56">
        <v>1.5976560000000002</v>
      </c>
      <c r="AL14" s="65">
        <v>0</v>
      </c>
      <c r="AM14" s="65">
        <v>72.1665</v>
      </c>
      <c r="AN14" s="62">
        <f t="shared" si="0"/>
        <v>17.378844</v>
      </c>
    </row>
    <row r="15" spans="2:40" s="3" customFormat="1" ht="22.5" customHeight="1">
      <c r="B15" s="54" t="s">
        <v>56</v>
      </c>
      <c r="C15" s="55"/>
      <c r="D15" s="56">
        <v>44.639</v>
      </c>
      <c r="E15" s="43">
        <v>0</v>
      </c>
      <c r="F15" s="43">
        <v>44.639</v>
      </c>
      <c r="G15" s="43">
        <v>0</v>
      </c>
      <c r="H15" s="43">
        <v>0</v>
      </c>
      <c r="I15" s="57">
        <v>0</v>
      </c>
      <c r="J15" s="58">
        <v>0</v>
      </c>
      <c r="K15" s="59">
        <v>0</v>
      </c>
      <c r="L15" s="59">
        <v>0</v>
      </c>
      <c r="M15" s="60">
        <v>0</v>
      </c>
      <c r="N15" s="56">
        <v>44.639</v>
      </c>
      <c r="O15" s="61">
        <v>0</v>
      </c>
      <c r="P15" s="59">
        <v>0</v>
      </c>
      <c r="Q15" s="59">
        <v>44.639</v>
      </c>
      <c r="R15" s="59">
        <v>0</v>
      </c>
      <c r="S15" s="60">
        <v>0</v>
      </c>
      <c r="T15" s="56">
        <v>44.639</v>
      </c>
      <c r="U15" s="62">
        <v>0</v>
      </c>
      <c r="X15" s="54" t="s">
        <v>56</v>
      </c>
      <c r="Y15" s="55"/>
      <c r="Z15" s="56">
        <v>44.639</v>
      </c>
      <c r="AA15" s="56">
        <v>0</v>
      </c>
      <c r="AB15" s="63">
        <v>0</v>
      </c>
      <c r="AC15" s="64">
        <v>0</v>
      </c>
      <c r="AD15" s="56">
        <v>44.639</v>
      </c>
      <c r="AE15" s="63">
        <v>13.828</v>
      </c>
      <c r="AF15" s="64">
        <v>30.811</v>
      </c>
      <c r="AG15" s="65">
        <v>3.289628</v>
      </c>
      <c r="AH15" s="61">
        <v>1.4127</v>
      </c>
      <c r="AI15" s="60">
        <v>1.876928</v>
      </c>
      <c r="AJ15" s="65">
        <v>1.4127</v>
      </c>
      <c r="AK15" s="56">
        <v>1.876928</v>
      </c>
      <c r="AL15" s="65">
        <v>0</v>
      </c>
      <c r="AM15" s="65">
        <v>1.4127</v>
      </c>
      <c r="AN15" s="62">
        <f t="shared" si="0"/>
        <v>41.349372</v>
      </c>
    </row>
    <row r="16" spans="2:40" s="3" customFormat="1" ht="22.5" customHeight="1">
      <c r="B16" s="54" t="s">
        <v>57</v>
      </c>
      <c r="C16" s="55"/>
      <c r="D16" s="56">
        <v>8993.14</v>
      </c>
      <c r="E16" s="43">
        <v>922.952</v>
      </c>
      <c r="F16" s="43">
        <v>8070.188</v>
      </c>
      <c r="G16" s="43">
        <v>1891.332</v>
      </c>
      <c r="H16" s="43">
        <v>181.717</v>
      </c>
      <c r="I16" s="57">
        <v>7.417</v>
      </c>
      <c r="J16" s="58">
        <v>0</v>
      </c>
      <c r="K16" s="59">
        <v>0</v>
      </c>
      <c r="L16" s="59">
        <v>174.3</v>
      </c>
      <c r="M16" s="60">
        <v>0</v>
      </c>
      <c r="N16" s="56">
        <v>6178.856</v>
      </c>
      <c r="O16" s="61">
        <v>1.609</v>
      </c>
      <c r="P16" s="59">
        <v>0</v>
      </c>
      <c r="Q16" s="59">
        <v>4676.931</v>
      </c>
      <c r="R16" s="59">
        <v>1500.316</v>
      </c>
      <c r="S16" s="60">
        <v>0</v>
      </c>
      <c r="T16" s="56">
        <v>6351.5470000000005</v>
      </c>
      <c r="U16" s="62">
        <v>0</v>
      </c>
      <c r="X16" s="54" t="s">
        <v>57</v>
      </c>
      <c r="Y16" s="55"/>
      <c r="Z16" s="56">
        <v>6351.5470000000005</v>
      </c>
      <c r="AA16" s="56">
        <v>1674.616</v>
      </c>
      <c r="AB16" s="63">
        <v>43.082</v>
      </c>
      <c r="AC16" s="64">
        <v>1631.5339999999999</v>
      </c>
      <c r="AD16" s="56">
        <v>4676.931</v>
      </c>
      <c r="AE16" s="63">
        <v>2018.575</v>
      </c>
      <c r="AF16" s="64">
        <v>2658.3559999999998</v>
      </c>
      <c r="AG16" s="65">
        <v>4131.8766</v>
      </c>
      <c r="AH16" s="61">
        <v>3644.6780000000003</v>
      </c>
      <c r="AI16" s="60">
        <v>487.1986</v>
      </c>
      <c r="AJ16" s="65">
        <v>3653.704</v>
      </c>
      <c r="AK16" s="56">
        <v>2161.8146</v>
      </c>
      <c r="AL16" s="65">
        <v>0</v>
      </c>
      <c r="AM16" s="65">
        <v>4576.656</v>
      </c>
      <c r="AN16" s="62">
        <f t="shared" si="0"/>
        <v>2254.6693999999998</v>
      </c>
    </row>
    <row r="17" spans="2:40" s="3" customFormat="1" ht="22.5" customHeight="1">
      <c r="B17" s="66" t="s">
        <v>58</v>
      </c>
      <c r="C17" s="67"/>
      <c r="D17" s="43">
        <v>35061.748</v>
      </c>
      <c r="E17" s="43">
        <v>17798.95</v>
      </c>
      <c r="F17" s="43">
        <v>17262.798</v>
      </c>
      <c r="G17" s="43">
        <v>2406.798</v>
      </c>
      <c r="H17" s="43">
        <v>2386.192</v>
      </c>
      <c r="I17" s="57">
        <v>2037.052</v>
      </c>
      <c r="J17" s="68">
        <v>0</v>
      </c>
      <c r="K17" s="69">
        <v>349.14000000000004</v>
      </c>
      <c r="L17" s="69">
        <v>0</v>
      </c>
      <c r="M17" s="70">
        <v>0</v>
      </c>
      <c r="N17" s="43">
        <v>14856</v>
      </c>
      <c r="O17" s="57">
        <v>5070.899</v>
      </c>
      <c r="P17" s="69">
        <v>0</v>
      </c>
      <c r="Q17" s="69">
        <v>8852.199</v>
      </c>
      <c r="R17" s="69">
        <v>931.209</v>
      </c>
      <c r="S17" s="70">
        <v>1.693</v>
      </c>
      <c r="T17" s="43">
        <v>10134.241</v>
      </c>
      <c r="U17" s="71">
        <v>0</v>
      </c>
      <c r="X17" s="66" t="s">
        <v>58</v>
      </c>
      <c r="Y17" s="67"/>
      <c r="Z17" s="43">
        <v>10132.548</v>
      </c>
      <c r="AA17" s="43">
        <v>931.209</v>
      </c>
      <c r="AB17" s="72">
        <v>320.151</v>
      </c>
      <c r="AC17" s="73">
        <v>611.058</v>
      </c>
      <c r="AD17" s="43">
        <v>9201.339</v>
      </c>
      <c r="AE17" s="72">
        <v>7769.265</v>
      </c>
      <c r="AF17" s="73">
        <v>1432.074</v>
      </c>
      <c r="AG17" s="74">
        <v>8773.3488</v>
      </c>
      <c r="AH17" s="57">
        <v>7991.2405</v>
      </c>
      <c r="AI17" s="70">
        <v>782.1083</v>
      </c>
      <c r="AJ17" s="74">
        <v>15099.1915</v>
      </c>
      <c r="AK17" s="43">
        <v>1713.3173</v>
      </c>
      <c r="AL17" s="74">
        <v>1.693</v>
      </c>
      <c r="AM17" s="74">
        <v>32898.1415</v>
      </c>
      <c r="AN17" s="71">
        <f t="shared" si="0"/>
        <v>448.59619999999995</v>
      </c>
    </row>
    <row r="18" spans="2:40" s="3" customFormat="1" ht="22.5" customHeight="1">
      <c r="B18" s="66" t="s">
        <v>59</v>
      </c>
      <c r="C18" s="67"/>
      <c r="D18" s="43">
        <v>689.143</v>
      </c>
      <c r="E18" s="43">
        <v>0</v>
      </c>
      <c r="F18" s="43">
        <v>689.143</v>
      </c>
      <c r="G18" s="43">
        <v>1.058</v>
      </c>
      <c r="H18" s="43">
        <v>0.952</v>
      </c>
      <c r="I18" s="57">
        <v>0.952</v>
      </c>
      <c r="J18" s="68">
        <v>0</v>
      </c>
      <c r="K18" s="69">
        <v>0</v>
      </c>
      <c r="L18" s="69">
        <v>0</v>
      </c>
      <c r="M18" s="70">
        <v>0</v>
      </c>
      <c r="N18" s="43">
        <v>688.085</v>
      </c>
      <c r="O18" s="57">
        <v>0</v>
      </c>
      <c r="P18" s="69">
        <v>0</v>
      </c>
      <c r="Q18" s="69">
        <v>673.0210000000001</v>
      </c>
      <c r="R18" s="69">
        <v>15.064</v>
      </c>
      <c r="S18" s="70">
        <v>0</v>
      </c>
      <c r="T18" s="43">
        <v>688.085</v>
      </c>
      <c r="U18" s="71">
        <v>0</v>
      </c>
      <c r="X18" s="66" t="s">
        <v>59</v>
      </c>
      <c r="Y18" s="67"/>
      <c r="Z18" s="43">
        <v>688.085</v>
      </c>
      <c r="AA18" s="43">
        <v>15.064</v>
      </c>
      <c r="AB18" s="72">
        <v>2.116</v>
      </c>
      <c r="AC18" s="73">
        <v>12.948</v>
      </c>
      <c r="AD18" s="43">
        <v>673.0210000000001</v>
      </c>
      <c r="AE18" s="72">
        <v>300.419</v>
      </c>
      <c r="AF18" s="73">
        <v>372.60200000000003</v>
      </c>
      <c r="AG18" s="74">
        <v>620.33928</v>
      </c>
      <c r="AH18" s="57">
        <v>381.085</v>
      </c>
      <c r="AI18" s="70">
        <v>239.25428000000002</v>
      </c>
      <c r="AJ18" s="74">
        <v>382.037</v>
      </c>
      <c r="AK18" s="43">
        <v>254.31828000000002</v>
      </c>
      <c r="AL18" s="74">
        <v>0</v>
      </c>
      <c r="AM18" s="74">
        <v>382.037</v>
      </c>
      <c r="AN18" s="71">
        <f t="shared" si="0"/>
        <v>52.787720000000036</v>
      </c>
    </row>
    <row r="19" spans="2:40" s="3" customFormat="1" ht="22.5" customHeight="1">
      <c r="B19" s="66" t="s">
        <v>125</v>
      </c>
      <c r="C19" s="67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57">
        <v>0</v>
      </c>
      <c r="J19" s="68"/>
      <c r="K19" s="69">
        <v>0</v>
      </c>
      <c r="L19" s="69">
        <v>0</v>
      </c>
      <c r="M19" s="70">
        <v>0</v>
      </c>
      <c r="N19" s="43">
        <v>0</v>
      </c>
      <c r="O19" s="57">
        <v>0</v>
      </c>
      <c r="P19" s="69"/>
      <c r="Q19" s="69">
        <v>0</v>
      </c>
      <c r="R19" s="69">
        <v>0</v>
      </c>
      <c r="S19" s="70">
        <v>0</v>
      </c>
      <c r="T19" s="43">
        <v>0</v>
      </c>
      <c r="U19" s="71"/>
      <c r="X19" s="66" t="s">
        <v>125</v>
      </c>
      <c r="Y19" s="67"/>
      <c r="Z19" s="43">
        <v>0</v>
      </c>
      <c r="AA19" s="43">
        <v>0</v>
      </c>
      <c r="AB19" s="72">
        <v>0</v>
      </c>
      <c r="AC19" s="73">
        <v>0</v>
      </c>
      <c r="AD19" s="43">
        <v>0</v>
      </c>
      <c r="AE19" s="72">
        <v>0</v>
      </c>
      <c r="AF19" s="73">
        <v>0</v>
      </c>
      <c r="AG19" s="74">
        <v>0</v>
      </c>
      <c r="AH19" s="57">
        <v>0</v>
      </c>
      <c r="AI19" s="70">
        <v>0</v>
      </c>
      <c r="AJ19" s="74">
        <v>0</v>
      </c>
      <c r="AK19" s="43">
        <v>0</v>
      </c>
      <c r="AL19" s="74">
        <v>0</v>
      </c>
      <c r="AM19" s="74">
        <v>0</v>
      </c>
      <c r="AN19" s="71">
        <f t="shared" si="0"/>
        <v>0</v>
      </c>
    </row>
    <row r="20" spans="2:40" s="3" customFormat="1" ht="22.5" customHeight="1">
      <c r="B20" s="66" t="s">
        <v>61</v>
      </c>
      <c r="C20" s="67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57">
        <v>0</v>
      </c>
      <c r="J20" s="68"/>
      <c r="K20" s="69">
        <v>0</v>
      </c>
      <c r="L20" s="69">
        <v>0</v>
      </c>
      <c r="M20" s="70">
        <v>0</v>
      </c>
      <c r="N20" s="43">
        <v>0</v>
      </c>
      <c r="O20" s="57">
        <v>0</v>
      </c>
      <c r="P20" s="69"/>
      <c r="Q20" s="69">
        <v>0</v>
      </c>
      <c r="R20" s="69">
        <v>0</v>
      </c>
      <c r="S20" s="70">
        <v>0</v>
      </c>
      <c r="T20" s="43">
        <v>0</v>
      </c>
      <c r="U20" s="71"/>
      <c r="X20" s="66" t="s">
        <v>61</v>
      </c>
      <c r="Y20" s="67"/>
      <c r="Z20" s="43">
        <v>0</v>
      </c>
      <c r="AA20" s="43">
        <v>0</v>
      </c>
      <c r="AB20" s="72">
        <v>0</v>
      </c>
      <c r="AC20" s="73">
        <v>0</v>
      </c>
      <c r="AD20" s="43">
        <v>0</v>
      </c>
      <c r="AE20" s="72">
        <v>0</v>
      </c>
      <c r="AF20" s="73">
        <v>0</v>
      </c>
      <c r="AG20" s="74">
        <v>0</v>
      </c>
      <c r="AH20" s="57">
        <v>0</v>
      </c>
      <c r="AI20" s="70">
        <v>0</v>
      </c>
      <c r="AJ20" s="74">
        <v>0</v>
      </c>
      <c r="AK20" s="43">
        <v>0</v>
      </c>
      <c r="AL20" s="74">
        <v>0</v>
      </c>
      <c r="AM20" s="74">
        <v>0</v>
      </c>
      <c r="AN20" s="71">
        <f t="shared" si="0"/>
        <v>0</v>
      </c>
    </row>
    <row r="21" spans="2:40" s="3" customFormat="1" ht="22.5" customHeight="1">
      <c r="B21" s="66" t="s">
        <v>119</v>
      </c>
      <c r="C21" s="67"/>
      <c r="D21" s="43"/>
      <c r="E21" s="43"/>
      <c r="F21" s="43"/>
      <c r="G21" s="43"/>
      <c r="H21" s="43"/>
      <c r="I21" s="57"/>
      <c r="J21" s="68"/>
      <c r="K21" s="69"/>
      <c r="L21" s="69"/>
      <c r="M21" s="70"/>
      <c r="N21" s="43"/>
      <c r="O21" s="57"/>
      <c r="P21" s="69"/>
      <c r="Q21" s="69"/>
      <c r="R21" s="69"/>
      <c r="S21" s="70"/>
      <c r="T21" s="43"/>
      <c r="U21" s="71"/>
      <c r="X21" s="66" t="s">
        <v>119</v>
      </c>
      <c r="Y21" s="67"/>
      <c r="Z21" s="43"/>
      <c r="AA21" s="43"/>
      <c r="AB21" s="72"/>
      <c r="AC21" s="73"/>
      <c r="AD21" s="43"/>
      <c r="AE21" s="72"/>
      <c r="AF21" s="73"/>
      <c r="AG21" s="74"/>
      <c r="AH21" s="57"/>
      <c r="AI21" s="70"/>
      <c r="AJ21" s="74">
        <v>0</v>
      </c>
      <c r="AK21" s="43">
        <v>0</v>
      </c>
      <c r="AL21" s="74">
        <v>0</v>
      </c>
      <c r="AM21" s="74">
        <v>0</v>
      </c>
      <c r="AN21" s="71">
        <f t="shared" si="0"/>
        <v>0</v>
      </c>
    </row>
    <row r="22" spans="2:40" s="3" customFormat="1" ht="22.5" customHeight="1">
      <c r="B22" s="66" t="s">
        <v>62</v>
      </c>
      <c r="C22" s="67"/>
      <c r="D22" s="43"/>
      <c r="E22" s="43"/>
      <c r="F22" s="43"/>
      <c r="G22" s="43"/>
      <c r="H22" s="43"/>
      <c r="I22" s="57"/>
      <c r="J22" s="68"/>
      <c r="K22" s="69"/>
      <c r="L22" s="69"/>
      <c r="M22" s="70"/>
      <c r="N22" s="43"/>
      <c r="O22" s="57"/>
      <c r="P22" s="69"/>
      <c r="Q22" s="69"/>
      <c r="R22" s="69"/>
      <c r="S22" s="70"/>
      <c r="T22" s="43"/>
      <c r="U22" s="71"/>
      <c r="X22" s="66" t="s">
        <v>62</v>
      </c>
      <c r="Y22" s="67"/>
      <c r="Z22" s="43"/>
      <c r="AA22" s="43"/>
      <c r="AB22" s="72"/>
      <c r="AC22" s="73"/>
      <c r="AD22" s="43"/>
      <c r="AE22" s="72"/>
      <c r="AF22" s="73"/>
      <c r="AG22" s="74"/>
      <c r="AH22" s="57"/>
      <c r="AI22" s="70"/>
      <c r="AJ22" s="74">
        <v>0</v>
      </c>
      <c r="AK22" s="43">
        <v>0</v>
      </c>
      <c r="AL22" s="74">
        <v>0</v>
      </c>
      <c r="AM22" s="74">
        <v>0</v>
      </c>
      <c r="AN22" s="71">
        <f t="shared" si="0"/>
        <v>0</v>
      </c>
    </row>
    <row r="23" spans="2:40" s="3" customFormat="1" ht="22.5" customHeight="1">
      <c r="B23" s="66" t="s">
        <v>63</v>
      </c>
      <c r="C23" s="67"/>
      <c r="D23" s="43">
        <v>1803.401</v>
      </c>
      <c r="E23" s="43">
        <v>550.771</v>
      </c>
      <c r="F23" s="43">
        <v>1252.63</v>
      </c>
      <c r="G23" s="43">
        <v>0</v>
      </c>
      <c r="H23" s="43">
        <v>0</v>
      </c>
      <c r="I23" s="57">
        <v>0</v>
      </c>
      <c r="J23" s="68">
        <v>0</v>
      </c>
      <c r="K23" s="69">
        <v>0</v>
      </c>
      <c r="L23" s="69">
        <v>0</v>
      </c>
      <c r="M23" s="70">
        <v>0</v>
      </c>
      <c r="N23" s="43">
        <v>1252.63</v>
      </c>
      <c r="O23" s="57">
        <v>0</v>
      </c>
      <c r="P23" s="69">
        <v>0</v>
      </c>
      <c r="Q23" s="69">
        <v>200.63</v>
      </c>
      <c r="R23" s="69">
        <v>1052</v>
      </c>
      <c r="S23" s="70">
        <v>0</v>
      </c>
      <c r="T23" s="43">
        <v>1252.63</v>
      </c>
      <c r="U23" s="71">
        <v>0</v>
      </c>
      <c r="X23" s="66" t="s">
        <v>63</v>
      </c>
      <c r="Y23" s="67"/>
      <c r="Z23" s="43">
        <v>1252.63</v>
      </c>
      <c r="AA23" s="43">
        <v>1052</v>
      </c>
      <c r="AB23" s="72">
        <v>920</v>
      </c>
      <c r="AC23" s="73">
        <v>132</v>
      </c>
      <c r="AD23" s="43">
        <v>200.63</v>
      </c>
      <c r="AE23" s="72">
        <v>152.839</v>
      </c>
      <c r="AF23" s="73">
        <v>47.791</v>
      </c>
      <c r="AG23" s="74">
        <v>200.63</v>
      </c>
      <c r="AH23" s="57">
        <v>157.96599999999998</v>
      </c>
      <c r="AI23" s="70">
        <v>42.664</v>
      </c>
      <c r="AJ23" s="74">
        <v>157.96599999999998</v>
      </c>
      <c r="AK23" s="43">
        <v>1094.664</v>
      </c>
      <c r="AL23" s="74">
        <v>0</v>
      </c>
      <c r="AM23" s="74">
        <v>708.737</v>
      </c>
      <c r="AN23" s="71">
        <f t="shared" si="0"/>
        <v>0</v>
      </c>
    </row>
    <row r="24" spans="2:40" s="3" customFormat="1" ht="22.5" customHeight="1">
      <c r="B24" s="66" t="s">
        <v>64</v>
      </c>
      <c r="C24" s="67"/>
      <c r="D24" s="43">
        <v>1246.461</v>
      </c>
      <c r="E24" s="43">
        <v>0</v>
      </c>
      <c r="F24" s="43">
        <v>1246.461</v>
      </c>
      <c r="G24" s="43">
        <v>0</v>
      </c>
      <c r="H24" s="43">
        <v>0</v>
      </c>
      <c r="I24" s="57">
        <v>0</v>
      </c>
      <c r="J24" s="68">
        <v>0</v>
      </c>
      <c r="K24" s="69">
        <v>0</v>
      </c>
      <c r="L24" s="69">
        <v>0</v>
      </c>
      <c r="M24" s="70">
        <v>0</v>
      </c>
      <c r="N24" s="43">
        <v>1246.461</v>
      </c>
      <c r="O24" s="57">
        <v>0</v>
      </c>
      <c r="P24" s="69">
        <v>0</v>
      </c>
      <c r="Q24" s="69">
        <v>1246.101</v>
      </c>
      <c r="R24" s="69">
        <v>0.36</v>
      </c>
      <c r="S24" s="70">
        <v>0</v>
      </c>
      <c r="T24" s="43">
        <v>1246.461</v>
      </c>
      <c r="U24" s="71">
        <v>0</v>
      </c>
      <c r="X24" s="66" t="s">
        <v>64</v>
      </c>
      <c r="Y24" s="67"/>
      <c r="Z24" s="43">
        <v>1246.461</v>
      </c>
      <c r="AA24" s="43">
        <v>0.36</v>
      </c>
      <c r="AB24" s="72">
        <v>0</v>
      </c>
      <c r="AC24" s="73">
        <v>0.36</v>
      </c>
      <c r="AD24" s="43">
        <v>1246.101</v>
      </c>
      <c r="AE24" s="72">
        <v>11.03</v>
      </c>
      <c r="AF24" s="73">
        <v>1235.071</v>
      </c>
      <c r="AG24" s="74">
        <v>1246.101</v>
      </c>
      <c r="AH24" s="57">
        <v>5.211</v>
      </c>
      <c r="AI24" s="70">
        <v>1240.8899999999999</v>
      </c>
      <c r="AJ24" s="74">
        <v>5.211</v>
      </c>
      <c r="AK24" s="43">
        <v>1241.2499999999998</v>
      </c>
      <c r="AL24" s="74">
        <v>0</v>
      </c>
      <c r="AM24" s="74">
        <v>5.211</v>
      </c>
      <c r="AN24" s="71">
        <f t="shared" si="0"/>
        <v>0</v>
      </c>
    </row>
    <row r="25" spans="2:40" s="3" customFormat="1" ht="22.5" customHeight="1">
      <c r="B25" s="54" t="s">
        <v>65</v>
      </c>
      <c r="C25" s="55"/>
      <c r="D25" s="56">
        <v>0</v>
      </c>
      <c r="E25" s="43">
        <v>0</v>
      </c>
      <c r="F25" s="43">
        <v>0</v>
      </c>
      <c r="G25" s="43">
        <v>0</v>
      </c>
      <c r="H25" s="43">
        <v>0</v>
      </c>
      <c r="I25" s="57">
        <v>0</v>
      </c>
      <c r="J25" s="58"/>
      <c r="K25" s="59">
        <v>0</v>
      </c>
      <c r="L25" s="59">
        <v>0</v>
      </c>
      <c r="M25" s="60">
        <v>0</v>
      </c>
      <c r="N25" s="56">
        <v>0</v>
      </c>
      <c r="O25" s="61">
        <v>0</v>
      </c>
      <c r="P25" s="59"/>
      <c r="Q25" s="59">
        <v>0</v>
      </c>
      <c r="R25" s="59">
        <v>0</v>
      </c>
      <c r="S25" s="60">
        <v>0</v>
      </c>
      <c r="T25" s="56">
        <v>0</v>
      </c>
      <c r="U25" s="62"/>
      <c r="X25" s="54" t="s">
        <v>65</v>
      </c>
      <c r="Y25" s="55"/>
      <c r="Z25" s="56">
        <v>0</v>
      </c>
      <c r="AA25" s="56">
        <v>0</v>
      </c>
      <c r="AB25" s="63">
        <v>0</v>
      </c>
      <c r="AC25" s="64">
        <v>0</v>
      </c>
      <c r="AD25" s="56">
        <v>0</v>
      </c>
      <c r="AE25" s="63">
        <v>0</v>
      </c>
      <c r="AF25" s="64">
        <v>0</v>
      </c>
      <c r="AG25" s="65">
        <v>0</v>
      </c>
      <c r="AH25" s="61">
        <v>0</v>
      </c>
      <c r="AI25" s="60">
        <v>0</v>
      </c>
      <c r="AJ25" s="65">
        <v>0</v>
      </c>
      <c r="AK25" s="56">
        <v>0</v>
      </c>
      <c r="AL25" s="65">
        <v>0</v>
      </c>
      <c r="AM25" s="65">
        <v>0</v>
      </c>
      <c r="AN25" s="62">
        <f t="shared" si="0"/>
        <v>0</v>
      </c>
    </row>
    <row r="26" spans="2:40" s="3" customFormat="1" ht="22.5" customHeight="1">
      <c r="B26" s="54" t="s">
        <v>66</v>
      </c>
      <c r="C26" s="55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61">
        <v>0</v>
      </c>
      <c r="J26" s="59">
        <v>0</v>
      </c>
      <c r="K26" s="59">
        <v>0</v>
      </c>
      <c r="L26" s="59">
        <v>0</v>
      </c>
      <c r="M26" s="60">
        <v>0</v>
      </c>
      <c r="N26" s="56">
        <v>0</v>
      </c>
      <c r="O26" s="61">
        <v>0</v>
      </c>
      <c r="P26" s="59">
        <v>0</v>
      </c>
      <c r="Q26" s="59">
        <v>0</v>
      </c>
      <c r="R26" s="59">
        <v>0</v>
      </c>
      <c r="S26" s="60">
        <v>0</v>
      </c>
      <c r="T26" s="56">
        <v>0</v>
      </c>
      <c r="U26" s="62">
        <v>0</v>
      </c>
      <c r="X26" s="54" t="s">
        <v>66</v>
      </c>
      <c r="Y26" s="55"/>
      <c r="Z26" s="56">
        <v>0</v>
      </c>
      <c r="AA26" s="56">
        <v>0</v>
      </c>
      <c r="AB26" s="63">
        <v>0</v>
      </c>
      <c r="AC26" s="64">
        <v>0</v>
      </c>
      <c r="AD26" s="56">
        <v>0</v>
      </c>
      <c r="AE26" s="63">
        <v>0</v>
      </c>
      <c r="AF26" s="64">
        <v>0</v>
      </c>
      <c r="AG26" s="65">
        <v>0</v>
      </c>
      <c r="AH26" s="61">
        <v>0</v>
      </c>
      <c r="AI26" s="60">
        <v>0</v>
      </c>
      <c r="AJ26" s="65">
        <v>0</v>
      </c>
      <c r="AK26" s="56">
        <v>0</v>
      </c>
      <c r="AL26" s="65">
        <v>0</v>
      </c>
      <c r="AM26" s="65">
        <v>0</v>
      </c>
      <c r="AN26" s="62">
        <f t="shared" si="0"/>
        <v>0</v>
      </c>
    </row>
    <row r="27" spans="2:40" s="3" customFormat="1" ht="22.5" customHeight="1">
      <c r="B27" s="75"/>
      <c r="C27" s="76" t="s">
        <v>67</v>
      </c>
      <c r="D27" s="77"/>
      <c r="E27" s="77"/>
      <c r="F27" s="77"/>
      <c r="G27" s="77"/>
      <c r="H27" s="77"/>
      <c r="I27" s="78"/>
      <c r="J27" s="79"/>
      <c r="K27" s="79"/>
      <c r="L27" s="79"/>
      <c r="M27" s="80"/>
      <c r="N27" s="77"/>
      <c r="O27" s="78"/>
      <c r="P27" s="79"/>
      <c r="Q27" s="79"/>
      <c r="R27" s="79"/>
      <c r="S27" s="80"/>
      <c r="T27" s="77"/>
      <c r="U27" s="81"/>
      <c r="X27" s="75"/>
      <c r="Y27" s="76" t="s">
        <v>67</v>
      </c>
      <c r="Z27" s="77"/>
      <c r="AA27" s="77"/>
      <c r="AB27" s="82"/>
      <c r="AC27" s="83"/>
      <c r="AD27" s="77"/>
      <c r="AE27" s="82"/>
      <c r="AF27" s="83"/>
      <c r="AG27" s="84"/>
      <c r="AH27" s="78"/>
      <c r="AI27" s="80"/>
      <c r="AJ27" s="84">
        <v>0</v>
      </c>
      <c r="AK27" s="77">
        <v>0</v>
      </c>
      <c r="AL27" s="84">
        <v>0</v>
      </c>
      <c r="AM27" s="84">
        <v>0</v>
      </c>
      <c r="AN27" s="81">
        <f t="shared" si="0"/>
        <v>0</v>
      </c>
    </row>
    <row r="28" spans="2:40" s="3" customFormat="1" ht="22.5" customHeight="1">
      <c r="B28" s="75"/>
      <c r="C28" s="76" t="s">
        <v>68</v>
      </c>
      <c r="D28" s="77"/>
      <c r="E28" s="77"/>
      <c r="F28" s="77"/>
      <c r="G28" s="77"/>
      <c r="H28" s="77"/>
      <c r="I28" s="78"/>
      <c r="J28" s="79"/>
      <c r="K28" s="79"/>
      <c r="L28" s="79"/>
      <c r="M28" s="80"/>
      <c r="N28" s="77"/>
      <c r="O28" s="78"/>
      <c r="P28" s="79"/>
      <c r="Q28" s="79"/>
      <c r="R28" s="79"/>
      <c r="S28" s="80"/>
      <c r="T28" s="77"/>
      <c r="U28" s="81"/>
      <c r="X28" s="75"/>
      <c r="Y28" s="76" t="s">
        <v>68</v>
      </c>
      <c r="Z28" s="77"/>
      <c r="AA28" s="77"/>
      <c r="AB28" s="82"/>
      <c r="AC28" s="83"/>
      <c r="AD28" s="77"/>
      <c r="AE28" s="82"/>
      <c r="AF28" s="83"/>
      <c r="AG28" s="84"/>
      <c r="AH28" s="78"/>
      <c r="AI28" s="80"/>
      <c r="AJ28" s="84">
        <v>0</v>
      </c>
      <c r="AK28" s="77">
        <v>0</v>
      </c>
      <c r="AL28" s="84">
        <v>0</v>
      </c>
      <c r="AM28" s="84">
        <v>0</v>
      </c>
      <c r="AN28" s="81">
        <f t="shared" si="0"/>
        <v>0</v>
      </c>
    </row>
    <row r="29" spans="2:40" s="3" customFormat="1" ht="22.5" customHeight="1">
      <c r="B29" s="85"/>
      <c r="C29" s="86" t="s">
        <v>69</v>
      </c>
      <c r="D29" s="87"/>
      <c r="E29" s="87"/>
      <c r="F29" s="87"/>
      <c r="G29" s="87"/>
      <c r="H29" s="87"/>
      <c r="I29" s="88"/>
      <c r="J29" s="89"/>
      <c r="K29" s="89"/>
      <c r="L29" s="89"/>
      <c r="M29" s="90"/>
      <c r="N29" s="87"/>
      <c r="O29" s="88"/>
      <c r="P29" s="89"/>
      <c r="Q29" s="89"/>
      <c r="R29" s="89"/>
      <c r="S29" s="90"/>
      <c r="T29" s="87"/>
      <c r="U29" s="91"/>
      <c r="X29" s="85"/>
      <c r="Y29" s="86" t="s">
        <v>69</v>
      </c>
      <c r="Z29" s="87"/>
      <c r="AA29" s="87"/>
      <c r="AB29" s="92"/>
      <c r="AC29" s="93"/>
      <c r="AD29" s="87"/>
      <c r="AE29" s="92"/>
      <c r="AF29" s="93"/>
      <c r="AG29" s="94"/>
      <c r="AH29" s="88"/>
      <c r="AI29" s="90"/>
      <c r="AJ29" s="94">
        <v>0</v>
      </c>
      <c r="AK29" s="87">
        <v>0</v>
      </c>
      <c r="AL29" s="94">
        <v>0</v>
      </c>
      <c r="AM29" s="94">
        <v>0</v>
      </c>
      <c r="AN29" s="91">
        <f t="shared" si="0"/>
        <v>0</v>
      </c>
    </row>
    <row r="30" spans="2:40" s="3" customFormat="1" ht="22.5" customHeight="1">
      <c r="B30" s="66" t="s">
        <v>70</v>
      </c>
      <c r="C30" s="67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61">
        <v>0</v>
      </c>
      <c r="J30" s="59"/>
      <c r="K30" s="59">
        <v>0</v>
      </c>
      <c r="L30" s="59">
        <v>0</v>
      </c>
      <c r="M30" s="60">
        <v>0</v>
      </c>
      <c r="N30" s="56">
        <v>0</v>
      </c>
      <c r="O30" s="61">
        <v>0</v>
      </c>
      <c r="P30" s="59"/>
      <c r="Q30" s="59">
        <v>0</v>
      </c>
      <c r="R30" s="59">
        <v>0</v>
      </c>
      <c r="S30" s="60">
        <v>0</v>
      </c>
      <c r="T30" s="56">
        <v>0</v>
      </c>
      <c r="U30" s="62"/>
      <c r="X30" s="66" t="s">
        <v>70</v>
      </c>
      <c r="Y30" s="67"/>
      <c r="Z30" s="56">
        <v>0</v>
      </c>
      <c r="AA30" s="56">
        <v>0</v>
      </c>
      <c r="AB30" s="63">
        <v>0</v>
      </c>
      <c r="AC30" s="64">
        <v>0</v>
      </c>
      <c r="AD30" s="56">
        <v>0</v>
      </c>
      <c r="AE30" s="63">
        <v>0</v>
      </c>
      <c r="AF30" s="64">
        <v>0</v>
      </c>
      <c r="AG30" s="65">
        <v>0</v>
      </c>
      <c r="AH30" s="61">
        <v>0</v>
      </c>
      <c r="AI30" s="60">
        <v>0</v>
      </c>
      <c r="AJ30" s="65">
        <v>0</v>
      </c>
      <c r="AK30" s="56">
        <v>0</v>
      </c>
      <c r="AL30" s="65">
        <v>0</v>
      </c>
      <c r="AM30" s="65">
        <v>0</v>
      </c>
      <c r="AN30" s="62">
        <f t="shared" si="0"/>
        <v>0</v>
      </c>
    </row>
    <row r="31" spans="2:40" s="3" customFormat="1" ht="22.5" customHeight="1">
      <c r="B31" s="66" t="s">
        <v>120</v>
      </c>
      <c r="C31" s="67"/>
      <c r="D31" s="43"/>
      <c r="E31" s="43"/>
      <c r="F31" s="43"/>
      <c r="G31" s="43"/>
      <c r="H31" s="43"/>
      <c r="I31" s="57"/>
      <c r="J31" s="69"/>
      <c r="K31" s="69"/>
      <c r="L31" s="69"/>
      <c r="M31" s="70"/>
      <c r="N31" s="43"/>
      <c r="O31" s="57"/>
      <c r="P31" s="69"/>
      <c r="Q31" s="69"/>
      <c r="R31" s="69"/>
      <c r="S31" s="70"/>
      <c r="T31" s="43"/>
      <c r="U31" s="71"/>
      <c r="X31" s="66" t="s">
        <v>120</v>
      </c>
      <c r="Y31" s="67"/>
      <c r="Z31" s="43"/>
      <c r="AA31" s="43"/>
      <c r="AB31" s="72"/>
      <c r="AC31" s="73"/>
      <c r="AD31" s="43"/>
      <c r="AE31" s="72"/>
      <c r="AF31" s="73"/>
      <c r="AG31" s="74"/>
      <c r="AH31" s="57"/>
      <c r="AI31" s="70"/>
      <c r="AJ31" s="74"/>
      <c r="AK31" s="43"/>
      <c r="AL31" s="74"/>
      <c r="AM31" s="74"/>
      <c r="AN31" s="71">
        <f t="shared" si="0"/>
        <v>0</v>
      </c>
    </row>
    <row r="32" spans="2:40" s="3" customFormat="1" ht="22.5" customHeight="1">
      <c r="B32" s="54" t="s">
        <v>71</v>
      </c>
      <c r="C32" s="55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57">
        <v>0</v>
      </c>
      <c r="J32" s="69"/>
      <c r="K32" s="69">
        <v>0</v>
      </c>
      <c r="L32" s="69">
        <v>0</v>
      </c>
      <c r="M32" s="70">
        <v>0</v>
      </c>
      <c r="N32" s="43">
        <v>0</v>
      </c>
      <c r="O32" s="57">
        <v>0</v>
      </c>
      <c r="P32" s="69"/>
      <c r="Q32" s="69">
        <v>0</v>
      </c>
      <c r="R32" s="69">
        <v>0</v>
      </c>
      <c r="S32" s="70">
        <v>0</v>
      </c>
      <c r="T32" s="43">
        <v>0</v>
      </c>
      <c r="U32" s="71"/>
      <c r="X32" s="54" t="s">
        <v>71</v>
      </c>
      <c r="Y32" s="55"/>
      <c r="Z32" s="43">
        <v>0</v>
      </c>
      <c r="AA32" s="43">
        <v>0</v>
      </c>
      <c r="AB32" s="72">
        <v>0</v>
      </c>
      <c r="AC32" s="73">
        <v>0</v>
      </c>
      <c r="AD32" s="43">
        <v>0</v>
      </c>
      <c r="AE32" s="72">
        <v>0</v>
      </c>
      <c r="AF32" s="73">
        <v>0</v>
      </c>
      <c r="AG32" s="74">
        <v>0</v>
      </c>
      <c r="AH32" s="57">
        <v>0</v>
      </c>
      <c r="AI32" s="70">
        <v>0</v>
      </c>
      <c r="AJ32" s="74">
        <v>0</v>
      </c>
      <c r="AK32" s="43">
        <v>0</v>
      </c>
      <c r="AL32" s="74">
        <v>0</v>
      </c>
      <c r="AM32" s="74">
        <v>0</v>
      </c>
      <c r="AN32" s="71">
        <f t="shared" si="0"/>
        <v>0</v>
      </c>
    </row>
    <row r="33" spans="2:40" s="3" customFormat="1" ht="22.5" customHeight="1">
      <c r="B33" s="118" t="s">
        <v>121</v>
      </c>
      <c r="C33" s="15"/>
      <c r="D33" s="43">
        <v>3.463</v>
      </c>
      <c r="E33" s="43">
        <v>0</v>
      </c>
      <c r="F33" s="43">
        <v>3.463</v>
      </c>
      <c r="G33" s="43">
        <v>0</v>
      </c>
      <c r="H33" s="43">
        <v>0</v>
      </c>
      <c r="I33" s="57">
        <v>0</v>
      </c>
      <c r="J33" s="69">
        <v>0</v>
      </c>
      <c r="K33" s="69">
        <v>0</v>
      </c>
      <c r="L33" s="69">
        <v>0</v>
      </c>
      <c r="M33" s="70">
        <v>0</v>
      </c>
      <c r="N33" s="43">
        <v>3.463</v>
      </c>
      <c r="O33" s="57">
        <v>0</v>
      </c>
      <c r="P33" s="69">
        <v>0</v>
      </c>
      <c r="Q33" s="69">
        <v>3.463</v>
      </c>
      <c r="R33" s="69">
        <v>0</v>
      </c>
      <c r="S33" s="70">
        <v>0</v>
      </c>
      <c r="T33" s="43">
        <v>3.463</v>
      </c>
      <c r="U33" s="71">
        <v>0</v>
      </c>
      <c r="X33" s="118" t="s">
        <v>121</v>
      </c>
      <c r="Y33" s="15"/>
      <c r="Z33" s="43">
        <v>3.463</v>
      </c>
      <c r="AA33" s="43">
        <v>0</v>
      </c>
      <c r="AB33" s="72">
        <v>0</v>
      </c>
      <c r="AC33" s="73">
        <v>0</v>
      </c>
      <c r="AD33" s="43">
        <v>3.463</v>
      </c>
      <c r="AE33" s="72">
        <v>2.589</v>
      </c>
      <c r="AF33" s="73">
        <v>0.789</v>
      </c>
      <c r="AG33" s="74">
        <v>3.463</v>
      </c>
      <c r="AH33" s="57">
        <v>3.23</v>
      </c>
      <c r="AI33" s="70">
        <v>0.233</v>
      </c>
      <c r="AJ33" s="74">
        <v>3.23</v>
      </c>
      <c r="AK33" s="43">
        <v>0.233</v>
      </c>
      <c r="AL33" s="74">
        <v>0</v>
      </c>
      <c r="AM33" s="74">
        <v>3.23</v>
      </c>
      <c r="AN33" s="71">
        <f t="shared" si="0"/>
        <v>0</v>
      </c>
    </row>
    <row r="34" spans="2:40" s="3" customFormat="1" ht="22.5" customHeight="1">
      <c r="B34" s="95" t="s">
        <v>122</v>
      </c>
      <c r="C34" s="96"/>
      <c r="D34" s="43">
        <v>285.338</v>
      </c>
      <c r="E34" s="43">
        <v>0</v>
      </c>
      <c r="F34" s="43">
        <v>285.338</v>
      </c>
      <c r="G34" s="43">
        <v>0</v>
      </c>
      <c r="H34" s="43">
        <v>0</v>
      </c>
      <c r="I34" s="57">
        <v>0</v>
      </c>
      <c r="J34" s="69">
        <v>0</v>
      </c>
      <c r="K34" s="69">
        <v>0</v>
      </c>
      <c r="L34" s="69">
        <v>0</v>
      </c>
      <c r="M34" s="70">
        <v>0</v>
      </c>
      <c r="N34" s="43">
        <v>285.338</v>
      </c>
      <c r="O34" s="57">
        <v>0</v>
      </c>
      <c r="P34" s="69">
        <v>0</v>
      </c>
      <c r="Q34" s="69">
        <v>241.558</v>
      </c>
      <c r="R34" s="69">
        <v>43.78</v>
      </c>
      <c r="S34" s="70">
        <v>0</v>
      </c>
      <c r="T34" s="43">
        <v>285.338</v>
      </c>
      <c r="U34" s="71">
        <v>0</v>
      </c>
      <c r="X34" s="95" t="s">
        <v>122</v>
      </c>
      <c r="Y34" s="96"/>
      <c r="Z34" s="43">
        <v>285.338</v>
      </c>
      <c r="AA34" s="43">
        <v>43.78</v>
      </c>
      <c r="AB34" s="72">
        <v>14.812</v>
      </c>
      <c r="AC34" s="73">
        <v>28.968</v>
      </c>
      <c r="AD34" s="43">
        <v>241.558</v>
      </c>
      <c r="AE34" s="72">
        <v>199.891</v>
      </c>
      <c r="AF34" s="73">
        <v>41.667</v>
      </c>
      <c r="AG34" s="74">
        <v>241.558</v>
      </c>
      <c r="AH34" s="57">
        <v>175.79571</v>
      </c>
      <c r="AI34" s="70">
        <v>65.76229</v>
      </c>
      <c r="AJ34" s="74">
        <v>175.79571</v>
      </c>
      <c r="AK34" s="43">
        <v>109.54229</v>
      </c>
      <c r="AL34" s="74">
        <v>0</v>
      </c>
      <c r="AM34" s="74">
        <v>175.79571</v>
      </c>
      <c r="AN34" s="71">
        <f t="shared" si="0"/>
        <v>0</v>
      </c>
    </row>
    <row r="35" spans="2:40" s="3" customFormat="1" ht="22.5" customHeight="1">
      <c r="B35" s="95" t="s">
        <v>123</v>
      </c>
      <c r="C35" s="96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57">
        <v>0</v>
      </c>
      <c r="J35" s="69"/>
      <c r="K35" s="69">
        <v>0</v>
      </c>
      <c r="L35" s="69">
        <v>0</v>
      </c>
      <c r="M35" s="70">
        <v>0</v>
      </c>
      <c r="N35" s="43">
        <v>0</v>
      </c>
      <c r="O35" s="57">
        <v>0</v>
      </c>
      <c r="P35" s="69"/>
      <c r="Q35" s="69">
        <v>0</v>
      </c>
      <c r="R35" s="69">
        <v>0</v>
      </c>
      <c r="S35" s="70">
        <v>0</v>
      </c>
      <c r="T35" s="43">
        <v>0</v>
      </c>
      <c r="U35" s="71"/>
      <c r="X35" s="95" t="s">
        <v>123</v>
      </c>
      <c r="Y35" s="96"/>
      <c r="Z35" s="43">
        <v>0</v>
      </c>
      <c r="AA35" s="43">
        <v>0</v>
      </c>
      <c r="AB35" s="72">
        <v>0</v>
      </c>
      <c r="AC35" s="73">
        <v>0</v>
      </c>
      <c r="AD35" s="43">
        <v>0</v>
      </c>
      <c r="AE35" s="72">
        <v>0</v>
      </c>
      <c r="AF35" s="73">
        <v>0</v>
      </c>
      <c r="AG35" s="74">
        <v>0</v>
      </c>
      <c r="AH35" s="57">
        <v>0</v>
      </c>
      <c r="AI35" s="70">
        <v>0</v>
      </c>
      <c r="AJ35" s="74">
        <v>0</v>
      </c>
      <c r="AK35" s="43">
        <v>0</v>
      </c>
      <c r="AL35" s="74">
        <v>0</v>
      </c>
      <c r="AM35" s="74">
        <v>0</v>
      </c>
      <c r="AN35" s="71">
        <f t="shared" si="0"/>
        <v>0</v>
      </c>
    </row>
    <row r="36" spans="2:40" s="3" customFormat="1" ht="22.5" customHeight="1" thickBot="1">
      <c r="B36" s="97" t="s">
        <v>124</v>
      </c>
      <c r="C36" s="98"/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100">
        <v>0</v>
      </c>
      <c r="J36" s="101"/>
      <c r="K36" s="101">
        <v>0</v>
      </c>
      <c r="L36" s="101">
        <v>0</v>
      </c>
      <c r="M36" s="102">
        <v>0</v>
      </c>
      <c r="N36" s="99">
        <v>0</v>
      </c>
      <c r="O36" s="100">
        <v>0</v>
      </c>
      <c r="P36" s="101"/>
      <c r="Q36" s="101">
        <v>0</v>
      </c>
      <c r="R36" s="101">
        <v>0</v>
      </c>
      <c r="S36" s="102">
        <v>0</v>
      </c>
      <c r="T36" s="99">
        <v>0</v>
      </c>
      <c r="U36" s="103"/>
      <c r="X36" s="97" t="s">
        <v>124</v>
      </c>
      <c r="Y36" s="98"/>
      <c r="Z36" s="99">
        <v>0</v>
      </c>
      <c r="AA36" s="99">
        <v>0</v>
      </c>
      <c r="AB36" s="104">
        <v>0</v>
      </c>
      <c r="AC36" s="105">
        <v>0</v>
      </c>
      <c r="AD36" s="99">
        <v>0</v>
      </c>
      <c r="AE36" s="104">
        <v>0</v>
      </c>
      <c r="AF36" s="105">
        <v>0</v>
      </c>
      <c r="AG36" s="106">
        <v>0</v>
      </c>
      <c r="AH36" s="100">
        <v>0</v>
      </c>
      <c r="AI36" s="102">
        <v>0</v>
      </c>
      <c r="AJ36" s="106">
        <v>0</v>
      </c>
      <c r="AK36" s="99">
        <v>0</v>
      </c>
      <c r="AL36" s="106">
        <v>0</v>
      </c>
      <c r="AM36" s="106">
        <v>0</v>
      </c>
      <c r="AN36" s="103">
        <f t="shared" si="0"/>
        <v>0</v>
      </c>
    </row>
    <row r="37" ht="13.5" customHeight="1">
      <c r="D37" s="107">
        <v>0</v>
      </c>
    </row>
    <row r="38" spans="3:25" ht="13.5" customHeight="1">
      <c r="C38" s="108"/>
      <c r="D38" s="107">
        <v>0</v>
      </c>
      <c r="Y38" s="108"/>
    </row>
    <row r="39" ht="13.5" customHeight="1">
      <c r="D39" s="107">
        <v>0</v>
      </c>
    </row>
  </sheetData>
  <sheetProtection/>
  <mergeCells count="32">
    <mergeCell ref="AB6:AC7"/>
    <mergeCell ref="AE6:AF7"/>
    <mergeCell ref="G3:M3"/>
    <mergeCell ref="N3:S3"/>
    <mergeCell ref="H4:M4"/>
    <mergeCell ref="N4:S4"/>
    <mergeCell ref="AI7:AI8"/>
    <mergeCell ref="AA3:AI3"/>
    <mergeCell ref="O5:S5"/>
    <mergeCell ref="P6:P8"/>
    <mergeCell ref="Q6:Q8"/>
    <mergeCell ref="R6:R8"/>
    <mergeCell ref="S6:S8"/>
    <mergeCell ref="Z3:Z4"/>
    <mergeCell ref="AH6:AI6"/>
    <mergeCell ref="AD4:AI4"/>
    <mergeCell ref="B3:C9"/>
    <mergeCell ref="X3:Y9"/>
    <mergeCell ref="AJ3:AJ4"/>
    <mergeCell ref="I6:I8"/>
    <mergeCell ref="J6:J8"/>
    <mergeCell ref="K6:K8"/>
    <mergeCell ref="L6:L8"/>
    <mergeCell ref="M6:M8"/>
    <mergeCell ref="O6:O8"/>
    <mergeCell ref="AH7:AH8"/>
    <mergeCell ref="AN3:AN4"/>
    <mergeCell ref="AK3:AK4"/>
    <mergeCell ref="I5:M5"/>
    <mergeCell ref="AM3:AM4"/>
    <mergeCell ref="AL3:AL4"/>
    <mergeCell ref="AG5:AI5"/>
  </mergeCells>
  <printOptions verticalCentered="1"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  <colBreaks count="1" manualBreakCount="1">
    <brk id="2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2021-04-23T05:01:21Z</dcterms:created>
  <dcterms:modified xsi:type="dcterms:W3CDTF">2021-04-23T05:01:26Z</dcterms:modified>
  <cp:category/>
  <cp:version/>
  <cp:contentType/>
  <cp:contentStatus/>
</cp:coreProperties>
</file>