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8085" windowHeight="6075" activeTab="0"/>
  </bookViews>
  <sheets>
    <sheet name="アセスメントＡ" sheetId="1" r:id="rId1"/>
    <sheet name="アセスメントＢ" sheetId="2" r:id="rId2"/>
    <sheet name="アセスメントＣ" sheetId="3" r:id="rId3"/>
  </sheets>
  <definedNames>
    <definedName name="_xlnm.Print_Area" localSheetId="1">'アセスメントＢ'!$A$1:$AC$147</definedName>
  </definedNames>
  <calcPr fullCalcOnLoad="1"/>
</workbook>
</file>

<file path=xl/sharedStrings.xml><?xml version="1.0" encoding="utf-8"?>
<sst xmlns="http://schemas.openxmlformats.org/spreadsheetml/2006/main" count="338" uniqueCount="220">
  <si>
    <t>できない</t>
  </si>
  <si>
    <t>⑧聞く</t>
  </si>
  <si>
    <t>⑨意見を言う・自己主張</t>
  </si>
  <si>
    <t>⑩怒り、ネガティブな気持ちを伝える</t>
  </si>
  <si>
    <t>評価項目</t>
  </si>
  <si>
    <t>できる</t>
  </si>
  <si>
    <t>だいたいできる</t>
  </si>
  <si>
    <t>もう少し</t>
  </si>
  <si>
    <t>相手の顔を見ながらあいさつできる。</t>
  </si>
  <si>
    <t>適切なタイミングで挨拶することができる。（話の途中に割り込む、会った後、しばらく経ってから挨拶するなどをしない。）</t>
  </si>
  <si>
    <t>相手に聞こえる声であいさつできる。</t>
  </si>
  <si>
    <t>適切な距離であいさつできる。</t>
  </si>
  <si>
    <t>明るい表情・笑顔で挨拶できる。</t>
  </si>
  <si>
    <t>②感謝を伝える、お礼を言う</t>
  </si>
  <si>
    <t>相手の顔を見ながらお礼を言うことができる。</t>
  </si>
  <si>
    <t>適切なタイミングでお礼を言うことができる。（すぐにお礼を言う、相手の手がすいたときにお礼を言うなど。）</t>
  </si>
  <si>
    <t>相手に聞こえる声でお礼を言うことができる。</t>
  </si>
  <si>
    <t>相手に応じた言葉遣いでお礼を言うことができる。</t>
  </si>
  <si>
    <t>適切な距離でお礼を言うことができる。</t>
  </si>
  <si>
    <t>明るい表情・笑顔でお礼をいうことができる。</t>
  </si>
  <si>
    <t>適切なジェスチャーを使うことができる。（頭を下げるなど。）</t>
  </si>
  <si>
    <t>③謝る</t>
  </si>
  <si>
    <t>相手の方を向いて視線を落として謝ることができる</t>
  </si>
  <si>
    <t>過失や不適切な行為に気付いたときにすぐに謝ることができる。</t>
  </si>
  <si>
    <t>適切な声量で謝ることができる。（相手に聞こえるが、大声にならないよう控えめな声量。）</t>
  </si>
  <si>
    <t>丁寧な謝罪の言葉を使うことができる。</t>
  </si>
  <si>
    <t>相手と適切な距離を保って謝ることができる。</t>
  </si>
  <si>
    <t>申し訳なさそうな表情、神妙な表情で謝ることができる。</t>
  </si>
  <si>
    <t>謝るときに頭を下げることができる。</t>
  </si>
  <si>
    <t>④尋ねる・質問する</t>
  </si>
  <si>
    <t>相手の顔をみて尋ねることができる。</t>
  </si>
  <si>
    <t>相手の状況に応じて適切なタイミングで尋ねることができる。（相手の状況によっては待つことができるなど。）</t>
  </si>
  <si>
    <t>適切な声量で尋ねることができる。</t>
  </si>
  <si>
    <t>丁寧な言葉で尋ねることができる。</t>
  </si>
  <si>
    <t>相手と適切な距離を保って尋ねることができる。</t>
  </si>
  <si>
    <t>質問の内容に応じた適切な表情で尋ねることができる。</t>
  </si>
  <si>
    <t>適切な身振り・手振りを使うことができる。</t>
  </si>
  <si>
    <t>相手の顔をみて頼むことができる。</t>
  </si>
  <si>
    <t>相手の状況に応じて適切なタイミングで頼むことができる。（相手が頼まれると困るような状況にあるときには、待つか、後まわしにする）。</t>
  </si>
  <si>
    <t>頼む内容に応じた声量で頼むことができる。</t>
  </si>
  <si>
    <t>頼む行為をスムーズに行えるような言葉遣いができる。（丁寧な言葉遣いをする、すみませんなどの言葉を添えるなど。）</t>
  </si>
  <si>
    <t>相手と適切な距離を保って頼むことができる。</t>
  </si>
  <si>
    <t>内容に応じて、適切な表情や態度で頼むことができる。</t>
  </si>
  <si>
    <t>頼む行為をスムーズに行えるような身振りができる。（頭を下げるなど。）</t>
  </si>
  <si>
    <t>⑥断る</t>
  </si>
  <si>
    <t>相手の顔を見て断ることができる。（断る内容に応じて、相手の目を見て断る、視線を落として断るなど使い分けができる。）</t>
  </si>
  <si>
    <t>断らなければならないときにはすぐに断ることができる。（断らなければならない時には、断ることを後回しにせずできる限りすぐに断る。）</t>
  </si>
  <si>
    <t>状況に応じて適切な声量で断ることができる。（大声にならないなど。）</t>
  </si>
  <si>
    <t>断ることを適切な言葉で表現することができる。（謝罪の言葉を加える、丁寧な表現で断るなど相手を不快にさせない言葉で表現できる。）</t>
  </si>
  <si>
    <t>相手と適切な距離を保って断ることができる。</t>
  </si>
  <si>
    <t>適切な表情で断り、相手に誤解を与えないようにすることができる。</t>
  </si>
  <si>
    <t>断ることが伝わるような身振り・手振りができる。（手を横に振る、首を横に振るなど。）</t>
  </si>
  <si>
    <t>⑦助けを求める</t>
  </si>
  <si>
    <t>相手の顔を見て助けを求めることができる。</t>
  </si>
  <si>
    <t>緊急の場合には即座に助けを求めることができる。</t>
  </si>
  <si>
    <t>状況に応じた適切な声量で助けを求めることができる。（緊急時にはやや大きな声で、困っているときにはやや小さな声で助けを求める。）</t>
  </si>
  <si>
    <t>相手や状況に応じて適切な言葉で助けを求めることができる。</t>
  </si>
  <si>
    <t>適切な距離で助けを求めることができる。</t>
  </si>
  <si>
    <t>状況に応じた表情で助けを求めることができる。（困った表情など。）</t>
  </si>
  <si>
    <t>困っていることを身振り、手振りを交えながら伝えることができる。</t>
  </si>
  <si>
    <t>話をしている相手の顔を見ながら話を聞くことができる。</t>
  </si>
  <si>
    <t>相手が話し終わるまで、黙っていることができる。</t>
  </si>
  <si>
    <t>相手の声にあわせた声量で相槌をうてる。</t>
  </si>
  <si>
    <t>相手や話の内容に応じて、適切な言葉遣いで相槌を打つことができる。相手や状況にそぐわない相槌を打つことがない。</t>
  </si>
  <si>
    <t>相手と適切な距離をとって話を聞くことができる。（近づき過ぎない、相手が小声なら少し側によるなど。）</t>
  </si>
  <si>
    <t>話の内容や状況に応じた表情をすることができる。（ネガティブな話題のときに笑わないなど。）</t>
  </si>
  <si>
    <t>話の内容に応じたうなづき、相槌をうつことができる。</t>
  </si>
  <si>
    <t>相手の顔を見ながら意見を伝えることができる。</t>
  </si>
  <si>
    <t>相手の状況をみて、適切なタイミングで意見を言うことができる。</t>
  </si>
  <si>
    <t>相手にはっきりと聞こえるような声量で意見を言うことができる。</t>
  </si>
  <si>
    <t>相手が複数の場合には丁寧語を使うことができる。相手に応じて適切な表現で意見を言うことができる。</t>
  </si>
  <si>
    <t>相手と適切な距離を保って意見を言うことができる。</t>
  </si>
  <si>
    <t>顔を上げて、明るい表情で意見を言うことができる。意見の内容によって表情を変えることができる。</t>
  </si>
  <si>
    <t>意見を言う際に身振り、手振りを用いることができる。</t>
  </si>
  <si>
    <t>相手の顔を見て気持ちを言うことができる。</t>
  </si>
  <si>
    <t>相手の状況をみて、適切なタイミングで気持ちを伝えることができる。（気持ちを伝えるのにふさわしい状況であるか判断することができる。）</t>
  </si>
  <si>
    <t>適切な声量で伝えることができる。（怒りの気持ちを伝えるのに怒鳴らない、大声になり過ぎないなど。）</t>
  </si>
  <si>
    <t>丁寧な言葉で感情を伝えることができる。（喧嘩になるような物言いをしないなど。）</t>
  </si>
  <si>
    <t>相手と距離を保って気持ちを言うことができる。</t>
  </si>
  <si>
    <t>感情的になりすぎることなく、感情に合わせた表情で気持ちを伝えることができる。</t>
  </si>
  <si>
    <t>感情にあわせた適度な身振り、手振りで感情を伝えることができる。（感情的になりすぎて、物に当たるなどしない。）</t>
  </si>
  <si>
    <t>謝罪がすぐに受け入れられなくても腹を立てない。</t>
  </si>
  <si>
    <t>断られたときにしつこく頼むことをしない。</t>
  </si>
  <si>
    <t>内容に応じて適切な相手に尋ねることができる。</t>
  </si>
  <si>
    <t>内容に応じて適切な相手に頼むことができる。</t>
  </si>
  <si>
    <t>得点</t>
  </si>
  <si>
    <t>視線</t>
  </si>
  <si>
    <t>言葉遣い</t>
  </si>
  <si>
    <t>相手との距離</t>
  </si>
  <si>
    <t>その他</t>
  </si>
  <si>
    <t>声の大きさ</t>
  </si>
  <si>
    <t>表情</t>
  </si>
  <si>
    <t>算出する。</t>
  </si>
  <si>
    <t>　</t>
  </si>
  <si>
    <t>①小計</t>
  </si>
  <si>
    <t>②小計</t>
  </si>
  <si>
    <t>③小計</t>
  </si>
  <si>
    <t>④小計</t>
  </si>
  <si>
    <t>⑤小計</t>
  </si>
  <si>
    <t>⑥小計</t>
  </si>
  <si>
    <t>⑧小計</t>
  </si>
  <si>
    <t>⑨小計</t>
  </si>
  <si>
    <t>⑩小計</t>
  </si>
  <si>
    <t>⑪小計</t>
  </si>
  <si>
    <t>合計</t>
  </si>
  <si>
    <t>項目</t>
  </si>
  <si>
    <t>達成率</t>
  </si>
  <si>
    <t>備考</t>
  </si>
  <si>
    <t>/30点</t>
  </si>
  <si>
    <t>/12点</t>
  </si>
  <si>
    <t>/222点</t>
  </si>
  <si>
    <t>⑤頼む</t>
  </si>
  <si>
    <t>⑦小計</t>
  </si>
  <si>
    <t>⑪その他</t>
  </si>
  <si>
    <t>相手に応じた言葉遣いで挨拶をすることができる。（丁寧な言葉遣いなど。）</t>
  </si>
  <si>
    <t>挨拶をする時、適切な身振りをすることができる。（会釈、手を使うなど。）</t>
  </si>
  <si>
    <t>SSTアセスメント　送信技能　他者評価表　A</t>
  </si>
  <si>
    <t>対象者：　             　　　　　　　　　　　　（年齢 　　　歳 　　男 ・ 女）</t>
  </si>
  <si>
    <t xml:space="preserve">評価者：　     　　　　　　　　　　　　　　　　   </t>
  </si>
  <si>
    <t>評価日：　　 年　　 月　 日　</t>
  </si>
  <si>
    <t>できる：3点、だいたいできる：2点、もう少し：1点、できない：0点として合計得点を</t>
  </si>
  <si>
    <t>タイミング</t>
  </si>
  <si>
    <t>ジェスチャー</t>
  </si>
  <si>
    <t>①あいさつをする</t>
  </si>
  <si>
    <t>SSTアセスメント　送信技能　他者評価表　B</t>
  </si>
  <si>
    <t>対象者：　　　              　　　　　　　　　　　　（年齢 　　　　歳 　　男 ・ 女）</t>
  </si>
  <si>
    <t xml:space="preserve">評価者：　　　　　　　　　　　　　　　　　　　   </t>
  </si>
  <si>
    <t>評価日：　　 　　年　　  　月　 　　日　</t>
  </si>
  <si>
    <t>あいさつ</t>
  </si>
  <si>
    <t>/18点</t>
  </si>
  <si>
    <t>お礼を言う</t>
  </si>
  <si>
    <t>謝る</t>
  </si>
  <si>
    <t>/24点</t>
  </si>
  <si>
    <t>尋ねる</t>
  </si>
  <si>
    <t>頼む</t>
  </si>
  <si>
    <t>/21点</t>
  </si>
  <si>
    <t>断る</t>
  </si>
  <si>
    <t>助けを求める</t>
  </si>
  <si>
    <t>聞く</t>
  </si>
  <si>
    <t>自己主張</t>
  </si>
  <si>
    <t>ネガティブな気持ちを伝える</t>
  </si>
  <si>
    <t>/216点</t>
  </si>
  <si>
    <t>友達・親しい人に、お礼を言う。</t>
  </si>
  <si>
    <t>支援者に、お礼を言う。</t>
  </si>
  <si>
    <t>初対面の相手・顔見知りに、お礼を言う。（店員に商品を渡された時など。）</t>
  </si>
  <si>
    <t>友達・親しい人から褒められたり励まされたとき、お礼を言う。</t>
  </si>
  <si>
    <t>支援者から褒められたり励まされたとき、お礼を言う。</t>
  </si>
  <si>
    <t>初対面の相手・顔見知りから褒められたり励まされたとき、お礼を言う。</t>
  </si>
  <si>
    <t>友達・親しい人に、自身の失敗や間違いを、自分から謝る。（ぶつかってしまったり、相手のものを落としてしまったなど日常的な事柄。）</t>
  </si>
  <si>
    <t>支援者に、自身の失敗や間違いを、自分から謝る。</t>
  </si>
  <si>
    <t>初対面の人・顔見知りに、自身の失敗や間違いを自分から謝る。</t>
  </si>
  <si>
    <t>自身の失敗や間違いについて、他者からの説明や促しがあれば、相手に謝る。</t>
  </si>
  <si>
    <t>友達・親しい人とトラブルになった時、過失を認めて自分から謝る。</t>
  </si>
  <si>
    <t>支援者から過失や不適切な事柄を指摘された時、過失を認めて自分から謝る。</t>
  </si>
  <si>
    <t>自らの過失ではないが、相手に迷惑をかけたり不快な思いをさせた事柄について、友達・親しい人に謝る。（一緒に行動していた仲間の過失など。）</t>
  </si>
  <si>
    <t>自らの過失が主たる原因ではないが、相手に迷惑をかけたり不快な思いをさせた事柄について、支援者に謝る。（他者に誘われての迷惑行為など。）</t>
  </si>
  <si>
    <t>友達・親しい人に、簡単に答えられるような質問をする。（時間を聞くなど。）</t>
  </si>
  <si>
    <t>支援者に、簡単に答えられるような質問をする。</t>
  </si>
  <si>
    <t>初対面の人に、簡単に答えられるような質問をする。（トイレの場所を聞くなど。）</t>
  </si>
  <si>
    <t>友達・親しい人に、自分のわからないことを尋ねる。（これからの予定、仕事のやり方など。）</t>
  </si>
  <si>
    <t>支援者に、自分のわからないことを尋ねる。</t>
  </si>
  <si>
    <t>友達・親しい人に、人間関係を築くための質問をする。（相手の状況や予定、趣味、気持ちといった余暇に会話をするための質問など。）</t>
  </si>
  <si>
    <t>支援者に、人間関係を築くための質問する。</t>
  </si>
  <si>
    <t>初対面の人に、人間関係を築くための質問する。</t>
  </si>
  <si>
    <t>友達・親しい人に、簡単にきいてもらえるようなことを頼む。（近くにあるものを取ってもらうなど。）</t>
  </si>
  <si>
    <t>支援者に、簡単にきいてもらえるようなことを頼む。</t>
  </si>
  <si>
    <t>初対面の人に、簡単にきいてもらえるようなことを頼む。（道をゆずってもらうなど。）</t>
  </si>
  <si>
    <t>友達・親しい人に、頼みを断られた時、理由を言ってもう一度頼む。（急いでいる、困っている場合など。）</t>
  </si>
  <si>
    <t>支援者に、頼みを断られた時、理由を言ってもう一度頼む。</t>
  </si>
  <si>
    <t>⑥断る</t>
  </si>
  <si>
    <t>自分の都合が悪い時、友達・親しい人からのささいな頼みを断る。（ちょっと手を貸してほしいとの頼みなど。）</t>
  </si>
  <si>
    <t>自分の都合が悪い時、支援者からのささいな頼みを断る。</t>
  </si>
  <si>
    <t>自分の都合が悪い時、友達・親しい人からの日常的な誘いを断る。（食事や遊びに行く誘いなど。）</t>
  </si>
  <si>
    <t>自分の都合が悪い時、支援者からの日常的な誘いを断る。</t>
  </si>
  <si>
    <t>友達・親しい人からの頼みを、理由をつけて断る。（自分の都合や事情を主張することができる。）</t>
  </si>
  <si>
    <t>支援者からの頼みを、理由をつけて断る。</t>
  </si>
  <si>
    <t>友達・親しい人からの不適切な誘いや要求を断る。（金銭の貸し借りなど。）</t>
  </si>
  <si>
    <t>初対面の人・顔見知りからの必要のない勧誘を断る。（キャッチセールス、新聞の勧誘など。）</t>
  </si>
  <si>
    <t>怪我したり病気になった時、友達・親しい人に助けを求める。</t>
  </si>
  <si>
    <t>怪我したり病気になった時、支援者に助けを求める。</t>
  </si>
  <si>
    <t>怪我したり病気になった時、周囲の人、近くにいる人に助けを求める。</t>
  </si>
  <si>
    <t>困った時、友達・親しい人に助けを求める。（相手の要求を断れなかった、喧嘩など一人では解決できない問題や対人関係の問題など。）</t>
  </si>
  <si>
    <t>困った時、支援者に助けを求める。</t>
  </si>
  <si>
    <t>トラブルに巻き込まれそうになった時、友達・親しい人に助けを求める。（不本意な契約を結んだ、過剰な支払い請求があった、事故を起こした、仕事で大きな失敗をした、物を盗られる・暴力を受けるなどの被害にあったなど。）</t>
  </si>
  <si>
    <t>トラブルに巻き込まれそうになった時、支援者に助けを求める。</t>
  </si>
  <si>
    <t>トラブルに巻き込まれそうになった時、周囲の人に助けを求める。</t>
  </si>
  <si>
    <t>友達・親しい人が三人以上の集団で発言している時、静かに話を聞く。</t>
  </si>
  <si>
    <t>支援者が三人以上の集団の前で発言している時、静かに話を聞く。</t>
  </si>
  <si>
    <t>友達・親しい人から注意や助言を受ける時、反論せずに話を聞く。</t>
  </si>
  <si>
    <t>支援者から注意や助言を受ける時、反論せずに話を聞く。</t>
  </si>
  <si>
    <t>友達・親しい人に、日常生活での自分の嗜好や考えを伝える。（好きな食べ物、欲しい物など選択肢からの選択でも可とする。）</t>
  </si>
  <si>
    <t>支援者に、日常生活での自分の嗜好や考えを伝える。</t>
  </si>
  <si>
    <t>友達・親しい人に、自分の考えや思いを話す。（仕事、家族、今後の生活、将来の夢など）</t>
  </si>
  <si>
    <t>支援者に、自分の考えや思いを話す。</t>
  </si>
  <si>
    <t>友達・親しい人に、自分の権利を主張する。（順番を守って欲しい、自分のものを触らないで欲しいなど。）</t>
  </si>
  <si>
    <t>支援者に、自分の権利を主張する。（支援・サービス内容への要望など。）</t>
  </si>
  <si>
    <t>友達・親しい人の集団の前で、自分の考えや思いを言う。</t>
  </si>
  <si>
    <t>友達・親しい人の集団の前で、皆と意見が違っていても、自分の意見を言うことができる。</t>
  </si>
  <si>
    <t>友達・親しい人に、悲しい気持ちを言葉で伝える。（泣き続ける、胸のうちに溜め込むなどせずに表現できる。）</t>
  </si>
  <si>
    <t>支援者に、悲しい気持ちを言葉で伝える。</t>
  </si>
  <si>
    <t>友達・親しい人に、怒りや不満を言葉で伝える。（暴言・暴力、相手を無視するなどせずに表現できる。）</t>
  </si>
  <si>
    <t>支援者に、怒りや不満を言葉で伝える。</t>
  </si>
  <si>
    <t>友達・親しい人に、困っていることや悩んでいることを伝える。</t>
  </si>
  <si>
    <t>支援者に、困っていることや悩んでいることを伝える。</t>
  </si>
  <si>
    <t>できる：3点、だいたいできる：2点、もう少し：1点、できない：0点として合計得点を</t>
  </si>
  <si>
    <t>いつもできる</t>
  </si>
  <si>
    <t>まれにできる</t>
  </si>
  <si>
    <t>①あいさつをする</t>
  </si>
  <si>
    <t>友達・親しい人に、自分からあいさつする。</t>
  </si>
  <si>
    <t>支援者に、自分からあいさつする。</t>
  </si>
  <si>
    <t>初対面の相手に、自分からあいさつする。</t>
  </si>
  <si>
    <t>友達・親しい人からあいさつされたら、あいさつする。</t>
  </si>
  <si>
    <t>支援者にあいさつされたら、あいさつする。</t>
  </si>
  <si>
    <t>初対面の相手からあいさつされたら、あいさつする。</t>
  </si>
  <si>
    <t>友達・親しい人に、相手の状況や予定を変更するようなことを頼む。（約束を変更したり、順番を代わってもらうなど。）</t>
  </si>
  <si>
    <t>支援者に、相手の状況や予定を変更するようなことを頼む。</t>
  </si>
  <si>
    <t>⑦小計</t>
  </si>
  <si>
    <t>友達・親しい人と二人で話をしている時、相手の話を遮ることなく聞く。</t>
  </si>
  <si>
    <t>支援者と二人で話をしている時、相手の話を遮ることなく聞く。</t>
  </si>
  <si>
    <t>初対面の相手・顔見知りと二人で話をしている時、相手の話を遮ることなく聞く。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</si>
</sst>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4">
    <font>
      <sz val="11"/>
      <color indexed="8"/>
      <name val="ＭＳ Ｐゴシック"/>
      <family val="3"/>
    </font>
    <font>
      <sz val="6"/>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4"/>
      <color indexed="8"/>
      <name val="Century"/>
      <family val="1"/>
    </font>
    <font>
      <sz val="11"/>
      <color indexed="8"/>
      <name val="Century"/>
      <family val="1"/>
    </font>
    <font>
      <sz val="14"/>
      <color indexed="8"/>
      <name val="ＭＳ Ｐゴシック"/>
      <family val="3"/>
    </font>
    <font>
      <b/>
      <sz val="11"/>
      <color indexed="8"/>
      <name val="ＭＳ 明朝"/>
      <family val="1"/>
    </font>
    <font>
      <u val="single"/>
      <sz val="11"/>
      <color indexed="12"/>
      <name val="ＭＳ Ｐゴシック"/>
      <family val="3"/>
    </font>
    <font>
      <u val="single"/>
      <sz val="11"/>
      <color indexed="36"/>
      <name val="ＭＳ Ｐゴシック"/>
      <family val="3"/>
    </font>
    <font>
      <sz val="12"/>
      <color indexed="8"/>
      <name val="ＭＳ Ｐゴシック"/>
      <family val="3"/>
    </font>
    <font>
      <u val="single"/>
      <sz val="12"/>
      <color indexed="8"/>
      <name val="ＭＳ Ｐゴシック"/>
      <family val="3"/>
    </font>
    <font>
      <sz val="14"/>
      <color indexed="8"/>
      <name val="ＭＳ 明朝"/>
      <family val="1"/>
    </font>
    <font>
      <b/>
      <sz val="14"/>
      <color indexed="8"/>
      <name val="ＭＳ 明朝"/>
      <family val="1"/>
    </font>
    <font>
      <sz val="8.25"/>
      <name val="ＭＳ Ｐゴシック"/>
      <family val="3"/>
    </font>
    <font>
      <sz val="9"/>
      <name val="ＭＳ Ｐゴシック"/>
      <family val="3"/>
    </font>
    <font>
      <sz val="8"/>
      <name val="ＭＳ Ｐゴシック"/>
      <family val="3"/>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ck"/>
      <top style="thin"/>
      <bottom style="thin"/>
    </border>
    <border>
      <left style="thin"/>
      <right style="thin"/>
      <top style="thin"/>
      <bottom>
        <color indexed="63"/>
      </bottom>
    </border>
    <border>
      <left style="thin"/>
      <right style="thick"/>
      <top style="thin"/>
      <bottom>
        <color indexed="63"/>
      </bottom>
    </border>
    <border>
      <left style="thin"/>
      <right style="medium"/>
      <top style="thin"/>
      <bottom style="thin"/>
    </border>
    <border>
      <left style="medium"/>
      <right style="medium"/>
      <top style="medium"/>
      <bottom style="medium"/>
    </border>
    <border>
      <left style="medium"/>
      <right style="medium"/>
      <top style="medium"/>
      <bottom>
        <color indexed="63"/>
      </bottom>
    </border>
    <border>
      <left style="medium"/>
      <right style="medium"/>
      <top style="double"/>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style="thin"/>
      <top style="thick"/>
      <bottom style="thin"/>
    </border>
    <border>
      <left style="thin"/>
      <right style="thin"/>
      <top style="thick"/>
      <bottom style="thin"/>
    </border>
    <border>
      <left style="thick"/>
      <right style="thin"/>
      <top style="thin"/>
      <bottom style="thin"/>
    </border>
    <border>
      <left style="thick"/>
      <right style="thin"/>
      <top style="thin"/>
      <bottom style="medium"/>
    </border>
    <border>
      <left style="thin"/>
      <right style="thin"/>
      <top style="thin"/>
      <bottom style="medium"/>
    </border>
    <border>
      <left style="thin"/>
      <right style="thick"/>
      <top style="thick"/>
      <bottom style="thin"/>
    </border>
    <border>
      <left style="thin"/>
      <right style="thick"/>
      <top style="thin"/>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ck"/>
      <right style="thin"/>
      <top style="medium"/>
      <bottom style="thin"/>
    </border>
    <border>
      <left style="thin"/>
      <right style="thin"/>
      <top style="medium"/>
      <bottom style="thin"/>
    </border>
    <border>
      <left style="thin"/>
      <right style="thick"/>
      <top style="medium"/>
      <bottom style="thin"/>
    </border>
    <border>
      <left style="thick"/>
      <right style="thin"/>
      <top style="thin"/>
      <bottom>
        <color indexed="63"/>
      </bottom>
    </border>
    <border>
      <left style="thick"/>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thick"/>
      <top style="double"/>
      <bottom style="medium"/>
    </border>
    <border>
      <left style="thick"/>
      <right>
        <color indexed="63"/>
      </right>
      <top style="medium"/>
      <bottom style="medium"/>
    </border>
    <border>
      <left>
        <color indexed="63"/>
      </left>
      <right style="thick"/>
      <top style="medium"/>
      <bottom style="medium"/>
    </border>
    <border>
      <left style="thick"/>
      <right>
        <color indexed="63"/>
      </right>
      <top style="medium"/>
      <bottom style="thin"/>
    </border>
    <border>
      <left>
        <color indexed="63"/>
      </left>
      <right>
        <color indexed="63"/>
      </right>
      <top style="medium"/>
      <bottom style="thin"/>
    </border>
    <border>
      <left>
        <color indexed="63"/>
      </left>
      <right style="thick"/>
      <top style="medium"/>
      <bottom style="thin"/>
    </border>
    <border>
      <left style="thick"/>
      <right style="thin"/>
      <top style="double"/>
      <bottom style="thick"/>
    </border>
    <border>
      <left style="thin"/>
      <right style="thin"/>
      <top style="double"/>
      <bottom style="thick"/>
    </border>
    <border>
      <left style="thin"/>
      <right>
        <color indexed="63"/>
      </right>
      <top style="double"/>
      <bottom style="thick"/>
    </border>
    <border>
      <left>
        <color indexed="63"/>
      </left>
      <right>
        <color indexed="63"/>
      </right>
      <top style="double"/>
      <bottom style="thick"/>
    </border>
    <border>
      <left>
        <color indexed="63"/>
      </left>
      <right style="thick"/>
      <top style="double"/>
      <bottom style="thick"/>
    </border>
    <border>
      <left style="thick"/>
      <right style="thin"/>
      <top style="thick"/>
      <bottom style="thick"/>
    </border>
    <border>
      <left style="thin"/>
      <right style="thin"/>
      <top style="thick"/>
      <bottom style="thick"/>
    </border>
    <border>
      <left style="thin"/>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ck"/>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25" fillId="0" borderId="0" applyNumberFormat="0" applyFill="0" applyBorder="0" applyAlignment="0" applyProtection="0"/>
    <xf numFmtId="0" fontId="18" fillId="4" borderId="0" applyNumberFormat="0" applyBorder="0" applyAlignment="0" applyProtection="0"/>
  </cellStyleXfs>
  <cellXfs count="153">
    <xf numFmtId="0" fontId="0" fillId="0" borderId="0" xfId="0"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19" fillId="0" borderId="0" xfId="0" applyFont="1" applyFill="1" applyBorder="1" applyAlignment="1">
      <alignment horizontal="justify" vertical="top" wrapText="1"/>
    </xf>
    <xf numFmtId="0" fontId="0" fillId="0" borderId="0" xfId="0" applyAlignment="1">
      <alignment horizontal="right" vertical="center"/>
    </xf>
    <xf numFmtId="0" fontId="2" fillId="0" borderId="0" xfId="0" applyFont="1" applyAlignment="1">
      <alignment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23" borderId="10" xfId="0" applyFont="1" applyFill="1" applyBorder="1" applyAlignment="1">
      <alignment horizontal="center" vertical="center" wrapText="1"/>
    </xf>
    <xf numFmtId="0" fontId="20" fillId="23" borderId="11" xfId="0" applyFont="1" applyFill="1" applyBorder="1" applyAlignment="1">
      <alignment horizontal="center" vertical="center" wrapText="1"/>
    </xf>
    <xf numFmtId="0" fontId="2" fillId="0" borderId="0" xfId="0" applyFont="1" applyAlignment="1">
      <alignment vertical="center"/>
    </xf>
    <xf numFmtId="0" fontId="20" fillId="0" borderId="10" xfId="0" applyFont="1" applyFill="1" applyBorder="1" applyAlignment="1">
      <alignment horizontal="center" vertical="center" wrapText="1"/>
    </xf>
    <xf numFmtId="0" fontId="0" fillId="0" borderId="0" xfId="0" applyAlignment="1">
      <alignment horizontal="center" vertical="center"/>
    </xf>
    <xf numFmtId="0" fontId="20" fillId="23" borderId="12" xfId="0" applyFont="1" applyFill="1" applyBorder="1" applyAlignment="1">
      <alignment horizontal="center" vertical="center" wrapText="1"/>
    </xf>
    <xf numFmtId="0" fontId="20" fillId="23" borderId="13" xfId="0" applyFont="1" applyFill="1" applyBorder="1" applyAlignment="1">
      <alignment horizontal="center" vertical="center" wrapText="1"/>
    </xf>
    <xf numFmtId="0" fontId="26"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7" fillId="0" borderId="0" xfId="0" applyFont="1" applyAlignment="1">
      <alignment vertical="center"/>
    </xf>
    <xf numFmtId="0" fontId="27" fillId="0" borderId="0" xfId="0" applyFont="1" applyAlignment="1">
      <alignment vertical="center"/>
    </xf>
    <xf numFmtId="0" fontId="20" fillId="23" borderId="14" xfId="0" applyFont="1" applyFill="1" applyBorder="1" applyAlignment="1">
      <alignment horizontal="center" vertical="center" wrapText="1"/>
    </xf>
    <xf numFmtId="0" fontId="28" fillId="0" borderId="15" xfId="0" applyFont="1" applyBorder="1" applyAlignment="1">
      <alignment horizontal="center" vertical="center"/>
    </xf>
    <xf numFmtId="0" fontId="28" fillId="0" borderId="15" xfId="0" applyFont="1" applyBorder="1" applyAlignment="1">
      <alignment vertical="center"/>
    </xf>
    <xf numFmtId="0" fontId="28" fillId="0" borderId="16" xfId="0" applyFont="1" applyBorder="1" applyAlignment="1">
      <alignment vertical="center"/>
    </xf>
    <xf numFmtId="0" fontId="28" fillId="0" borderId="17"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9" fontId="28" fillId="0" borderId="16" xfId="0" applyNumberFormat="1" applyFont="1" applyBorder="1" applyAlignment="1">
      <alignment horizontal="center" vertical="center"/>
    </xf>
    <xf numFmtId="0" fontId="28" fillId="0" borderId="18" xfId="0" applyFont="1" applyBorder="1" applyAlignment="1">
      <alignment vertical="center"/>
    </xf>
    <xf numFmtId="0" fontId="20" fillId="0" borderId="11" xfId="0" applyFont="1" applyFill="1" applyBorder="1" applyAlignment="1">
      <alignment horizontal="center" vertical="center" wrapText="1"/>
    </xf>
    <xf numFmtId="9" fontId="28" fillId="0" borderId="15" xfId="0" applyNumberFormat="1" applyFont="1" applyBorder="1" applyAlignment="1">
      <alignment horizontal="center" vertical="center"/>
    </xf>
    <xf numFmtId="0" fontId="28" fillId="0" borderId="16" xfId="0" applyFont="1" applyBorder="1" applyAlignment="1">
      <alignment vertical="center"/>
    </xf>
    <xf numFmtId="0" fontId="28" fillId="0" borderId="19" xfId="0" applyFont="1" applyBorder="1" applyAlignment="1">
      <alignment vertical="center"/>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0" xfId="0" applyFont="1" applyFill="1" applyBorder="1" applyAlignment="1">
      <alignment horizontal="justify" vertical="top"/>
    </xf>
    <xf numFmtId="0" fontId="0" fillId="0" borderId="0" xfId="0" applyFont="1" applyAlignment="1">
      <alignment horizontal="justify" vertical="top"/>
    </xf>
    <xf numFmtId="0" fontId="0" fillId="0" borderId="0" xfId="0" applyAlignment="1">
      <alignment vertical="center"/>
    </xf>
    <xf numFmtId="0" fontId="28" fillId="0" borderId="15" xfId="0" applyFont="1" applyBorder="1" applyAlignment="1">
      <alignment horizontal="center" vertical="center"/>
    </xf>
    <xf numFmtId="0" fontId="28" fillId="0" borderId="20"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15" xfId="0" applyFont="1" applyBorder="1" applyAlignment="1">
      <alignment vertical="center"/>
    </xf>
    <xf numFmtId="0" fontId="28" fillId="0" borderId="20" xfId="0" applyFont="1" applyBorder="1" applyAlignment="1">
      <alignment vertical="center"/>
    </xf>
    <xf numFmtId="0" fontId="28" fillId="0" borderId="22" xfId="0" applyFont="1" applyBorder="1" applyAlignment="1">
      <alignment vertical="center"/>
    </xf>
    <xf numFmtId="0" fontId="28" fillId="0" borderId="17" xfId="0" applyFont="1" applyBorder="1" applyAlignment="1">
      <alignment vertical="center"/>
    </xf>
    <xf numFmtId="0" fontId="19"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33" fillId="0" borderId="24" xfId="0" applyFont="1" applyBorder="1" applyAlignment="1">
      <alignment horizontal="center" vertical="center" textRotation="255" wrapText="1"/>
    </xf>
    <xf numFmtId="0" fontId="33" fillId="0" borderId="10" xfId="0" applyFont="1" applyBorder="1" applyAlignment="1">
      <alignment horizontal="center" vertical="center" textRotation="255" wrapText="1"/>
    </xf>
    <xf numFmtId="0" fontId="33" fillId="0" borderId="27" xfId="0" applyFont="1" applyBorder="1" applyAlignment="1">
      <alignment horizontal="center" vertical="center" textRotation="255" wrapText="1"/>
    </xf>
    <xf numFmtId="0" fontId="33" fillId="0" borderId="28"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33" fillId="0" borderId="29" xfId="0" applyFont="1" applyBorder="1" applyAlignment="1">
      <alignment horizontal="center" vertical="center" textRotation="255" wrapText="1"/>
    </xf>
    <xf numFmtId="0" fontId="28" fillId="0" borderId="30" xfId="0" applyFont="1" applyBorder="1" applyAlignment="1">
      <alignment horizontal="left" vertical="center"/>
    </xf>
    <xf numFmtId="0" fontId="28" fillId="0" borderId="31" xfId="0" applyFont="1" applyBorder="1" applyAlignment="1">
      <alignment horizontal="left" vertical="center"/>
    </xf>
    <xf numFmtId="0" fontId="28" fillId="0" borderId="32" xfId="0" applyFont="1" applyBorder="1" applyAlignment="1">
      <alignment horizontal="left" vertical="center"/>
    </xf>
    <xf numFmtId="0" fontId="29" fillId="0" borderId="17" xfId="0" applyFont="1" applyBorder="1" applyAlignment="1">
      <alignment vertical="center"/>
    </xf>
    <xf numFmtId="0" fontId="29" fillId="0" borderId="30" xfId="0" applyFont="1" applyBorder="1" applyAlignment="1">
      <alignment vertical="center"/>
    </xf>
    <xf numFmtId="0" fontId="29" fillId="0" borderId="32" xfId="0" applyFont="1" applyBorder="1" applyAlignment="1">
      <alignment vertical="center"/>
    </xf>
    <xf numFmtId="9" fontId="28" fillId="0" borderId="17" xfId="0" applyNumberFormat="1" applyFont="1" applyBorder="1" applyAlignment="1">
      <alignment horizontal="center" vertical="center"/>
    </xf>
    <xf numFmtId="0" fontId="23" fillId="0" borderId="33" xfId="0" applyFont="1" applyBorder="1" applyAlignment="1">
      <alignment horizontal="justify" vertical="top" wrapText="1"/>
    </xf>
    <xf numFmtId="0" fontId="23" fillId="0" borderId="34" xfId="0" applyFont="1" applyBorder="1" applyAlignment="1">
      <alignment horizontal="justify" vertical="top" wrapText="1"/>
    </xf>
    <xf numFmtId="0" fontId="23" fillId="0" borderId="35" xfId="0" applyFont="1" applyBorder="1" applyAlignment="1">
      <alignment horizontal="justify" vertical="top" wrapText="1"/>
    </xf>
    <xf numFmtId="0" fontId="19" fillId="0" borderId="25" xfId="0" applyFont="1" applyBorder="1" applyAlignment="1">
      <alignment horizontal="justify" vertical="center"/>
    </xf>
    <xf numFmtId="0" fontId="0" fillId="0" borderId="10" xfId="0" applyFont="1" applyBorder="1" applyAlignment="1">
      <alignment horizontal="justify" vertical="center"/>
    </xf>
    <xf numFmtId="0" fontId="19" fillId="23" borderId="25" xfId="0" applyFont="1" applyFill="1" applyBorder="1" applyAlignment="1">
      <alignment horizontal="justify" vertical="center"/>
    </xf>
    <xf numFmtId="0" fontId="0" fillId="23" borderId="10" xfId="0" applyFont="1" applyFill="1" applyBorder="1" applyAlignment="1">
      <alignment horizontal="justify" vertical="center"/>
    </xf>
    <xf numFmtId="0" fontId="19" fillId="0" borderId="36" xfId="0" applyFont="1" applyBorder="1" applyAlignment="1">
      <alignment horizontal="justify" vertical="center"/>
    </xf>
    <xf numFmtId="0" fontId="0" fillId="0" borderId="12" xfId="0" applyFont="1" applyBorder="1" applyAlignment="1">
      <alignment horizontal="justify" vertical="center"/>
    </xf>
    <xf numFmtId="0" fontId="19" fillId="0" borderId="37" xfId="0" applyFont="1" applyBorder="1" applyAlignment="1">
      <alignment horizontal="right" vertical="center"/>
    </xf>
    <xf numFmtId="0" fontId="0" fillId="0" borderId="31" xfId="0" applyBorder="1" applyAlignment="1">
      <alignment horizontal="right" vertical="center"/>
    </xf>
    <xf numFmtId="0" fontId="0" fillId="0" borderId="38" xfId="0" applyBorder="1" applyAlignment="1">
      <alignment horizontal="right" vertical="center"/>
    </xf>
    <xf numFmtId="0" fontId="20" fillId="0" borderId="39"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40" xfId="0" applyFont="1" applyBorder="1" applyAlignment="1">
      <alignment horizontal="center" vertical="center" wrapText="1"/>
    </xf>
    <xf numFmtId="0" fontId="21" fillId="0" borderId="41" xfId="0" applyFont="1" applyBorder="1" applyAlignment="1">
      <alignment horizontal="justify" vertical="center"/>
    </xf>
    <xf numFmtId="0" fontId="0" fillId="0" borderId="21" xfId="0" applyFont="1" applyBorder="1" applyAlignment="1">
      <alignment horizontal="justify" vertical="center"/>
    </xf>
    <xf numFmtId="0" fontId="0" fillId="0" borderId="21" xfId="0" applyBorder="1" applyAlignment="1">
      <alignment horizontal="justify" vertical="center"/>
    </xf>
    <xf numFmtId="0" fontId="0" fillId="0" borderId="42" xfId="0" applyBorder="1" applyAlignment="1">
      <alignment horizontal="justify" vertical="center"/>
    </xf>
    <xf numFmtId="0" fontId="23" fillId="0" borderId="43" xfId="0" applyFont="1" applyBorder="1" applyAlignment="1">
      <alignment horizontal="justify" vertical="center"/>
    </xf>
    <xf numFmtId="0" fontId="14" fillId="0" borderId="44" xfId="0" applyFont="1" applyBorder="1" applyAlignment="1">
      <alignment horizontal="justify" vertical="center"/>
    </xf>
    <xf numFmtId="0" fontId="14" fillId="0" borderId="45" xfId="0" applyFont="1" applyBorder="1" applyAlignment="1">
      <alignment horizontal="justify" vertical="center"/>
    </xf>
    <xf numFmtId="0" fontId="20" fillId="0" borderId="31" xfId="0" applyFont="1" applyBorder="1" applyAlignment="1">
      <alignment horizontal="center" vertical="center" wrapText="1"/>
    </xf>
    <xf numFmtId="0" fontId="20" fillId="0" borderId="40" xfId="0" applyFont="1" applyBorder="1" applyAlignment="1">
      <alignment horizontal="center" vertical="center" wrapText="1"/>
    </xf>
    <xf numFmtId="0" fontId="23" fillId="0" borderId="33" xfId="0" applyFont="1" applyBorder="1" applyAlignment="1">
      <alignment horizontal="justify" vertical="center" wrapText="1"/>
    </xf>
    <xf numFmtId="0" fontId="23" fillId="0" borderId="34" xfId="0" applyFont="1" applyBorder="1" applyAlignment="1">
      <alignment horizontal="justify" vertical="center" wrapText="1"/>
    </xf>
    <xf numFmtId="0" fontId="23" fillId="0" borderId="35" xfId="0" applyFont="1" applyBorder="1" applyAlignment="1">
      <alignment horizontal="justify" vertical="center" wrapText="1"/>
    </xf>
    <xf numFmtId="0" fontId="20" fillId="0" borderId="41" xfId="0" applyFont="1" applyBorder="1" applyAlignment="1">
      <alignment horizontal="center" vertical="center" wrapText="1"/>
    </xf>
    <xf numFmtId="0" fontId="0" fillId="0" borderId="21" xfId="0" applyBorder="1" applyAlignment="1">
      <alignment vertical="center"/>
    </xf>
    <xf numFmtId="0" fontId="0" fillId="0" borderId="42" xfId="0" applyBorder="1" applyAlignment="1">
      <alignment vertical="center"/>
    </xf>
    <xf numFmtId="0" fontId="19" fillId="23" borderId="36" xfId="0" applyFont="1" applyFill="1" applyBorder="1" applyAlignment="1">
      <alignment horizontal="justify" vertical="center"/>
    </xf>
    <xf numFmtId="0" fontId="0" fillId="23" borderId="12" xfId="0" applyFont="1" applyFill="1" applyBorder="1" applyAlignment="1">
      <alignment horizontal="justify" vertical="center"/>
    </xf>
    <xf numFmtId="0" fontId="19" fillId="0" borderId="46" xfId="0" applyFont="1" applyBorder="1" applyAlignment="1">
      <alignment horizontal="right" vertical="top"/>
    </xf>
    <xf numFmtId="0" fontId="0" fillId="0" borderId="47" xfId="0" applyBorder="1" applyAlignment="1">
      <alignment horizontal="right" vertical="top"/>
    </xf>
    <xf numFmtId="0" fontId="0" fillId="0" borderId="0" xfId="0" applyFont="1" applyAlignment="1">
      <alignment vertical="center"/>
    </xf>
    <xf numFmtId="0" fontId="20" fillId="0" borderId="48" xfId="0" applyFont="1" applyBorder="1" applyAlignment="1">
      <alignment horizontal="center" vertical="top" wrapText="1"/>
    </xf>
    <xf numFmtId="0" fontId="20" fillId="0" borderId="49" xfId="0" applyFont="1" applyBorder="1" applyAlignment="1">
      <alignment horizontal="center" vertical="top" wrapText="1"/>
    </xf>
    <xf numFmtId="0" fontId="20" fillId="0" borderId="50" xfId="0" applyFont="1" applyBorder="1" applyAlignment="1">
      <alignment horizontal="center" vertical="top" wrapText="1"/>
    </xf>
    <xf numFmtId="0" fontId="19" fillId="0" borderId="0" xfId="0" applyFont="1" applyBorder="1" applyAlignment="1">
      <alignment horizontal="right" vertical="top"/>
    </xf>
    <xf numFmtId="0" fontId="0" fillId="0" borderId="0" xfId="0" applyBorder="1" applyAlignment="1">
      <alignment vertical="center"/>
    </xf>
    <xf numFmtId="0" fontId="20" fillId="0" borderId="0" xfId="0" applyFont="1" applyBorder="1" applyAlignment="1">
      <alignment horizontal="right" vertical="top"/>
    </xf>
    <xf numFmtId="0" fontId="19" fillId="0" borderId="51" xfId="0" applyFont="1" applyBorder="1" applyAlignment="1">
      <alignment horizontal="right" vertical="top"/>
    </xf>
    <xf numFmtId="0" fontId="0" fillId="0" borderId="52" xfId="0" applyBorder="1" applyAlignment="1">
      <alignment vertical="center"/>
    </xf>
    <xf numFmtId="0" fontId="20" fillId="0" borderId="53" xfId="0" applyFont="1" applyBorder="1" applyAlignment="1">
      <alignment horizontal="center" vertical="top"/>
    </xf>
    <xf numFmtId="0" fontId="20" fillId="0" borderId="54" xfId="0" applyFont="1" applyBorder="1" applyAlignment="1">
      <alignment horizontal="center" vertical="top"/>
    </xf>
    <xf numFmtId="0" fontId="20" fillId="0" borderId="55" xfId="0" applyFont="1" applyBorder="1" applyAlignment="1">
      <alignment horizontal="center" vertical="top"/>
    </xf>
    <xf numFmtId="0" fontId="0" fillId="0" borderId="21" xfId="0" applyBorder="1" applyAlignment="1">
      <alignment horizontal="center" vertical="center"/>
    </xf>
    <xf numFmtId="0" fontId="0" fillId="0" borderId="22" xfId="0" applyBorder="1" applyAlignment="1">
      <alignment horizontal="center" vertical="center"/>
    </xf>
    <xf numFmtId="0" fontId="28" fillId="0" borderId="21" xfId="0" applyFont="1" applyBorder="1" applyAlignment="1">
      <alignment vertical="center"/>
    </xf>
    <xf numFmtId="0" fontId="28" fillId="0" borderId="56" xfId="0" applyFont="1" applyBorder="1" applyAlignment="1">
      <alignment vertical="center" shrinkToFit="1"/>
    </xf>
    <xf numFmtId="0" fontId="28" fillId="0" borderId="57" xfId="0" applyFont="1" applyBorder="1" applyAlignment="1">
      <alignment vertical="center" shrinkToFit="1"/>
    </xf>
    <xf numFmtId="0" fontId="28" fillId="0" borderId="58" xfId="0" applyFont="1" applyBorder="1" applyAlignment="1">
      <alignment vertical="center" shrinkToFit="1"/>
    </xf>
    <xf numFmtId="9" fontId="28" fillId="0" borderId="20" xfId="0" applyNumberFormat="1" applyFont="1" applyBorder="1" applyAlignment="1">
      <alignment horizontal="center" vertical="center"/>
    </xf>
    <xf numFmtId="0" fontId="19" fillId="0" borderId="25" xfId="0" applyFont="1" applyFill="1" applyBorder="1" applyAlignment="1">
      <alignment horizontal="justify" vertical="center"/>
    </xf>
    <xf numFmtId="0" fontId="0" fillId="0" borderId="10" xfId="0" applyFont="1" applyFill="1" applyBorder="1" applyAlignment="1">
      <alignment horizontal="justify" vertical="center"/>
    </xf>
    <xf numFmtId="0" fontId="19" fillId="0" borderId="59" xfId="0" applyFont="1" applyFill="1" applyBorder="1" applyAlignment="1">
      <alignment horizontal="justify" vertical="center"/>
    </xf>
    <xf numFmtId="0" fontId="0" fillId="0" borderId="60" xfId="0" applyFill="1" applyBorder="1" applyAlignment="1">
      <alignment horizontal="justify" vertical="center"/>
    </xf>
    <xf numFmtId="0" fontId="0" fillId="0" borderId="61" xfId="0" applyFill="1" applyBorder="1" applyAlignment="1">
      <alignment horizontal="justify" vertical="center"/>
    </xf>
    <xf numFmtId="0" fontId="19" fillId="0" borderId="37" xfId="0" applyFont="1" applyFill="1" applyBorder="1" applyAlignment="1">
      <alignment horizontal="right" vertical="center"/>
    </xf>
    <xf numFmtId="0" fontId="0" fillId="0" borderId="31" xfId="0" applyFill="1" applyBorder="1" applyAlignment="1">
      <alignment horizontal="right" vertical="center"/>
    </xf>
    <xf numFmtId="0" fontId="0" fillId="0" borderId="38" xfId="0" applyFill="1" applyBorder="1" applyAlignment="1">
      <alignment horizontal="right" vertical="center"/>
    </xf>
    <xf numFmtId="0" fontId="20" fillId="0" borderId="39"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1" fillId="0" borderId="41" xfId="0" applyFont="1" applyFill="1" applyBorder="1" applyAlignment="1">
      <alignment horizontal="justify" vertical="center"/>
    </xf>
    <xf numFmtId="0" fontId="0" fillId="0" borderId="21" xfId="0" applyFont="1" applyFill="1" applyBorder="1" applyAlignment="1">
      <alignment horizontal="justify" vertical="center"/>
    </xf>
    <xf numFmtId="0" fontId="0" fillId="0" borderId="21" xfId="0" applyFill="1" applyBorder="1" applyAlignment="1">
      <alignment horizontal="justify" vertical="center"/>
    </xf>
    <xf numFmtId="0" fontId="0" fillId="0" borderId="42" xfId="0" applyFill="1" applyBorder="1" applyAlignment="1">
      <alignment horizontal="justify" vertical="center"/>
    </xf>
    <xf numFmtId="0" fontId="23" fillId="0" borderId="43" xfId="0" applyFont="1" applyFill="1" applyBorder="1" applyAlignment="1">
      <alignment horizontal="justify" vertical="center"/>
    </xf>
    <xf numFmtId="0" fontId="14" fillId="0" borderId="44" xfId="0" applyFont="1" applyFill="1" applyBorder="1" applyAlignment="1">
      <alignment horizontal="justify" vertical="center"/>
    </xf>
    <xf numFmtId="0" fontId="14" fillId="0" borderId="45" xfId="0" applyFont="1" applyFill="1" applyBorder="1" applyAlignment="1">
      <alignment horizontal="justify" vertical="center"/>
    </xf>
    <xf numFmtId="0" fontId="19" fillId="0" borderId="36" xfId="0" applyFont="1" applyFill="1" applyBorder="1" applyAlignment="1">
      <alignment horizontal="justify" vertical="center"/>
    </xf>
    <xf numFmtId="0" fontId="0" fillId="0" borderId="12" xfId="0" applyFont="1" applyFill="1" applyBorder="1" applyAlignment="1">
      <alignment horizontal="justify" vertical="center"/>
    </xf>
    <xf numFmtId="0" fontId="23" fillId="0" borderId="33" xfId="0" applyFont="1" applyFill="1" applyBorder="1" applyAlignment="1">
      <alignment horizontal="justify" vertical="center" wrapText="1"/>
    </xf>
    <xf numFmtId="0" fontId="23" fillId="0" borderId="34" xfId="0" applyFont="1" applyFill="1" applyBorder="1" applyAlignment="1">
      <alignment horizontal="justify" vertical="center" wrapText="1"/>
    </xf>
    <xf numFmtId="0" fontId="23" fillId="0" borderId="35" xfId="0" applyFont="1" applyFill="1" applyBorder="1" applyAlignment="1">
      <alignment horizontal="justify" vertical="center" wrapText="1"/>
    </xf>
    <xf numFmtId="0" fontId="20" fillId="0" borderId="41" xfId="0" applyFont="1" applyFill="1" applyBorder="1" applyAlignment="1">
      <alignment horizontal="center" vertical="center" wrapText="1"/>
    </xf>
    <xf numFmtId="0" fontId="0" fillId="0" borderId="21" xfId="0" applyFill="1" applyBorder="1" applyAlignment="1">
      <alignment vertical="center"/>
    </xf>
    <xf numFmtId="0" fontId="0" fillId="0" borderId="42" xfId="0" applyFill="1" applyBorder="1" applyAlignment="1">
      <alignment vertical="center"/>
    </xf>
    <xf numFmtId="0" fontId="22" fillId="0" borderId="31" xfId="0" applyFont="1" applyFill="1" applyBorder="1" applyAlignment="1">
      <alignment horizontal="center" vertical="center" wrapText="1"/>
    </xf>
    <xf numFmtId="0" fontId="22" fillId="0" borderId="40" xfId="0" applyFont="1" applyFill="1" applyBorder="1" applyAlignment="1">
      <alignment horizontal="center" vertical="center" wrapText="1"/>
    </xf>
    <xf numFmtId="9" fontId="28" fillId="0" borderId="21" xfId="0" applyNumberFormat="1" applyFont="1" applyBorder="1" applyAlignment="1">
      <alignment horizontal="center" vertical="center"/>
    </xf>
    <xf numFmtId="9" fontId="28" fillId="0" borderId="22" xfId="0" applyNumberFormat="1" applyFont="1" applyBorder="1" applyAlignment="1">
      <alignment horizontal="center" vertical="center"/>
    </xf>
    <xf numFmtId="0" fontId="0" fillId="0" borderId="22" xfId="0" applyBorder="1" applyAlignment="1">
      <alignment vertical="center"/>
    </xf>
    <xf numFmtId="0" fontId="0" fillId="0" borderId="0" xfId="0" applyNumberForma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2"/>
          <c:y val="0.057"/>
          <c:w val="0.5515"/>
          <c:h val="0.89175"/>
        </c:manualLayout>
      </c:layout>
      <c:radarChart>
        <c:radarStyle val="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アセスメントＡ!$B$13:$B$20</c:f>
              <c:strCache/>
            </c:strRef>
          </c:cat>
          <c:val>
            <c:numRef>
              <c:f>アセスメントＡ!$C$13:$C$20</c:f>
              <c:numCache/>
            </c:numRef>
          </c:val>
        </c:ser>
        <c:ser>
          <c:idx val="1"/>
          <c:order val="1"/>
          <c:extLst>
            <c:ext xmlns:c14="http://schemas.microsoft.com/office/drawing/2007/8/2/chart" uri="{6F2FDCE9-48DA-4B69-8628-5D25D57E5C99}">
              <c14:invertSolidFillFmt>
                <c14:spPr>
                  <a:solidFill>
                    <a:srgbClr val="000000"/>
                  </a:solidFill>
                </c14:spPr>
              </c14:invertSolidFillFmt>
            </c:ext>
          </c:extLst>
          <c:cat>
            <c:strRef>
              <c:f>アセスメントＡ!$B$13:$B$20</c:f>
              <c:strCache/>
            </c:strRef>
          </c:cat>
          <c:val>
            <c:numRef>
              <c:f>アセスメントＡ!$D$13:$D$20</c:f>
              <c:numCache/>
            </c:numRef>
          </c:val>
        </c:ser>
        <c:ser>
          <c:idx val="2"/>
          <c:order val="2"/>
          <c:extLst>
            <c:ext xmlns:c14="http://schemas.microsoft.com/office/drawing/2007/8/2/chart" uri="{6F2FDCE9-48DA-4B69-8628-5D25D57E5C99}">
              <c14:invertSolidFillFmt>
                <c14:spPr>
                  <a:solidFill>
                    <a:srgbClr val="000000"/>
                  </a:solidFill>
                </c14:spPr>
              </c14:invertSolidFillFmt>
            </c:ext>
          </c:extLst>
          <c:cat>
            <c:strRef>
              <c:f>アセスメントＡ!$B$13:$B$20</c:f>
              <c:strCache/>
            </c:strRef>
          </c:cat>
          <c:val>
            <c:numRef>
              <c:f>アセスメントＡ!$E$13:$E$20</c:f>
              <c:numCache/>
            </c:numRef>
          </c:val>
        </c:ser>
        <c:ser>
          <c:idx val="3"/>
          <c:order val="3"/>
          <c:extLst>
            <c:ext xmlns:c14="http://schemas.microsoft.com/office/drawing/2007/8/2/chart" uri="{6F2FDCE9-48DA-4B69-8628-5D25D57E5C99}">
              <c14:invertSolidFillFmt>
                <c14:spPr>
                  <a:solidFill>
                    <a:srgbClr val="000000"/>
                  </a:solidFill>
                </c14:spPr>
              </c14:invertSolidFillFmt>
            </c:ext>
          </c:extLst>
          <c:cat>
            <c:strRef>
              <c:f>アセスメントＡ!$B$13:$B$20</c:f>
              <c:strCache/>
            </c:strRef>
          </c:cat>
          <c:val>
            <c:numRef>
              <c:f>アセスメントＡ!$F$13:$F$20</c:f>
              <c:numCache/>
            </c:numRef>
          </c:val>
        </c:ser>
        <c:ser>
          <c:idx val="4"/>
          <c:order val="4"/>
          <c:extLst>
            <c:ext xmlns:c14="http://schemas.microsoft.com/office/drawing/2007/8/2/chart" uri="{6F2FDCE9-48DA-4B69-8628-5D25D57E5C99}">
              <c14:invertSolidFillFmt>
                <c14:spPr>
                  <a:solidFill>
                    <a:srgbClr val="000000"/>
                  </a:solidFill>
                </c14:spPr>
              </c14:invertSolidFillFmt>
            </c:ext>
          </c:extLst>
          <c:cat>
            <c:strRef>
              <c:f>アセスメントＡ!$B$13:$B$20</c:f>
              <c:strCache/>
            </c:strRef>
          </c:cat>
          <c:val>
            <c:numRef>
              <c:f>アセスメントＡ!$G$13:$G$20</c:f>
              <c:numCache/>
            </c:numRef>
          </c:val>
        </c:ser>
        <c:ser>
          <c:idx val="5"/>
          <c:order val="5"/>
          <c:extLst>
            <c:ext xmlns:c14="http://schemas.microsoft.com/office/drawing/2007/8/2/chart" uri="{6F2FDCE9-48DA-4B69-8628-5D25D57E5C99}">
              <c14:invertSolidFillFmt>
                <c14:spPr>
                  <a:solidFill>
                    <a:srgbClr val="000000"/>
                  </a:solidFill>
                </c14:spPr>
              </c14:invertSolidFillFmt>
            </c:ext>
          </c:extLst>
          <c:cat>
            <c:strRef>
              <c:f>アセスメントＡ!$B$13:$B$20</c:f>
              <c:strCache/>
            </c:strRef>
          </c:cat>
          <c:val>
            <c:numRef>
              <c:f>アセスメントＡ!$Q$13:$Q$20</c:f>
              <c:numCache/>
            </c:numRef>
          </c:val>
        </c:ser>
        <c:ser>
          <c:idx val="6"/>
          <c:order val="6"/>
          <c:extLst>
            <c:ext xmlns:c14="http://schemas.microsoft.com/office/drawing/2007/8/2/chart" uri="{6F2FDCE9-48DA-4B69-8628-5D25D57E5C99}">
              <c14:invertSolidFillFmt>
                <c14:spPr>
                  <a:solidFill>
                    <a:srgbClr val="000000"/>
                  </a:solidFill>
                </c14:spPr>
              </c14:invertSolidFillFmt>
            </c:ext>
          </c:extLst>
          <c:cat>
            <c:strRef>
              <c:f>アセスメントＡ!$B$13:$B$20</c:f>
              <c:strCache/>
            </c:strRef>
          </c:cat>
          <c:val>
            <c:numRef>
              <c:f>アセスメントＡ!$R$13:$R$20</c:f>
              <c:numCache/>
            </c:numRef>
          </c:val>
        </c:ser>
        <c:ser>
          <c:idx val="7"/>
          <c:order val="7"/>
          <c:extLst>
            <c:ext xmlns:c14="http://schemas.microsoft.com/office/drawing/2007/8/2/chart" uri="{6F2FDCE9-48DA-4B69-8628-5D25D57E5C99}">
              <c14:invertSolidFillFmt>
                <c14:spPr>
                  <a:solidFill>
                    <a:srgbClr val="000000"/>
                  </a:solidFill>
                </c14:spPr>
              </c14:invertSolidFillFmt>
            </c:ext>
          </c:extLst>
          <c:cat>
            <c:strRef>
              <c:f>アセスメントＡ!$B$13:$B$20</c:f>
              <c:strCache/>
            </c:strRef>
          </c:cat>
          <c:val>
            <c:numRef>
              <c:f>アセスメントＡ!$S$13:$S$20</c:f>
              <c:numCache/>
            </c:numRef>
          </c:val>
        </c:ser>
        <c:ser>
          <c:idx val="8"/>
          <c:order val="8"/>
          <c:extLst>
            <c:ext xmlns:c14="http://schemas.microsoft.com/office/drawing/2007/8/2/chart" uri="{6F2FDCE9-48DA-4B69-8628-5D25D57E5C99}">
              <c14:invertSolidFillFmt>
                <c14:spPr>
                  <a:solidFill>
                    <a:srgbClr val="000000"/>
                  </a:solidFill>
                </c14:spPr>
              </c14:invertSolidFillFmt>
            </c:ext>
          </c:extLst>
          <c:cat>
            <c:strRef>
              <c:f>アセスメントＡ!$B$13:$B$20</c:f>
              <c:strCache/>
            </c:strRef>
          </c:cat>
          <c:val>
            <c:numRef>
              <c:f>アセスメントＡ!$T$13:$T$20</c:f>
              <c:numCache/>
            </c:numRef>
          </c:val>
        </c:ser>
        <c:ser>
          <c:idx val="9"/>
          <c:order val="9"/>
          <c:extLst>
            <c:ext xmlns:c14="http://schemas.microsoft.com/office/drawing/2007/8/2/chart" uri="{6F2FDCE9-48DA-4B69-8628-5D25D57E5C99}">
              <c14:invertSolidFillFmt>
                <c14:spPr>
                  <a:solidFill>
                    <a:srgbClr val="000000"/>
                  </a:solidFill>
                </c14:spPr>
              </c14:invertSolidFillFmt>
            </c:ext>
          </c:extLst>
          <c:cat>
            <c:strRef>
              <c:f>アセスメントＡ!$B$13:$B$20</c:f>
              <c:strCache/>
            </c:strRef>
          </c:cat>
          <c:val>
            <c:numRef>
              <c:f>アセスメントＡ!$U$13:$U$20</c:f>
              <c:numCache/>
            </c:numRef>
          </c:val>
        </c:ser>
        <c:ser>
          <c:idx val="10"/>
          <c:order val="10"/>
          <c:extLst>
            <c:ext xmlns:c14="http://schemas.microsoft.com/office/drawing/2007/8/2/chart" uri="{6F2FDCE9-48DA-4B69-8628-5D25D57E5C99}">
              <c14:invertSolidFillFmt>
                <c14:spPr>
                  <a:solidFill>
                    <a:srgbClr val="000000"/>
                  </a:solidFill>
                </c14:spPr>
              </c14:invertSolidFillFmt>
            </c:ext>
          </c:extLst>
          <c:cat>
            <c:strRef>
              <c:f>アセスメントＡ!$B$13:$B$20</c:f>
              <c:strCache/>
            </c:strRef>
          </c:cat>
          <c:val>
            <c:numRef>
              <c:f>アセスメントＡ!$V$13:$V$20</c:f>
              <c:numCache/>
            </c:numRef>
          </c:val>
        </c:ser>
        <c:ser>
          <c:idx val="11"/>
          <c:order val="11"/>
          <c:extLst>
            <c:ext xmlns:c14="http://schemas.microsoft.com/office/drawing/2007/8/2/chart" uri="{6F2FDCE9-48DA-4B69-8628-5D25D57E5C99}">
              <c14:invertSolidFillFmt>
                <c14:spPr>
                  <a:solidFill>
                    <a:srgbClr val="000000"/>
                  </a:solidFill>
                </c14:spPr>
              </c14:invertSolidFillFmt>
            </c:ext>
          </c:extLst>
          <c:cat>
            <c:strRef>
              <c:f>アセスメントＡ!$B$13:$B$20</c:f>
              <c:strCache/>
            </c:strRef>
          </c:cat>
          <c:val>
            <c:numRef>
              <c:f>アセスメントＡ!$W$13:$W$20</c:f>
              <c:numCache/>
            </c:numRef>
          </c:val>
        </c:ser>
        <c:ser>
          <c:idx val="12"/>
          <c:order val="12"/>
          <c:extLst>
            <c:ext xmlns:c14="http://schemas.microsoft.com/office/drawing/2007/8/2/chart" uri="{6F2FDCE9-48DA-4B69-8628-5D25D57E5C99}">
              <c14:invertSolidFillFmt>
                <c14:spPr>
                  <a:solidFill>
                    <a:srgbClr val="000000"/>
                  </a:solidFill>
                </c14:spPr>
              </c14:invertSolidFillFmt>
            </c:ext>
          </c:extLst>
          <c:cat>
            <c:strRef>
              <c:f>アセスメントＡ!$B$13:$B$20</c:f>
              <c:strCache/>
            </c:strRef>
          </c:cat>
          <c:val>
            <c:numRef>
              <c:f>アセスメントＡ!$X$13:$X$20</c:f>
              <c:numCache/>
            </c:numRef>
          </c:val>
        </c:ser>
        <c:axId val="42027812"/>
        <c:axId val="46775045"/>
      </c:radarChart>
      <c:catAx>
        <c:axId val="42027812"/>
        <c:scaling>
          <c:orientation val="minMax"/>
        </c:scaling>
        <c:axPos val="b"/>
        <c:majorGridlines/>
        <c:delete val="0"/>
        <c:numFmt formatCode="General" sourceLinked="1"/>
        <c:majorTickMark val="in"/>
        <c:minorTickMark val="none"/>
        <c:tickLblPos val="nextTo"/>
        <c:crossAx val="46775045"/>
        <c:crosses val="autoZero"/>
        <c:auto val="1"/>
        <c:lblOffset val="100"/>
        <c:noMultiLvlLbl val="0"/>
      </c:catAx>
      <c:valAx>
        <c:axId val="46775045"/>
        <c:scaling>
          <c:orientation val="minMax"/>
          <c:max val="1"/>
        </c:scaling>
        <c:axPos val="l"/>
        <c:majorGridlines/>
        <c:delete val="0"/>
        <c:numFmt formatCode="0%" sourceLinked="0"/>
        <c:majorTickMark val="cross"/>
        <c:minorTickMark val="none"/>
        <c:tickLblPos val="nextTo"/>
        <c:crossAx val="42027812"/>
        <c:crossesAt val="1"/>
        <c:crossBetween val="between"/>
        <c:dispUnits/>
        <c:majorUnit val="0.2"/>
      </c:valAx>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5"/>
          <c:y val="0.1475"/>
          <c:w val="0.54875"/>
          <c:h val="0.7605"/>
        </c:manualLayout>
      </c:layout>
      <c:radarChart>
        <c:radarStyle val="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アセスメントＢ!$B$13:$B$22</c:f>
              <c:strCache/>
            </c:strRef>
          </c:cat>
          <c:val>
            <c:numRef>
              <c:f>アセスメントＢ!$C$13:$C$22</c:f>
              <c:numCache/>
            </c:numRef>
          </c:val>
        </c:ser>
        <c:ser>
          <c:idx val="1"/>
          <c:order val="1"/>
          <c:extLst>
            <c:ext xmlns:c14="http://schemas.microsoft.com/office/drawing/2007/8/2/chart" uri="{6F2FDCE9-48DA-4B69-8628-5D25D57E5C99}">
              <c14:invertSolidFillFmt>
                <c14:spPr>
                  <a:solidFill>
                    <a:srgbClr val="000000"/>
                  </a:solidFill>
                </c14:spPr>
              </c14:invertSolidFillFmt>
            </c:ext>
          </c:extLst>
          <c:cat>
            <c:strRef>
              <c:f>アセスメントＢ!$B$13:$B$22</c:f>
              <c:strCache/>
            </c:strRef>
          </c:cat>
          <c:val>
            <c:numRef>
              <c:f>アセスメントＢ!$D$13:$D$22</c:f>
              <c:numCache/>
            </c:numRef>
          </c:val>
        </c:ser>
        <c:ser>
          <c:idx val="2"/>
          <c:order val="2"/>
          <c:extLst>
            <c:ext xmlns:c14="http://schemas.microsoft.com/office/drawing/2007/8/2/chart" uri="{6F2FDCE9-48DA-4B69-8628-5D25D57E5C99}">
              <c14:invertSolidFillFmt>
                <c14:spPr>
                  <a:solidFill>
                    <a:srgbClr val="000000"/>
                  </a:solidFill>
                </c14:spPr>
              </c14:invertSolidFillFmt>
            </c:ext>
          </c:extLst>
          <c:cat>
            <c:strRef>
              <c:f>アセスメントＢ!$B$13:$B$22</c:f>
              <c:strCache/>
            </c:strRef>
          </c:cat>
          <c:val>
            <c:numRef>
              <c:f>アセスメントＢ!$E$13:$E$22</c:f>
              <c:numCache/>
            </c:numRef>
          </c:val>
        </c:ser>
        <c:ser>
          <c:idx val="3"/>
          <c:order val="3"/>
          <c:extLst>
            <c:ext xmlns:c14="http://schemas.microsoft.com/office/drawing/2007/8/2/chart" uri="{6F2FDCE9-48DA-4B69-8628-5D25D57E5C99}">
              <c14:invertSolidFillFmt>
                <c14:spPr>
                  <a:solidFill>
                    <a:srgbClr val="000000"/>
                  </a:solidFill>
                </c14:spPr>
              </c14:invertSolidFillFmt>
            </c:ext>
          </c:extLst>
          <c:cat>
            <c:strRef>
              <c:f>アセスメントＢ!$B$13:$B$22</c:f>
              <c:strCache/>
            </c:strRef>
          </c:cat>
          <c:val>
            <c:numRef>
              <c:f>アセスメントＢ!$F$13:$F$22</c:f>
              <c:numCache/>
            </c:numRef>
          </c:val>
        </c:ser>
        <c:ser>
          <c:idx val="4"/>
          <c:order val="4"/>
          <c:extLst>
            <c:ext xmlns:c14="http://schemas.microsoft.com/office/drawing/2007/8/2/chart" uri="{6F2FDCE9-48DA-4B69-8628-5D25D57E5C99}">
              <c14:invertSolidFillFmt>
                <c14:spPr>
                  <a:solidFill>
                    <a:srgbClr val="000000"/>
                  </a:solidFill>
                </c14:spPr>
              </c14:invertSolidFillFmt>
            </c:ext>
          </c:extLst>
          <c:cat>
            <c:strRef>
              <c:f>アセスメントＢ!$B$13:$B$22</c:f>
              <c:strCache/>
            </c:strRef>
          </c:cat>
          <c:val>
            <c:numRef>
              <c:f>アセスメントＢ!$G$13:$G$22</c:f>
              <c:numCache/>
            </c:numRef>
          </c:val>
        </c:ser>
        <c:ser>
          <c:idx val="5"/>
          <c:order val="5"/>
          <c:extLst>
            <c:ext xmlns:c14="http://schemas.microsoft.com/office/drawing/2007/8/2/chart" uri="{6F2FDCE9-48DA-4B69-8628-5D25D57E5C99}">
              <c14:invertSolidFillFmt>
                <c14:spPr>
                  <a:solidFill>
                    <a:srgbClr val="000000"/>
                  </a:solidFill>
                </c14:spPr>
              </c14:invertSolidFillFmt>
            </c:ext>
          </c:extLst>
          <c:cat>
            <c:strRef>
              <c:f>アセスメントＢ!$B$13:$B$22</c:f>
              <c:strCache/>
            </c:strRef>
          </c:cat>
          <c:val>
            <c:numRef>
              <c:f>アセスメントＢ!$Q$13:$Q$22</c:f>
              <c:numCache/>
            </c:numRef>
          </c:val>
        </c:ser>
        <c:ser>
          <c:idx val="6"/>
          <c:order val="6"/>
          <c:extLst>
            <c:ext xmlns:c14="http://schemas.microsoft.com/office/drawing/2007/8/2/chart" uri="{6F2FDCE9-48DA-4B69-8628-5D25D57E5C99}">
              <c14:invertSolidFillFmt>
                <c14:spPr>
                  <a:solidFill>
                    <a:srgbClr val="000000"/>
                  </a:solidFill>
                </c14:spPr>
              </c14:invertSolidFillFmt>
            </c:ext>
          </c:extLst>
          <c:cat>
            <c:strRef>
              <c:f>アセスメントＢ!$B$13:$B$22</c:f>
              <c:strCache/>
            </c:strRef>
          </c:cat>
          <c:val>
            <c:numRef>
              <c:f>アセスメントＢ!$R$13:$R$22</c:f>
              <c:numCache/>
            </c:numRef>
          </c:val>
        </c:ser>
        <c:ser>
          <c:idx val="7"/>
          <c:order val="7"/>
          <c:extLst>
            <c:ext xmlns:c14="http://schemas.microsoft.com/office/drawing/2007/8/2/chart" uri="{6F2FDCE9-48DA-4B69-8628-5D25D57E5C99}">
              <c14:invertSolidFillFmt>
                <c14:spPr>
                  <a:solidFill>
                    <a:srgbClr val="000000"/>
                  </a:solidFill>
                </c14:spPr>
              </c14:invertSolidFillFmt>
            </c:ext>
          </c:extLst>
          <c:cat>
            <c:strRef>
              <c:f>アセスメントＢ!$B$13:$B$22</c:f>
              <c:strCache/>
            </c:strRef>
          </c:cat>
          <c:val>
            <c:numRef>
              <c:f>アセスメントＢ!$S$13:$S$22</c:f>
              <c:numCache/>
            </c:numRef>
          </c:val>
        </c:ser>
        <c:ser>
          <c:idx val="8"/>
          <c:order val="8"/>
          <c:extLst>
            <c:ext xmlns:c14="http://schemas.microsoft.com/office/drawing/2007/8/2/chart" uri="{6F2FDCE9-48DA-4B69-8628-5D25D57E5C99}">
              <c14:invertSolidFillFmt>
                <c14:spPr>
                  <a:solidFill>
                    <a:srgbClr val="000000"/>
                  </a:solidFill>
                </c14:spPr>
              </c14:invertSolidFillFmt>
            </c:ext>
          </c:extLst>
          <c:cat>
            <c:strRef>
              <c:f>アセスメントＢ!$B$13:$B$22</c:f>
              <c:strCache/>
            </c:strRef>
          </c:cat>
          <c:val>
            <c:numRef>
              <c:f>アセスメントＢ!$T$13:$T$22</c:f>
              <c:numCache/>
            </c:numRef>
          </c:val>
        </c:ser>
        <c:ser>
          <c:idx val="9"/>
          <c:order val="9"/>
          <c:extLst>
            <c:ext xmlns:c14="http://schemas.microsoft.com/office/drawing/2007/8/2/chart" uri="{6F2FDCE9-48DA-4B69-8628-5D25D57E5C99}">
              <c14:invertSolidFillFmt>
                <c14:spPr>
                  <a:solidFill>
                    <a:srgbClr val="000000"/>
                  </a:solidFill>
                </c14:spPr>
              </c14:invertSolidFillFmt>
            </c:ext>
          </c:extLst>
          <c:cat>
            <c:strRef>
              <c:f>アセスメントＢ!$B$13:$B$22</c:f>
              <c:strCache/>
            </c:strRef>
          </c:cat>
          <c:val>
            <c:numRef>
              <c:f>アセスメントＢ!#REF!</c:f>
              <c:numCache>
                <c:ptCount val="1"/>
                <c:pt idx="0">
                  <c:v>1</c:v>
                </c:pt>
              </c:numCache>
            </c:numRef>
          </c:val>
        </c:ser>
        <c:ser>
          <c:idx val="10"/>
          <c:order val="10"/>
          <c:extLst>
            <c:ext xmlns:c14="http://schemas.microsoft.com/office/drawing/2007/8/2/chart" uri="{6F2FDCE9-48DA-4B69-8628-5D25D57E5C99}">
              <c14:invertSolidFillFmt>
                <c14:spPr>
                  <a:solidFill>
                    <a:srgbClr val="000000"/>
                  </a:solidFill>
                </c14:spPr>
              </c14:invertSolidFillFmt>
            </c:ext>
          </c:extLst>
          <c:cat>
            <c:strRef>
              <c:f>アセスメントＢ!$B$13:$B$22</c:f>
              <c:strCache/>
            </c:strRef>
          </c:cat>
          <c:val>
            <c:numRef>
              <c:f>アセスメントＢ!$U$13:$U$22</c:f>
              <c:numCache/>
            </c:numRef>
          </c:val>
        </c:ser>
        <c:ser>
          <c:idx val="11"/>
          <c:order val="11"/>
          <c:extLst>
            <c:ext xmlns:c14="http://schemas.microsoft.com/office/drawing/2007/8/2/chart" uri="{6F2FDCE9-48DA-4B69-8628-5D25D57E5C99}">
              <c14:invertSolidFillFmt>
                <c14:spPr>
                  <a:solidFill>
                    <a:srgbClr val="000000"/>
                  </a:solidFill>
                </c14:spPr>
              </c14:invertSolidFillFmt>
            </c:ext>
          </c:extLst>
          <c:cat>
            <c:strRef>
              <c:f>アセスメントＢ!$B$13:$B$22</c:f>
              <c:strCache/>
            </c:strRef>
          </c:cat>
          <c:val>
            <c:numRef>
              <c:f>アセスメントＢ!$V$13:$V$22</c:f>
              <c:numCache/>
            </c:numRef>
          </c:val>
        </c:ser>
        <c:axId val="48931870"/>
        <c:axId val="37653167"/>
      </c:radarChart>
      <c:catAx>
        <c:axId val="48931870"/>
        <c:scaling>
          <c:orientation val="minMax"/>
        </c:scaling>
        <c:axPos val="b"/>
        <c:majorGridlines/>
        <c:delete val="0"/>
        <c:numFmt formatCode="General" sourceLinked="1"/>
        <c:majorTickMark val="in"/>
        <c:minorTickMark val="none"/>
        <c:tickLblPos val="nextTo"/>
        <c:crossAx val="37653167"/>
        <c:crosses val="autoZero"/>
        <c:auto val="1"/>
        <c:lblOffset val="100"/>
        <c:noMultiLvlLbl val="0"/>
      </c:catAx>
      <c:valAx>
        <c:axId val="37653167"/>
        <c:scaling>
          <c:orientation val="minMax"/>
          <c:max val="1"/>
        </c:scaling>
        <c:axPos val="l"/>
        <c:majorGridlines/>
        <c:delete val="0"/>
        <c:numFmt formatCode="0%" sourceLinked="0"/>
        <c:majorTickMark val="cross"/>
        <c:minorTickMark val="none"/>
        <c:tickLblPos val="nextTo"/>
        <c:crossAx val="48931870"/>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21</xdr:row>
      <xdr:rowOff>28575</xdr:rowOff>
    </xdr:from>
    <xdr:to>
      <xdr:col>25</xdr:col>
      <xdr:colOff>171450</xdr:colOff>
      <xdr:row>41</xdr:row>
      <xdr:rowOff>114300</xdr:rowOff>
    </xdr:to>
    <xdr:graphicFrame>
      <xdr:nvGraphicFramePr>
        <xdr:cNvPr id="1" name="Chart 1"/>
        <xdr:cNvGraphicFramePr/>
      </xdr:nvGraphicFramePr>
      <xdr:xfrm>
        <a:off x="828675" y="6229350"/>
        <a:ext cx="5124450" cy="3514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23</xdr:row>
      <xdr:rowOff>47625</xdr:rowOff>
    </xdr:from>
    <xdr:to>
      <xdr:col>24</xdr:col>
      <xdr:colOff>114300</xdr:colOff>
      <xdr:row>41</xdr:row>
      <xdr:rowOff>66675</xdr:rowOff>
    </xdr:to>
    <xdr:graphicFrame>
      <xdr:nvGraphicFramePr>
        <xdr:cNvPr id="1" name="Chart 1"/>
        <xdr:cNvGraphicFramePr/>
      </xdr:nvGraphicFramePr>
      <xdr:xfrm>
        <a:off x="742950" y="7048500"/>
        <a:ext cx="5419725" cy="31051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15</xdr:col>
      <xdr:colOff>676275</xdr:colOff>
      <xdr:row>44</xdr:row>
      <xdr:rowOff>38100</xdr:rowOff>
    </xdr:to>
    <xdr:pic>
      <xdr:nvPicPr>
        <xdr:cNvPr id="1" name="Picture 1"/>
        <xdr:cNvPicPr preferRelativeResize="1">
          <a:picLocks noChangeAspect="1"/>
        </xdr:cNvPicPr>
      </xdr:nvPicPr>
      <xdr:blipFill>
        <a:blip r:embed="rId1"/>
        <a:stretch>
          <a:fillRect/>
        </a:stretch>
      </xdr:blipFill>
      <xdr:spPr>
        <a:xfrm>
          <a:off x="47625" y="0"/>
          <a:ext cx="10915650" cy="75819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10"/>
  </sheetPr>
  <dimension ref="A1:AD166"/>
  <sheetViews>
    <sheetView tabSelected="1" workbookViewId="0" topLeftCell="A1">
      <selection activeCell="U7" sqref="U7"/>
    </sheetView>
  </sheetViews>
  <sheetFormatPr defaultColWidth="9.00390625" defaultRowHeight="13.5"/>
  <cols>
    <col min="1" max="1" width="3.50390625" style="3" customWidth="1"/>
    <col min="2" max="2" width="3.875" style="1" customWidth="1"/>
    <col min="3" max="3" width="4.125" style="1" customWidth="1"/>
    <col min="4" max="4" width="1.4921875" style="1" customWidth="1"/>
    <col min="5" max="5" width="1.875" style="1" customWidth="1"/>
    <col min="6" max="6" width="1.4921875" style="1" customWidth="1"/>
    <col min="7" max="7" width="5.50390625" style="1" customWidth="1"/>
    <col min="8" max="8" width="2.125" style="1" customWidth="1"/>
    <col min="9" max="10" width="3.50390625" style="1" customWidth="1"/>
    <col min="11" max="11" width="2.375" style="1" customWidth="1"/>
    <col min="12" max="12" width="3.50390625" style="1" customWidth="1"/>
    <col min="13" max="13" width="1.625" style="1" customWidth="1"/>
    <col min="14" max="14" width="1.37890625" style="1" customWidth="1"/>
    <col min="15" max="16" width="3.50390625" style="1" customWidth="1"/>
    <col min="17" max="17" width="0.875" style="1" customWidth="1"/>
    <col min="18" max="22" width="3.50390625" style="1" customWidth="1"/>
    <col min="23" max="23" width="1.875" style="1" customWidth="1"/>
    <col min="24" max="24" width="5.25390625" style="1" customWidth="1"/>
    <col min="25" max="28" width="3.50390625" style="1" customWidth="1"/>
    <col min="29" max="72" width="3.50390625" style="0" customWidth="1"/>
  </cols>
  <sheetData>
    <row r="1" spans="1:20" ht="18" customHeight="1">
      <c r="A1" s="18" t="s">
        <v>116</v>
      </c>
      <c r="B1" s="19"/>
      <c r="C1" s="19"/>
      <c r="D1" s="19"/>
      <c r="E1" s="19"/>
      <c r="F1" s="19"/>
      <c r="G1" s="19"/>
      <c r="H1" s="19"/>
      <c r="I1" s="19"/>
      <c r="J1" s="19"/>
      <c r="K1" s="19"/>
      <c r="L1" s="19"/>
      <c r="M1" s="19"/>
      <c r="N1" s="19"/>
      <c r="O1" s="19"/>
      <c r="P1" s="19"/>
      <c r="Q1" s="19"/>
      <c r="R1" s="19"/>
      <c r="S1" s="19"/>
      <c r="T1" s="19"/>
    </row>
    <row r="2" spans="1:20" ht="15" customHeight="1">
      <c r="A2" s="18"/>
      <c r="B2" s="19"/>
      <c r="C2" s="19"/>
      <c r="D2" s="19"/>
      <c r="E2" s="19"/>
      <c r="F2" s="19"/>
      <c r="G2" s="19"/>
      <c r="H2" s="19"/>
      <c r="I2" s="19"/>
      <c r="J2" s="19"/>
      <c r="K2" s="19"/>
      <c r="L2" s="19"/>
      <c r="M2" s="19"/>
      <c r="N2" s="19"/>
      <c r="O2" s="19"/>
      <c r="P2" s="19"/>
      <c r="Q2" s="19"/>
      <c r="R2" s="19"/>
      <c r="S2" s="19"/>
      <c r="T2" s="19"/>
    </row>
    <row r="3" spans="1:24" ht="18" customHeight="1">
      <c r="A3" s="20" t="s">
        <v>117</v>
      </c>
      <c r="B3" s="21"/>
      <c r="C3" s="21"/>
      <c r="D3" s="21"/>
      <c r="E3" s="21"/>
      <c r="F3" s="21"/>
      <c r="G3" s="21"/>
      <c r="H3" s="21"/>
      <c r="I3" s="21"/>
      <c r="J3" s="21"/>
      <c r="K3" s="21"/>
      <c r="L3" s="21"/>
      <c r="M3" s="21"/>
      <c r="N3" s="21"/>
      <c r="O3" s="21"/>
      <c r="P3" s="21"/>
      <c r="Q3" s="21"/>
      <c r="R3" s="21"/>
      <c r="S3" s="21"/>
      <c r="T3" s="21"/>
      <c r="U3" s="13"/>
      <c r="V3" s="13"/>
      <c r="W3" s="13"/>
      <c r="X3" s="13"/>
    </row>
    <row r="4" spans="1:24" ht="13.5" customHeight="1">
      <c r="A4" s="20"/>
      <c r="B4" s="21"/>
      <c r="C4" s="21"/>
      <c r="D4" s="21"/>
      <c r="E4" s="21"/>
      <c r="F4" s="21"/>
      <c r="G4" s="21"/>
      <c r="H4" s="21"/>
      <c r="I4" s="21"/>
      <c r="J4" s="21"/>
      <c r="K4" s="21"/>
      <c r="L4" s="21"/>
      <c r="M4" s="21"/>
      <c r="N4" s="21"/>
      <c r="O4" s="21"/>
      <c r="P4" s="21"/>
      <c r="Q4" s="21"/>
      <c r="R4" s="21"/>
      <c r="S4" s="21"/>
      <c r="T4" s="21"/>
      <c r="U4" s="13"/>
      <c r="V4" s="13"/>
      <c r="W4" s="13"/>
      <c r="X4" s="13"/>
    </row>
    <row r="5" spans="1:23" ht="18" customHeight="1">
      <c r="A5" s="22" t="s">
        <v>118</v>
      </c>
      <c r="B5" s="21"/>
      <c r="C5" s="21"/>
      <c r="D5" s="21"/>
      <c r="E5" s="21"/>
      <c r="F5" s="21"/>
      <c r="G5" s="21"/>
      <c r="H5" s="21"/>
      <c r="I5" s="21"/>
      <c r="J5" s="21"/>
      <c r="K5" s="21"/>
      <c r="L5" s="21"/>
      <c r="M5" s="19"/>
      <c r="N5" s="19"/>
      <c r="O5" s="19"/>
      <c r="P5" s="19"/>
      <c r="Q5" s="19"/>
      <c r="R5" s="19"/>
      <c r="S5" s="19"/>
      <c r="T5" s="21" t="s">
        <v>119</v>
      </c>
      <c r="U5" s="13"/>
      <c r="V5" s="13"/>
      <c r="W5" s="13"/>
    </row>
    <row r="6" spans="1:23" ht="18" customHeight="1">
      <c r="A6" s="6"/>
      <c r="B6" s="13"/>
      <c r="C6" s="13"/>
      <c r="D6" s="13"/>
      <c r="E6" s="13"/>
      <c r="F6" s="13"/>
      <c r="G6" s="13"/>
      <c r="H6" s="13"/>
      <c r="I6" s="13"/>
      <c r="J6" s="13"/>
      <c r="K6" s="13"/>
      <c r="L6" s="13"/>
      <c r="T6" s="13"/>
      <c r="U6" s="13"/>
      <c r="V6" s="13"/>
      <c r="W6" s="13"/>
    </row>
    <row r="7" spans="1:23" ht="18" customHeight="1">
      <c r="A7" s="6"/>
      <c r="B7" s="13"/>
      <c r="C7" s="13"/>
      <c r="D7" s="13"/>
      <c r="E7" s="13"/>
      <c r="F7" s="13"/>
      <c r="G7" s="13"/>
      <c r="H7" s="13"/>
      <c r="I7" s="13"/>
      <c r="J7" s="13"/>
      <c r="K7" s="13"/>
      <c r="L7" s="13"/>
      <c r="T7" s="13"/>
      <c r="U7" s="13"/>
      <c r="V7" s="13"/>
      <c r="W7" s="13"/>
    </row>
    <row r="8" spans="1:24" ht="13.5">
      <c r="A8" s="38" t="s">
        <v>85</v>
      </c>
      <c r="B8" s="39"/>
      <c r="C8" s="4"/>
      <c r="D8" s="4"/>
      <c r="E8" s="4"/>
      <c r="F8" s="4"/>
      <c r="G8" s="4"/>
      <c r="H8" s="4"/>
      <c r="I8" s="4"/>
      <c r="J8" s="4"/>
      <c r="K8" s="4"/>
      <c r="L8" s="4"/>
      <c r="M8" s="4"/>
      <c r="N8" s="4"/>
      <c r="O8" s="4"/>
      <c r="P8" s="4"/>
      <c r="Q8" s="4"/>
      <c r="R8" s="4"/>
      <c r="S8" s="4"/>
      <c r="T8" s="4"/>
      <c r="U8" s="4"/>
      <c r="V8" s="4"/>
      <c r="W8" s="4"/>
      <c r="X8" s="4"/>
    </row>
    <row r="9" spans="1:30" ht="13.5">
      <c r="A9" s="38" t="s">
        <v>120</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2"/>
      <c r="AD9" s="2"/>
    </row>
    <row r="10" ht="13.5">
      <c r="A10" s="3" t="s">
        <v>92</v>
      </c>
    </row>
    <row r="11" ht="14.25" thickBot="1"/>
    <row r="12" spans="1:28" s="15" customFormat="1" ht="31.5" customHeight="1" thickBot="1">
      <c r="A12" s="24"/>
      <c r="B12" s="41" t="s">
        <v>105</v>
      </c>
      <c r="C12" s="41"/>
      <c r="D12" s="41"/>
      <c r="E12" s="41"/>
      <c r="F12" s="41"/>
      <c r="G12" s="41"/>
      <c r="H12" s="41" t="s">
        <v>85</v>
      </c>
      <c r="I12" s="41"/>
      <c r="J12" s="41"/>
      <c r="K12" s="41"/>
      <c r="L12" s="41"/>
      <c r="M12" s="41"/>
      <c r="N12" s="41"/>
      <c r="O12" s="41"/>
      <c r="P12" s="41"/>
      <c r="Q12" s="42" t="s">
        <v>106</v>
      </c>
      <c r="R12" s="43"/>
      <c r="S12" s="43"/>
      <c r="T12" s="43"/>
      <c r="U12" s="43"/>
      <c r="V12" s="43"/>
      <c r="W12" s="43"/>
      <c r="X12" s="44"/>
      <c r="Y12" s="42" t="s">
        <v>107</v>
      </c>
      <c r="Z12" s="43"/>
      <c r="AA12" s="43"/>
      <c r="AB12" s="44"/>
    </row>
    <row r="13" spans="1:28" ht="31.5" customHeight="1" thickBot="1">
      <c r="A13" s="25">
        <v>1</v>
      </c>
      <c r="B13" s="45" t="s">
        <v>86</v>
      </c>
      <c r="C13" s="45"/>
      <c r="D13" s="45"/>
      <c r="E13" s="45"/>
      <c r="F13" s="45"/>
      <c r="G13" s="45"/>
      <c r="H13" s="45">
        <f aca="true" t="shared" si="0" ref="H13:H19">(COUNTIF(Y50,"○")*3)+(COUNTIF(Z50,"○")*2)+(COUNTIF(AA50,"○")+(COUNTIF(Y60,"○")*3)+(COUNTIF(Z60,"○")*2)+(COUNTIF(AA60,"○")+(COUNTIF(Y70,"○")*3)+(COUNTIF(Z70,"○")*2)+(COUNTIF(AA70,"○")+(COUNTIF(Y80,"○")*3)+(COUNTIF(Z80,"○")*2)+(COUNTIF(AA80,"○")+(COUNTIF(Y90,"○")*3)+(COUNTIF(Z90,"○")*2)+(COUNTIF(AA90,"○")+(COUNTIF(Y100,"○")*3)+(COUNTIF(Z100,"○")*2)+(COUNTIF(AA100,"○")+(COUNTIF(Y110,"○")*3)+(COUNTIF(Z110,"○")*2)+(COUNTIF(AA110,"○")+(COUNTIF(Y120,"○")*3)+(COUNTIF(Z120,"○")*2)+(COUNTIF(AA120,"○")+(COUNTIF(Y130,"○")*3)+(COUNTIF(Z130,"○")*2)+(COUNTIF(AA130,"○")+(COUNTIF(Y140,"○")*3)+(COUNTIF(Z140,"○")*2)+(COUNTIF(AA140,"○")))))))))))</f>
        <v>0</v>
      </c>
      <c r="I13" s="45"/>
      <c r="J13" s="45"/>
      <c r="K13" s="46"/>
      <c r="L13" s="47" t="s">
        <v>108</v>
      </c>
      <c r="M13" s="45"/>
      <c r="N13" s="45"/>
      <c r="O13" s="45"/>
      <c r="P13" s="45"/>
      <c r="Q13" s="33">
        <f aca="true" t="shared" si="1" ref="Q13:Q19">H13/30</f>
        <v>0</v>
      </c>
      <c r="R13" s="33"/>
      <c r="S13" s="33"/>
      <c r="T13" s="33"/>
      <c r="U13" s="33"/>
      <c r="V13" s="33"/>
      <c r="W13" s="33"/>
      <c r="X13" s="33"/>
      <c r="Y13" s="45"/>
      <c r="Z13" s="45"/>
      <c r="AA13" s="45"/>
      <c r="AB13" s="45"/>
    </row>
    <row r="14" spans="1:28" ht="31.5" customHeight="1" thickBot="1">
      <c r="A14" s="25">
        <v>2</v>
      </c>
      <c r="B14" s="45" t="s">
        <v>121</v>
      </c>
      <c r="C14" s="45"/>
      <c r="D14" s="45"/>
      <c r="E14" s="45"/>
      <c r="F14" s="45"/>
      <c r="G14" s="45"/>
      <c r="H14" s="45">
        <f t="shared" si="0"/>
        <v>0</v>
      </c>
      <c r="I14" s="45"/>
      <c r="J14" s="45"/>
      <c r="K14" s="46"/>
      <c r="L14" s="47" t="s">
        <v>108</v>
      </c>
      <c r="M14" s="45"/>
      <c r="N14" s="45"/>
      <c r="O14" s="45"/>
      <c r="P14" s="45"/>
      <c r="Q14" s="33">
        <f t="shared" si="1"/>
        <v>0</v>
      </c>
      <c r="R14" s="33"/>
      <c r="S14" s="33"/>
      <c r="T14" s="33"/>
      <c r="U14" s="33"/>
      <c r="V14" s="33"/>
      <c r="W14" s="33"/>
      <c r="X14" s="33"/>
      <c r="Y14" s="45"/>
      <c r="Z14" s="45"/>
      <c r="AA14" s="45"/>
      <c r="AB14" s="45"/>
    </row>
    <row r="15" spans="1:28" ht="31.5" customHeight="1" thickBot="1">
      <c r="A15" s="25">
        <v>3</v>
      </c>
      <c r="B15" s="45" t="s">
        <v>90</v>
      </c>
      <c r="C15" s="45"/>
      <c r="D15" s="45"/>
      <c r="E15" s="45"/>
      <c r="F15" s="45"/>
      <c r="G15" s="45"/>
      <c r="H15" s="45">
        <f t="shared" si="0"/>
        <v>0</v>
      </c>
      <c r="I15" s="45"/>
      <c r="J15" s="45"/>
      <c r="K15" s="46"/>
      <c r="L15" s="47" t="s">
        <v>108</v>
      </c>
      <c r="M15" s="45"/>
      <c r="N15" s="45"/>
      <c r="O15" s="45"/>
      <c r="P15" s="45"/>
      <c r="Q15" s="33">
        <f t="shared" si="1"/>
        <v>0</v>
      </c>
      <c r="R15" s="33"/>
      <c r="S15" s="33"/>
      <c r="T15" s="33"/>
      <c r="U15" s="33"/>
      <c r="V15" s="33"/>
      <c r="W15" s="33"/>
      <c r="X15" s="33"/>
      <c r="Y15" s="45"/>
      <c r="Z15" s="45"/>
      <c r="AA15" s="45"/>
      <c r="AB15" s="45"/>
    </row>
    <row r="16" spans="1:28" ht="31.5" customHeight="1" thickBot="1">
      <c r="A16" s="25">
        <v>4</v>
      </c>
      <c r="B16" s="45" t="s">
        <v>87</v>
      </c>
      <c r="C16" s="45"/>
      <c r="D16" s="45"/>
      <c r="E16" s="45"/>
      <c r="F16" s="45"/>
      <c r="G16" s="45"/>
      <c r="H16" s="45">
        <f t="shared" si="0"/>
        <v>0</v>
      </c>
      <c r="I16" s="45"/>
      <c r="J16" s="45"/>
      <c r="K16" s="46"/>
      <c r="L16" s="47" t="s">
        <v>108</v>
      </c>
      <c r="M16" s="45"/>
      <c r="N16" s="45"/>
      <c r="O16" s="45"/>
      <c r="P16" s="45"/>
      <c r="Q16" s="33">
        <f t="shared" si="1"/>
        <v>0</v>
      </c>
      <c r="R16" s="33"/>
      <c r="S16" s="33"/>
      <c r="T16" s="33"/>
      <c r="U16" s="33"/>
      <c r="V16" s="33"/>
      <c r="W16" s="33"/>
      <c r="X16" s="33"/>
      <c r="Y16" s="45"/>
      <c r="Z16" s="45"/>
      <c r="AA16" s="45"/>
      <c r="AB16" s="45"/>
    </row>
    <row r="17" spans="1:28" ht="31.5" customHeight="1" thickBot="1">
      <c r="A17" s="25">
        <v>5</v>
      </c>
      <c r="B17" s="45" t="s">
        <v>88</v>
      </c>
      <c r="C17" s="45"/>
      <c r="D17" s="45"/>
      <c r="E17" s="45"/>
      <c r="F17" s="45"/>
      <c r="G17" s="45"/>
      <c r="H17" s="45">
        <f t="shared" si="0"/>
        <v>0</v>
      </c>
      <c r="I17" s="45"/>
      <c r="J17" s="45"/>
      <c r="K17" s="46"/>
      <c r="L17" s="47" t="s">
        <v>108</v>
      </c>
      <c r="M17" s="45"/>
      <c r="N17" s="45"/>
      <c r="O17" s="45"/>
      <c r="P17" s="45"/>
      <c r="Q17" s="33">
        <f t="shared" si="1"/>
        <v>0</v>
      </c>
      <c r="R17" s="33"/>
      <c r="S17" s="33"/>
      <c r="T17" s="33"/>
      <c r="U17" s="33"/>
      <c r="V17" s="33"/>
      <c r="W17" s="33"/>
      <c r="X17" s="33"/>
      <c r="Y17" s="45"/>
      <c r="Z17" s="45"/>
      <c r="AA17" s="45"/>
      <c r="AB17" s="45"/>
    </row>
    <row r="18" spans="1:28" ht="31.5" customHeight="1" thickBot="1">
      <c r="A18" s="25">
        <v>6</v>
      </c>
      <c r="B18" s="45" t="s">
        <v>91</v>
      </c>
      <c r="C18" s="45"/>
      <c r="D18" s="45"/>
      <c r="E18" s="45"/>
      <c r="F18" s="45"/>
      <c r="G18" s="45"/>
      <c r="H18" s="45">
        <f t="shared" si="0"/>
        <v>0</v>
      </c>
      <c r="I18" s="45"/>
      <c r="J18" s="45"/>
      <c r="K18" s="46"/>
      <c r="L18" s="47" t="s">
        <v>108</v>
      </c>
      <c r="M18" s="45"/>
      <c r="N18" s="45"/>
      <c r="O18" s="45"/>
      <c r="P18" s="45"/>
      <c r="Q18" s="33">
        <f t="shared" si="1"/>
        <v>0</v>
      </c>
      <c r="R18" s="33"/>
      <c r="S18" s="33"/>
      <c r="T18" s="33"/>
      <c r="U18" s="33"/>
      <c r="V18" s="33"/>
      <c r="W18" s="33"/>
      <c r="X18" s="33"/>
      <c r="Y18" s="45"/>
      <c r="Z18" s="45"/>
      <c r="AA18" s="45"/>
      <c r="AB18" s="45"/>
    </row>
    <row r="19" spans="1:28" ht="31.5" customHeight="1" thickBot="1">
      <c r="A19" s="25">
        <v>7</v>
      </c>
      <c r="B19" s="45" t="s">
        <v>122</v>
      </c>
      <c r="C19" s="45"/>
      <c r="D19" s="45"/>
      <c r="E19" s="45"/>
      <c r="F19" s="45"/>
      <c r="G19" s="45"/>
      <c r="H19" s="45">
        <f t="shared" si="0"/>
        <v>0</v>
      </c>
      <c r="I19" s="45"/>
      <c r="J19" s="45"/>
      <c r="K19" s="46"/>
      <c r="L19" s="47" t="s">
        <v>108</v>
      </c>
      <c r="M19" s="45"/>
      <c r="N19" s="45"/>
      <c r="O19" s="45"/>
      <c r="P19" s="45"/>
      <c r="Q19" s="33">
        <f t="shared" si="1"/>
        <v>0</v>
      </c>
      <c r="R19" s="33"/>
      <c r="S19" s="33"/>
      <c r="T19" s="33"/>
      <c r="U19" s="33"/>
      <c r="V19" s="33"/>
      <c r="W19" s="33"/>
      <c r="X19" s="33"/>
      <c r="Y19" s="45"/>
      <c r="Z19" s="45"/>
      <c r="AA19" s="45"/>
      <c r="AB19" s="45"/>
    </row>
    <row r="20" spans="1:28" ht="31.5" customHeight="1" thickBot="1">
      <c r="A20" s="26">
        <v>8</v>
      </c>
      <c r="B20" s="34" t="s">
        <v>89</v>
      </c>
      <c r="C20" s="34"/>
      <c r="D20" s="34"/>
      <c r="E20" s="34"/>
      <c r="F20" s="34"/>
      <c r="G20" s="34"/>
      <c r="H20" s="34">
        <f>Y154</f>
        <v>0</v>
      </c>
      <c r="I20" s="34"/>
      <c r="J20" s="34"/>
      <c r="K20" s="35"/>
      <c r="L20" s="31" t="s">
        <v>109</v>
      </c>
      <c r="M20" s="34"/>
      <c r="N20" s="34"/>
      <c r="O20" s="34"/>
      <c r="P20" s="34"/>
      <c r="Q20" s="30">
        <f>H20/12</f>
        <v>0</v>
      </c>
      <c r="R20" s="30"/>
      <c r="S20" s="30"/>
      <c r="T20" s="30"/>
      <c r="U20" s="30"/>
      <c r="V20" s="30"/>
      <c r="W20" s="30"/>
      <c r="X20" s="30"/>
      <c r="Y20" s="34"/>
      <c r="Z20" s="34"/>
      <c r="AA20" s="34"/>
      <c r="AB20" s="34"/>
    </row>
    <row r="21" spans="1:28" ht="31.5" customHeight="1" thickBot="1" thickTop="1">
      <c r="A21" s="27"/>
      <c r="B21" s="61" t="s">
        <v>104</v>
      </c>
      <c r="C21" s="62"/>
      <c r="D21" s="62"/>
      <c r="E21" s="62"/>
      <c r="F21" s="62"/>
      <c r="G21" s="63"/>
      <c r="H21" s="64">
        <f>SUM(H13:K20)</f>
        <v>0</v>
      </c>
      <c r="I21" s="64"/>
      <c r="J21" s="64"/>
      <c r="K21" s="65"/>
      <c r="L21" s="66" t="s">
        <v>110</v>
      </c>
      <c r="M21" s="64"/>
      <c r="N21" s="64"/>
      <c r="O21" s="64"/>
      <c r="P21" s="64"/>
      <c r="Q21" s="67">
        <f>H21/222</f>
        <v>0</v>
      </c>
      <c r="R21" s="67"/>
      <c r="S21" s="67"/>
      <c r="T21" s="67"/>
      <c r="U21" s="67"/>
      <c r="V21" s="67"/>
      <c r="W21" s="67"/>
      <c r="X21" s="67"/>
      <c r="Y21" s="48"/>
      <c r="Z21" s="48"/>
      <c r="AA21" s="48"/>
      <c r="AB21" s="48"/>
    </row>
    <row r="45" ht="14.25" thickBot="1"/>
    <row r="46" spans="1:28" ht="18" customHeight="1" thickTop="1">
      <c r="A46" s="49" t="s">
        <v>4</v>
      </c>
      <c r="B46" s="50"/>
      <c r="C46" s="50"/>
      <c r="D46" s="50"/>
      <c r="E46" s="50"/>
      <c r="F46" s="50"/>
      <c r="G46" s="50"/>
      <c r="H46" s="50"/>
      <c r="I46" s="50"/>
      <c r="J46" s="50"/>
      <c r="K46" s="50"/>
      <c r="L46" s="50"/>
      <c r="M46" s="50"/>
      <c r="N46" s="50"/>
      <c r="O46" s="50"/>
      <c r="P46" s="50"/>
      <c r="Q46" s="50"/>
      <c r="R46" s="50"/>
      <c r="S46" s="50"/>
      <c r="T46" s="50"/>
      <c r="U46" s="50"/>
      <c r="V46" s="50"/>
      <c r="W46" s="50"/>
      <c r="X46" s="50"/>
      <c r="Y46" s="55" t="s">
        <v>5</v>
      </c>
      <c r="Z46" s="55" t="s">
        <v>6</v>
      </c>
      <c r="AA46" s="55" t="s">
        <v>7</v>
      </c>
      <c r="AB46" s="58" t="s">
        <v>0</v>
      </c>
    </row>
    <row r="47" spans="1:28" ht="18" customHeight="1">
      <c r="A47" s="51"/>
      <c r="B47" s="52"/>
      <c r="C47" s="52"/>
      <c r="D47" s="52"/>
      <c r="E47" s="52"/>
      <c r="F47" s="52"/>
      <c r="G47" s="52"/>
      <c r="H47" s="52"/>
      <c r="I47" s="52"/>
      <c r="J47" s="52"/>
      <c r="K47" s="52"/>
      <c r="L47" s="52"/>
      <c r="M47" s="52"/>
      <c r="N47" s="52"/>
      <c r="O47" s="52"/>
      <c r="P47" s="52"/>
      <c r="Q47" s="52"/>
      <c r="R47" s="52"/>
      <c r="S47" s="52"/>
      <c r="T47" s="52"/>
      <c r="U47" s="52"/>
      <c r="V47" s="52"/>
      <c r="W47" s="52"/>
      <c r="X47" s="52"/>
      <c r="Y47" s="56"/>
      <c r="Z47" s="56"/>
      <c r="AA47" s="56"/>
      <c r="AB47" s="59"/>
    </row>
    <row r="48" spans="1:28" ht="54" customHeight="1" thickBot="1">
      <c r="A48" s="53"/>
      <c r="B48" s="54"/>
      <c r="C48" s="54"/>
      <c r="D48" s="54"/>
      <c r="E48" s="54"/>
      <c r="F48" s="54"/>
      <c r="G48" s="54"/>
      <c r="H48" s="54"/>
      <c r="I48" s="54"/>
      <c r="J48" s="54"/>
      <c r="K48" s="54"/>
      <c r="L48" s="54"/>
      <c r="M48" s="54"/>
      <c r="N48" s="54"/>
      <c r="O48" s="54"/>
      <c r="P48" s="54"/>
      <c r="Q48" s="54"/>
      <c r="R48" s="54"/>
      <c r="S48" s="54"/>
      <c r="T48" s="54"/>
      <c r="U48" s="54"/>
      <c r="V48" s="54"/>
      <c r="W48" s="54"/>
      <c r="X48" s="54"/>
      <c r="Y48" s="57"/>
      <c r="Z48" s="57"/>
      <c r="AA48" s="57"/>
      <c r="AB48" s="60"/>
    </row>
    <row r="49" spans="1:28" ht="18" customHeight="1">
      <c r="A49" s="68" t="s">
        <v>123</v>
      </c>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70"/>
    </row>
    <row r="50" spans="1:28" s="2" customFormat="1" ht="18" customHeight="1">
      <c r="A50" s="71" t="s">
        <v>8</v>
      </c>
      <c r="B50" s="72"/>
      <c r="C50" s="72"/>
      <c r="D50" s="72"/>
      <c r="E50" s="72"/>
      <c r="F50" s="72"/>
      <c r="G50" s="72"/>
      <c r="H50" s="72"/>
      <c r="I50" s="72"/>
      <c r="J50" s="72"/>
      <c r="K50" s="72"/>
      <c r="L50" s="72"/>
      <c r="M50" s="72"/>
      <c r="N50" s="72"/>
      <c r="O50" s="72"/>
      <c r="P50" s="72"/>
      <c r="Q50" s="72"/>
      <c r="R50" s="72"/>
      <c r="S50" s="72"/>
      <c r="T50" s="72"/>
      <c r="U50" s="72"/>
      <c r="V50" s="72"/>
      <c r="W50" s="72"/>
      <c r="X50" s="72"/>
      <c r="Y50" s="14" t="s">
        <v>93</v>
      </c>
      <c r="Z50" s="7"/>
      <c r="AA50" s="7"/>
      <c r="AB50" s="8"/>
    </row>
    <row r="51" spans="1:28" s="2" customFormat="1" ht="34.5" customHeight="1">
      <c r="A51" s="73" t="s">
        <v>9</v>
      </c>
      <c r="B51" s="74"/>
      <c r="C51" s="74"/>
      <c r="D51" s="74"/>
      <c r="E51" s="74"/>
      <c r="F51" s="74"/>
      <c r="G51" s="74"/>
      <c r="H51" s="74"/>
      <c r="I51" s="74"/>
      <c r="J51" s="74"/>
      <c r="K51" s="74"/>
      <c r="L51" s="74"/>
      <c r="M51" s="74"/>
      <c r="N51" s="74"/>
      <c r="O51" s="74"/>
      <c r="P51" s="74"/>
      <c r="Q51" s="74"/>
      <c r="R51" s="74"/>
      <c r="S51" s="74"/>
      <c r="T51" s="74"/>
      <c r="U51" s="74"/>
      <c r="V51" s="74"/>
      <c r="W51" s="74"/>
      <c r="X51" s="74"/>
      <c r="Y51" s="11"/>
      <c r="Z51" s="11"/>
      <c r="AA51" s="11"/>
      <c r="AB51" s="12"/>
    </row>
    <row r="52" spans="1:28" s="2" customFormat="1" ht="18" customHeight="1">
      <c r="A52" s="71" t="s">
        <v>10</v>
      </c>
      <c r="B52" s="72"/>
      <c r="C52" s="72"/>
      <c r="D52" s="72"/>
      <c r="E52" s="72"/>
      <c r="F52" s="72"/>
      <c r="G52" s="72"/>
      <c r="H52" s="72"/>
      <c r="I52" s="72"/>
      <c r="J52" s="72"/>
      <c r="K52" s="72"/>
      <c r="L52" s="72"/>
      <c r="M52" s="72"/>
      <c r="N52" s="72"/>
      <c r="O52" s="72"/>
      <c r="P52" s="72"/>
      <c r="Q52" s="72"/>
      <c r="R52" s="72"/>
      <c r="S52" s="72"/>
      <c r="T52" s="72"/>
      <c r="U52" s="72"/>
      <c r="V52" s="72"/>
      <c r="W52" s="72"/>
      <c r="X52" s="72"/>
      <c r="Y52" s="7"/>
      <c r="Z52" s="7"/>
      <c r="AA52" s="7"/>
      <c r="AB52" s="8"/>
    </row>
    <row r="53" spans="1:28" s="2" customFormat="1" ht="18" customHeight="1">
      <c r="A53" s="73" t="s">
        <v>114</v>
      </c>
      <c r="B53" s="74"/>
      <c r="C53" s="74"/>
      <c r="D53" s="74"/>
      <c r="E53" s="74"/>
      <c r="F53" s="74"/>
      <c r="G53" s="74"/>
      <c r="H53" s="74"/>
      <c r="I53" s="74"/>
      <c r="J53" s="74"/>
      <c r="K53" s="74"/>
      <c r="L53" s="74"/>
      <c r="M53" s="74"/>
      <c r="N53" s="74"/>
      <c r="O53" s="74"/>
      <c r="P53" s="74"/>
      <c r="Q53" s="74"/>
      <c r="R53" s="74"/>
      <c r="S53" s="74"/>
      <c r="T53" s="74"/>
      <c r="U53" s="74"/>
      <c r="V53" s="74"/>
      <c r="W53" s="74"/>
      <c r="X53" s="74"/>
      <c r="Y53" s="11"/>
      <c r="Z53" s="11"/>
      <c r="AA53" s="11"/>
      <c r="AB53" s="12"/>
    </row>
    <row r="54" spans="1:28" s="2" customFormat="1" ht="18" customHeight="1">
      <c r="A54" s="71" t="s">
        <v>11</v>
      </c>
      <c r="B54" s="72"/>
      <c r="C54" s="72"/>
      <c r="D54" s="72"/>
      <c r="E54" s="72"/>
      <c r="F54" s="72"/>
      <c r="G54" s="72"/>
      <c r="H54" s="72"/>
      <c r="I54" s="72"/>
      <c r="J54" s="72"/>
      <c r="K54" s="72"/>
      <c r="L54" s="72"/>
      <c r="M54" s="72"/>
      <c r="N54" s="72"/>
      <c r="O54" s="72"/>
      <c r="P54" s="72"/>
      <c r="Q54" s="72"/>
      <c r="R54" s="72"/>
      <c r="S54" s="72"/>
      <c r="T54" s="72"/>
      <c r="U54" s="72"/>
      <c r="V54" s="72"/>
      <c r="W54" s="72"/>
      <c r="X54" s="72"/>
      <c r="Y54" s="7"/>
      <c r="Z54" s="7"/>
      <c r="AA54" s="7"/>
      <c r="AB54" s="8"/>
    </row>
    <row r="55" spans="1:28" s="2" customFormat="1" ht="18" customHeight="1">
      <c r="A55" s="73" t="s">
        <v>12</v>
      </c>
      <c r="B55" s="74"/>
      <c r="C55" s="74"/>
      <c r="D55" s="74"/>
      <c r="E55" s="74"/>
      <c r="F55" s="74"/>
      <c r="G55" s="74"/>
      <c r="H55" s="74"/>
      <c r="I55" s="74"/>
      <c r="J55" s="74"/>
      <c r="K55" s="74"/>
      <c r="L55" s="74"/>
      <c r="M55" s="74"/>
      <c r="N55" s="74"/>
      <c r="O55" s="74"/>
      <c r="P55" s="74"/>
      <c r="Q55" s="74"/>
      <c r="R55" s="74"/>
      <c r="S55" s="74"/>
      <c r="T55" s="74"/>
      <c r="U55" s="74"/>
      <c r="V55" s="74"/>
      <c r="W55" s="74"/>
      <c r="X55" s="74"/>
      <c r="Y55" s="11"/>
      <c r="Z55" s="11"/>
      <c r="AA55" s="11"/>
      <c r="AB55" s="12"/>
    </row>
    <row r="56" spans="1:28" s="2" customFormat="1" ht="18" customHeight="1" thickBot="1">
      <c r="A56" s="75" t="s">
        <v>115</v>
      </c>
      <c r="B56" s="76"/>
      <c r="C56" s="76"/>
      <c r="D56" s="76"/>
      <c r="E56" s="76"/>
      <c r="F56" s="76"/>
      <c r="G56" s="76"/>
      <c r="H56" s="76"/>
      <c r="I56" s="76"/>
      <c r="J56" s="76"/>
      <c r="K56" s="76"/>
      <c r="L56" s="76"/>
      <c r="M56" s="76"/>
      <c r="N56" s="76"/>
      <c r="O56" s="76"/>
      <c r="P56" s="76"/>
      <c r="Q56" s="76"/>
      <c r="R56" s="76"/>
      <c r="S56" s="76"/>
      <c r="T56" s="76"/>
      <c r="U56" s="76"/>
      <c r="V56" s="76"/>
      <c r="W56" s="76"/>
      <c r="X56" s="76"/>
      <c r="Y56" s="7"/>
      <c r="Z56" s="7"/>
      <c r="AA56" s="7"/>
      <c r="AB56" s="8"/>
    </row>
    <row r="57" spans="1:28" s="2" customFormat="1" ht="18" customHeight="1" thickBot="1" thickTop="1">
      <c r="A57" s="77" t="s">
        <v>94</v>
      </c>
      <c r="B57" s="78"/>
      <c r="C57" s="78"/>
      <c r="D57" s="78"/>
      <c r="E57" s="78"/>
      <c r="F57" s="78"/>
      <c r="G57" s="78"/>
      <c r="H57" s="78"/>
      <c r="I57" s="78"/>
      <c r="J57" s="78"/>
      <c r="K57" s="78"/>
      <c r="L57" s="78"/>
      <c r="M57" s="78"/>
      <c r="N57" s="78"/>
      <c r="O57" s="78"/>
      <c r="P57" s="78"/>
      <c r="Q57" s="78"/>
      <c r="R57" s="78"/>
      <c r="S57" s="78"/>
      <c r="T57" s="78"/>
      <c r="U57" s="78"/>
      <c r="V57" s="78"/>
      <c r="W57" s="78"/>
      <c r="X57" s="79"/>
      <c r="Y57" s="80">
        <f>(COUNTIF(Y50:Y56,"○")*3)+(COUNTIF(Z50:Z56,"○")*2)+(COUNTIF(AA50:AA56,"○"))</f>
        <v>0</v>
      </c>
      <c r="Z57" s="81"/>
      <c r="AA57" s="81"/>
      <c r="AB57" s="82"/>
    </row>
    <row r="58" spans="1:28" s="2" customFormat="1" ht="18" customHeight="1" thickBot="1">
      <c r="A58" s="83"/>
      <c r="B58" s="84"/>
      <c r="C58" s="84"/>
      <c r="D58" s="84"/>
      <c r="E58" s="84"/>
      <c r="F58" s="84"/>
      <c r="G58" s="84"/>
      <c r="H58" s="84"/>
      <c r="I58" s="84"/>
      <c r="J58" s="84"/>
      <c r="K58" s="84"/>
      <c r="L58" s="84"/>
      <c r="M58" s="84"/>
      <c r="N58" s="84"/>
      <c r="O58" s="84"/>
      <c r="P58" s="84"/>
      <c r="Q58" s="84"/>
      <c r="R58" s="84"/>
      <c r="S58" s="84"/>
      <c r="T58" s="84"/>
      <c r="U58" s="84"/>
      <c r="V58" s="84"/>
      <c r="W58" s="84"/>
      <c r="X58" s="84"/>
      <c r="Y58" s="85"/>
      <c r="Z58" s="85"/>
      <c r="AA58" s="85"/>
      <c r="AB58" s="86"/>
    </row>
    <row r="59" spans="1:28" s="2" customFormat="1" ht="18" customHeight="1">
      <c r="A59" s="87" t="s">
        <v>13</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9"/>
    </row>
    <row r="60" spans="1:28" s="2" customFormat="1" ht="18" customHeight="1">
      <c r="A60" s="71" t="s">
        <v>14</v>
      </c>
      <c r="B60" s="72"/>
      <c r="C60" s="72"/>
      <c r="D60" s="72"/>
      <c r="E60" s="72"/>
      <c r="F60" s="72"/>
      <c r="G60" s="72"/>
      <c r="H60" s="72"/>
      <c r="I60" s="72"/>
      <c r="J60" s="72"/>
      <c r="K60" s="72"/>
      <c r="L60" s="72"/>
      <c r="M60" s="72"/>
      <c r="N60" s="72"/>
      <c r="O60" s="72"/>
      <c r="P60" s="72"/>
      <c r="Q60" s="72"/>
      <c r="R60" s="72"/>
      <c r="S60" s="72"/>
      <c r="T60" s="72"/>
      <c r="U60" s="72"/>
      <c r="V60" s="72"/>
      <c r="W60" s="72"/>
      <c r="X60" s="72"/>
      <c r="Y60" s="7" t="s">
        <v>93</v>
      </c>
      <c r="Z60" s="7"/>
      <c r="AA60" s="7"/>
      <c r="AB60" s="8"/>
    </row>
    <row r="61" spans="1:28" s="2" customFormat="1" ht="36" customHeight="1">
      <c r="A61" s="73" t="s">
        <v>15</v>
      </c>
      <c r="B61" s="74"/>
      <c r="C61" s="74"/>
      <c r="D61" s="74"/>
      <c r="E61" s="74"/>
      <c r="F61" s="74"/>
      <c r="G61" s="74"/>
      <c r="H61" s="74"/>
      <c r="I61" s="74"/>
      <c r="J61" s="74"/>
      <c r="K61" s="74"/>
      <c r="L61" s="74"/>
      <c r="M61" s="74"/>
      <c r="N61" s="74"/>
      <c r="O61" s="74"/>
      <c r="P61" s="74"/>
      <c r="Q61" s="74"/>
      <c r="R61" s="74"/>
      <c r="S61" s="74"/>
      <c r="T61" s="74"/>
      <c r="U61" s="74"/>
      <c r="V61" s="74"/>
      <c r="W61" s="74"/>
      <c r="X61" s="74"/>
      <c r="Y61" s="11"/>
      <c r="Z61" s="11"/>
      <c r="AA61" s="11"/>
      <c r="AB61" s="12"/>
    </row>
    <row r="62" spans="1:28" s="2" customFormat="1" ht="18" customHeight="1">
      <c r="A62" s="71" t="s">
        <v>16</v>
      </c>
      <c r="B62" s="72"/>
      <c r="C62" s="72"/>
      <c r="D62" s="72"/>
      <c r="E62" s="72"/>
      <c r="F62" s="72"/>
      <c r="G62" s="72"/>
      <c r="H62" s="72"/>
      <c r="I62" s="72"/>
      <c r="J62" s="72"/>
      <c r="K62" s="72"/>
      <c r="L62" s="72"/>
      <c r="M62" s="72"/>
      <c r="N62" s="72"/>
      <c r="O62" s="72"/>
      <c r="P62" s="72"/>
      <c r="Q62" s="72"/>
      <c r="R62" s="72"/>
      <c r="S62" s="72"/>
      <c r="T62" s="72"/>
      <c r="U62" s="72"/>
      <c r="V62" s="72"/>
      <c r="W62" s="72"/>
      <c r="X62" s="72"/>
      <c r="Y62" s="7"/>
      <c r="Z62" s="7"/>
      <c r="AA62" s="7"/>
      <c r="AB62" s="8"/>
    </row>
    <row r="63" spans="1:28" s="2" customFormat="1" ht="18" customHeight="1">
      <c r="A63" s="73" t="s">
        <v>17</v>
      </c>
      <c r="B63" s="74"/>
      <c r="C63" s="74"/>
      <c r="D63" s="74"/>
      <c r="E63" s="74"/>
      <c r="F63" s="74"/>
      <c r="G63" s="74"/>
      <c r="H63" s="74"/>
      <c r="I63" s="74"/>
      <c r="J63" s="74"/>
      <c r="K63" s="74"/>
      <c r="L63" s="74"/>
      <c r="M63" s="74"/>
      <c r="N63" s="74"/>
      <c r="O63" s="74"/>
      <c r="P63" s="74"/>
      <c r="Q63" s="74"/>
      <c r="R63" s="74"/>
      <c r="S63" s="74"/>
      <c r="T63" s="74"/>
      <c r="U63" s="74"/>
      <c r="V63" s="74"/>
      <c r="W63" s="74"/>
      <c r="X63" s="74"/>
      <c r="Y63" s="11"/>
      <c r="Z63" s="11"/>
      <c r="AA63" s="11"/>
      <c r="AB63" s="12"/>
    </row>
    <row r="64" spans="1:28" s="2" customFormat="1" ht="18" customHeight="1">
      <c r="A64" s="71" t="s">
        <v>18</v>
      </c>
      <c r="B64" s="72"/>
      <c r="C64" s="72"/>
      <c r="D64" s="72"/>
      <c r="E64" s="72"/>
      <c r="F64" s="72"/>
      <c r="G64" s="72"/>
      <c r="H64" s="72"/>
      <c r="I64" s="72"/>
      <c r="J64" s="72"/>
      <c r="K64" s="72"/>
      <c r="L64" s="72"/>
      <c r="M64" s="72"/>
      <c r="N64" s="72"/>
      <c r="O64" s="72"/>
      <c r="P64" s="72"/>
      <c r="Q64" s="72"/>
      <c r="R64" s="72"/>
      <c r="S64" s="72"/>
      <c r="T64" s="72"/>
      <c r="U64" s="72"/>
      <c r="V64" s="72"/>
      <c r="W64" s="72"/>
      <c r="X64" s="72"/>
      <c r="Y64" s="7"/>
      <c r="Z64" s="7"/>
      <c r="AA64" s="7"/>
      <c r="AB64" s="8"/>
    </row>
    <row r="65" spans="1:28" s="2" customFormat="1" ht="18" customHeight="1">
      <c r="A65" s="73" t="s">
        <v>19</v>
      </c>
      <c r="B65" s="74"/>
      <c r="C65" s="74"/>
      <c r="D65" s="74"/>
      <c r="E65" s="74"/>
      <c r="F65" s="74"/>
      <c r="G65" s="74"/>
      <c r="H65" s="74"/>
      <c r="I65" s="74"/>
      <c r="J65" s="74"/>
      <c r="K65" s="74"/>
      <c r="L65" s="74"/>
      <c r="M65" s="74"/>
      <c r="N65" s="74"/>
      <c r="O65" s="74"/>
      <c r="P65" s="74"/>
      <c r="Q65" s="74"/>
      <c r="R65" s="74"/>
      <c r="S65" s="74"/>
      <c r="T65" s="74"/>
      <c r="U65" s="74"/>
      <c r="V65" s="74"/>
      <c r="W65" s="74"/>
      <c r="X65" s="74"/>
      <c r="Y65" s="11"/>
      <c r="Z65" s="11"/>
      <c r="AA65" s="11"/>
      <c r="AB65" s="12"/>
    </row>
    <row r="66" spans="1:28" s="2" customFormat="1" ht="18" customHeight="1" thickBot="1">
      <c r="A66" s="75" t="s">
        <v>20</v>
      </c>
      <c r="B66" s="76"/>
      <c r="C66" s="76"/>
      <c r="D66" s="76"/>
      <c r="E66" s="76"/>
      <c r="F66" s="76"/>
      <c r="G66" s="76"/>
      <c r="H66" s="76"/>
      <c r="I66" s="76"/>
      <c r="J66" s="76"/>
      <c r="K66" s="76"/>
      <c r="L66" s="76"/>
      <c r="M66" s="76"/>
      <c r="N66" s="76"/>
      <c r="O66" s="76"/>
      <c r="P66" s="76"/>
      <c r="Q66" s="76"/>
      <c r="R66" s="76"/>
      <c r="S66" s="76"/>
      <c r="T66" s="76"/>
      <c r="U66" s="76"/>
      <c r="V66" s="76"/>
      <c r="W66" s="76"/>
      <c r="X66" s="76"/>
      <c r="Y66" s="9"/>
      <c r="Z66" s="9"/>
      <c r="AA66" s="9"/>
      <c r="AB66" s="10"/>
    </row>
    <row r="67" spans="1:28" s="2" customFormat="1" ht="18" customHeight="1" thickBot="1" thickTop="1">
      <c r="A67" s="77" t="s">
        <v>95</v>
      </c>
      <c r="B67" s="78"/>
      <c r="C67" s="78"/>
      <c r="D67" s="78"/>
      <c r="E67" s="78"/>
      <c r="F67" s="78"/>
      <c r="G67" s="78"/>
      <c r="H67" s="78"/>
      <c r="I67" s="78"/>
      <c r="J67" s="78"/>
      <c r="K67" s="78"/>
      <c r="L67" s="78"/>
      <c r="M67" s="78"/>
      <c r="N67" s="78"/>
      <c r="O67" s="78"/>
      <c r="P67" s="78"/>
      <c r="Q67" s="78"/>
      <c r="R67" s="78"/>
      <c r="S67" s="78"/>
      <c r="T67" s="78"/>
      <c r="U67" s="78"/>
      <c r="V67" s="78"/>
      <c r="W67" s="78"/>
      <c r="X67" s="79"/>
      <c r="Y67" s="80">
        <f>(COUNTIF(Y60:Y66,"○")*3)+(COUNTIF(Z60:Z66,"○")*2)+(COUNTIF(AA60:AA66,"○"))</f>
        <v>0</v>
      </c>
      <c r="Z67" s="90"/>
      <c r="AA67" s="90"/>
      <c r="AB67" s="91"/>
    </row>
    <row r="68" spans="1:28" s="2" customFormat="1" ht="18" customHeight="1" thickBot="1">
      <c r="A68" s="83"/>
      <c r="B68" s="84"/>
      <c r="C68" s="84"/>
      <c r="D68" s="84"/>
      <c r="E68" s="84"/>
      <c r="F68" s="84"/>
      <c r="G68" s="84"/>
      <c r="H68" s="84"/>
      <c r="I68" s="84"/>
      <c r="J68" s="84"/>
      <c r="K68" s="84"/>
      <c r="L68" s="84"/>
      <c r="M68" s="84"/>
      <c r="N68" s="84"/>
      <c r="O68" s="84"/>
      <c r="P68" s="84"/>
      <c r="Q68" s="84"/>
      <c r="R68" s="84"/>
      <c r="S68" s="84"/>
      <c r="T68" s="84"/>
      <c r="U68" s="84"/>
      <c r="V68" s="84"/>
      <c r="W68" s="84"/>
      <c r="X68" s="84"/>
      <c r="Y68" s="85"/>
      <c r="Z68" s="85"/>
      <c r="AA68" s="85"/>
      <c r="AB68" s="86"/>
    </row>
    <row r="69" spans="1:28" s="2" customFormat="1" ht="18" customHeight="1">
      <c r="A69" s="87" t="s">
        <v>21</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9"/>
    </row>
    <row r="70" spans="1:28" s="2" customFormat="1" ht="18" customHeight="1">
      <c r="A70" s="71" t="s">
        <v>22</v>
      </c>
      <c r="B70" s="72"/>
      <c r="C70" s="72"/>
      <c r="D70" s="72"/>
      <c r="E70" s="72"/>
      <c r="F70" s="72"/>
      <c r="G70" s="72"/>
      <c r="H70" s="72"/>
      <c r="I70" s="72"/>
      <c r="J70" s="72"/>
      <c r="K70" s="72"/>
      <c r="L70" s="72"/>
      <c r="M70" s="72"/>
      <c r="N70" s="72"/>
      <c r="O70" s="72"/>
      <c r="P70" s="72"/>
      <c r="Q70" s="72"/>
      <c r="R70" s="72"/>
      <c r="S70" s="72"/>
      <c r="T70" s="72"/>
      <c r="U70" s="72"/>
      <c r="V70" s="72"/>
      <c r="W70" s="72"/>
      <c r="X70" s="72"/>
      <c r="Y70" s="7"/>
      <c r="Z70" s="7"/>
      <c r="AA70" s="7"/>
      <c r="AB70" s="8"/>
    </row>
    <row r="71" spans="1:28" s="2" customFormat="1" ht="18" customHeight="1">
      <c r="A71" s="73" t="s">
        <v>23</v>
      </c>
      <c r="B71" s="74"/>
      <c r="C71" s="74"/>
      <c r="D71" s="74"/>
      <c r="E71" s="74"/>
      <c r="F71" s="74"/>
      <c r="G71" s="74"/>
      <c r="H71" s="74"/>
      <c r="I71" s="74"/>
      <c r="J71" s="74"/>
      <c r="K71" s="74"/>
      <c r="L71" s="74"/>
      <c r="M71" s="74"/>
      <c r="N71" s="74"/>
      <c r="O71" s="74"/>
      <c r="P71" s="74"/>
      <c r="Q71" s="74"/>
      <c r="R71" s="74"/>
      <c r="S71" s="74"/>
      <c r="T71" s="74"/>
      <c r="U71" s="74"/>
      <c r="V71" s="74"/>
      <c r="W71" s="74"/>
      <c r="X71" s="74"/>
      <c r="Y71" s="11"/>
      <c r="Z71" s="11"/>
      <c r="AA71" s="11"/>
      <c r="AB71" s="12"/>
    </row>
    <row r="72" spans="1:28" s="2" customFormat="1" ht="36" customHeight="1">
      <c r="A72" s="71" t="s">
        <v>24</v>
      </c>
      <c r="B72" s="72"/>
      <c r="C72" s="72"/>
      <c r="D72" s="72"/>
      <c r="E72" s="72"/>
      <c r="F72" s="72"/>
      <c r="G72" s="72"/>
      <c r="H72" s="72"/>
      <c r="I72" s="72"/>
      <c r="J72" s="72"/>
      <c r="K72" s="72"/>
      <c r="L72" s="72"/>
      <c r="M72" s="72"/>
      <c r="N72" s="72"/>
      <c r="O72" s="72"/>
      <c r="P72" s="72"/>
      <c r="Q72" s="72"/>
      <c r="R72" s="72"/>
      <c r="S72" s="72"/>
      <c r="T72" s="72"/>
      <c r="U72" s="72"/>
      <c r="V72" s="72"/>
      <c r="W72" s="72"/>
      <c r="X72" s="72"/>
      <c r="Y72" s="7"/>
      <c r="Z72" s="7"/>
      <c r="AA72" s="7"/>
      <c r="AB72" s="8"/>
    </row>
    <row r="73" spans="1:28" s="2" customFormat="1" ht="18" customHeight="1">
      <c r="A73" s="73" t="s">
        <v>25</v>
      </c>
      <c r="B73" s="74"/>
      <c r="C73" s="74"/>
      <c r="D73" s="74"/>
      <c r="E73" s="74"/>
      <c r="F73" s="74"/>
      <c r="G73" s="74"/>
      <c r="H73" s="74"/>
      <c r="I73" s="74"/>
      <c r="J73" s="74"/>
      <c r="K73" s="74"/>
      <c r="L73" s="74"/>
      <c r="M73" s="74"/>
      <c r="N73" s="74"/>
      <c r="O73" s="74"/>
      <c r="P73" s="74"/>
      <c r="Q73" s="74"/>
      <c r="R73" s="74"/>
      <c r="S73" s="74"/>
      <c r="T73" s="74"/>
      <c r="U73" s="74"/>
      <c r="V73" s="74"/>
      <c r="W73" s="74"/>
      <c r="X73" s="74"/>
      <c r="Y73" s="11"/>
      <c r="Z73" s="11"/>
      <c r="AA73" s="11"/>
      <c r="AB73" s="12"/>
    </row>
    <row r="74" spans="1:28" s="2" customFormat="1" ht="18" customHeight="1">
      <c r="A74" s="71" t="s">
        <v>26</v>
      </c>
      <c r="B74" s="72"/>
      <c r="C74" s="72"/>
      <c r="D74" s="72"/>
      <c r="E74" s="72"/>
      <c r="F74" s="72"/>
      <c r="G74" s="72"/>
      <c r="H74" s="72"/>
      <c r="I74" s="72"/>
      <c r="J74" s="72"/>
      <c r="K74" s="72"/>
      <c r="L74" s="72"/>
      <c r="M74" s="72"/>
      <c r="N74" s="72"/>
      <c r="O74" s="72"/>
      <c r="P74" s="72"/>
      <c r="Q74" s="72"/>
      <c r="R74" s="72"/>
      <c r="S74" s="72"/>
      <c r="T74" s="72"/>
      <c r="U74" s="72"/>
      <c r="V74" s="72"/>
      <c r="W74" s="72"/>
      <c r="X74" s="72"/>
      <c r="Y74" s="7"/>
      <c r="Z74" s="7"/>
      <c r="AA74" s="7"/>
      <c r="AB74" s="8"/>
    </row>
    <row r="75" spans="1:28" s="2" customFormat="1" ht="18" customHeight="1">
      <c r="A75" s="73" t="s">
        <v>27</v>
      </c>
      <c r="B75" s="74"/>
      <c r="C75" s="74"/>
      <c r="D75" s="74"/>
      <c r="E75" s="74"/>
      <c r="F75" s="74"/>
      <c r="G75" s="74"/>
      <c r="H75" s="74"/>
      <c r="I75" s="74"/>
      <c r="J75" s="74"/>
      <c r="K75" s="74"/>
      <c r="L75" s="74"/>
      <c r="M75" s="74"/>
      <c r="N75" s="74"/>
      <c r="O75" s="74"/>
      <c r="P75" s="74"/>
      <c r="Q75" s="74"/>
      <c r="R75" s="74"/>
      <c r="S75" s="74"/>
      <c r="T75" s="74"/>
      <c r="U75" s="74"/>
      <c r="V75" s="74"/>
      <c r="W75" s="74"/>
      <c r="X75" s="74"/>
      <c r="Y75" s="11"/>
      <c r="Z75" s="11"/>
      <c r="AA75" s="11"/>
      <c r="AB75" s="12"/>
    </row>
    <row r="76" spans="1:28" s="2" customFormat="1" ht="18" customHeight="1" thickBot="1">
      <c r="A76" s="75" t="s">
        <v>28</v>
      </c>
      <c r="B76" s="76"/>
      <c r="C76" s="76"/>
      <c r="D76" s="76"/>
      <c r="E76" s="76"/>
      <c r="F76" s="76"/>
      <c r="G76" s="76"/>
      <c r="H76" s="76"/>
      <c r="I76" s="76"/>
      <c r="J76" s="76"/>
      <c r="K76" s="76"/>
      <c r="L76" s="76"/>
      <c r="M76" s="76"/>
      <c r="N76" s="76"/>
      <c r="O76" s="76"/>
      <c r="P76" s="76"/>
      <c r="Q76" s="76"/>
      <c r="R76" s="76"/>
      <c r="S76" s="76"/>
      <c r="T76" s="76"/>
      <c r="U76" s="76"/>
      <c r="V76" s="76"/>
      <c r="W76" s="76"/>
      <c r="X76" s="76"/>
      <c r="Y76" s="9"/>
      <c r="Z76" s="9"/>
      <c r="AA76" s="9"/>
      <c r="AB76" s="10"/>
    </row>
    <row r="77" spans="1:28" s="2" customFormat="1" ht="18" customHeight="1" thickBot="1" thickTop="1">
      <c r="A77" s="77" t="s">
        <v>96</v>
      </c>
      <c r="B77" s="78"/>
      <c r="C77" s="78"/>
      <c r="D77" s="78"/>
      <c r="E77" s="78"/>
      <c r="F77" s="78"/>
      <c r="G77" s="78"/>
      <c r="H77" s="78"/>
      <c r="I77" s="78"/>
      <c r="J77" s="78"/>
      <c r="K77" s="78"/>
      <c r="L77" s="78"/>
      <c r="M77" s="78"/>
      <c r="N77" s="78"/>
      <c r="O77" s="78"/>
      <c r="P77" s="78"/>
      <c r="Q77" s="78"/>
      <c r="R77" s="78"/>
      <c r="S77" s="78"/>
      <c r="T77" s="78"/>
      <c r="U77" s="78"/>
      <c r="V77" s="78"/>
      <c r="W77" s="78"/>
      <c r="X77" s="79"/>
      <c r="Y77" s="80">
        <f>(COUNTIF(Y70:Y76,"○")*3)+(COUNTIF(Z70:Z76,"○")*2)+(COUNTIF(AA70:AA76,"○"))</f>
        <v>0</v>
      </c>
      <c r="Z77" s="90"/>
      <c r="AA77" s="90"/>
      <c r="AB77" s="91"/>
    </row>
    <row r="78" spans="1:28" s="2" customFormat="1" ht="18" customHeight="1" thickBot="1">
      <c r="A78" s="83"/>
      <c r="B78" s="84"/>
      <c r="C78" s="84"/>
      <c r="D78" s="84"/>
      <c r="E78" s="84"/>
      <c r="F78" s="84"/>
      <c r="G78" s="84"/>
      <c r="H78" s="84"/>
      <c r="I78" s="84"/>
      <c r="J78" s="84"/>
      <c r="K78" s="84"/>
      <c r="L78" s="84"/>
      <c r="M78" s="84"/>
      <c r="N78" s="84"/>
      <c r="O78" s="84"/>
      <c r="P78" s="84"/>
      <c r="Q78" s="84"/>
      <c r="R78" s="84"/>
      <c r="S78" s="84"/>
      <c r="T78" s="84"/>
      <c r="U78" s="84"/>
      <c r="V78" s="84"/>
      <c r="W78" s="84"/>
      <c r="X78" s="84"/>
      <c r="Y78" s="85"/>
      <c r="Z78" s="85"/>
      <c r="AA78" s="85"/>
      <c r="AB78" s="86"/>
    </row>
    <row r="79" spans="1:28" s="2" customFormat="1" ht="18" customHeight="1">
      <c r="A79" s="87" t="s">
        <v>29</v>
      </c>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9"/>
    </row>
    <row r="80" spans="1:28" s="2" customFormat="1" ht="18" customHeight="1">
      <c r="A80" s="71" t="s">
        <v>30</v>
      </c>
      <c r="B80" s="72"/>
      <c r="C80" s="72"/>
      <c r="D80" s="72"/>
      <c r="E80" s="72"/>
      <c r="F80" s="72"/>
      <c r="G80" s="72"/>
      <c r="H80" s="72"/>
      <c r="I80" s="72"/>
      <c r="J80" s="72"/>
      <c r="K80" s="72"/>
      <c r="L80" s="72"/>
      <c r="M80" s="72"/>
      <c r="N80" s="72"/>
      <c r="O80" s="72"/>
      <c r="P80" s="72"/>
      <c r="Q80" s="72"/>
      <c r="R80" s="72"/>
      <c r="S80" s="72"/>
      <c r="T80" s="72"/>
      <c r="U80" s="72"/>
      <c r="V80" s="72"/>
      <c r="W80" s="72"/>
      <c r="X80" s="72"/>
      <c r="Y80" s="7"/>
      <c r="Z80" s="7"/>
      <c r="AA80" s="7"/>
      <c r="AB80" s="8"/>
    </row>
    <row r="81" spans="1:28" s="2" customFormat="1" ht="36" customHeight="1">
      <c r="A81" s="73" t="s">
        <v>31</v>
      </c>
      <c r="B81" s="74"/>
      <c r="C81" s="74"/>
      <c r="D81" s="74"/>
      <c r="E81" s="74"/>
      <c r="F81" s="74"/>
      <c r="G81" s="74"/>
      <c r="H81" s="74"/>
      <c r="I81" s="74"/>
      <c r="J81" s="74"/>
      <c r="K81" s="74"/>
      <c r="L81" s="74"/>
      <c r="M81" s="74"/>
      <c r="N81" s="74"/>
      <c r="O81" s="74"/>
      <c r="P81" s="74"/>
      <c r="Q81" s="74"/>
      <c r="R81" s="74"/>
      <c r="S81" s="74"/>
      <c r="T81" s="74"/>
      <c r="U81" s="74"/>
      <c r="V81" s="74"/>
      <c r="W81" s="74"/>
      <c r="X81" s="74"/>
      <c r="Y81" s="11"/>
      <c r="Z81" s="11"/>
      <c r="AA81" s="11"/>
      <c r="AB81" s="12"/>
    </row>
    <row r="82" spans="1:28" s="2" customFormat="1" ht="18" customHeight="1">
      <c r="A82" s="71" t="s">
        <v>32</v>
      </c>
      <c r="B82" s="72"/>
      <c r="C82" s="72"/>
      <c r="D82" s="72"/>
      <c r="E82" s="72"/>
      <c r="F82" s="72"/>
      <c r="G82" s="72"/>
      <c r="H82" s="72"/>
      <c r="I82" s="72"/>
      <c r="J82" s="72"/>
      <c r="K82" s="72"/>
      <c r="L82" s="72"/>
      <c r="M82" s="72"/>
      <c r="N82" s="72"/>
      <c r="O82" s="72"/>
      <c r="P82" s="72"/>
      <c r="Q82" s="72"/>
      <c r="R82" s="72"/>
      <c r="S82" s="72"/>
      <c r="T82" s="72"/>
      <c r="U82" s="72"/>
      <c r="V82" s="72"/>
      <c r="W82" s="72"/>
      <c r="X82" s="72"/>
      <c r="Y82" s="7"/>
      <c r="Z82" s="7"/>
      <c r="AA82" s="7"/>
      <c r="AB82" s="8"/>
    </row>
    <row r="83" spans="1:28" s="2" customFormat="1" ht="18" customHeight="1">
      <c r="A83" s="73" t="s">
        <v>33</v>
      </c>
      <c r="B83" s="74"/>
      <c r="C83" s="74"/>
      <c r="D83" s="74"/>
      <c r="E83" s="74"/>
      <c r="F83" s="74"/>
      <c r="G83" s="74"/>
      <c r="H83" s="74"/>
      <c r="I83" s="74"/>
      <c r="J83" s="74"/>
      <c r="K83" s="74"/>
      <c r="L83" s="74"/>
      <c r="M83" s="74"/>
      <c r="N83" s="74"/>
      <c r="O83" s="74"/>
      <c r="P83" s="74"/>
      <c r="Q83" s="74"/>
      <c r="R83" s="74"/>
      <c r="S83" s="74"/>
      <c r="T83" s="74"/>
      <c r="U83" s="74"/>
      <c r="V83" s="74"/>
      <c r="W83" s="74"/>
      <c r="X83" s="74"/>
      <c r="Y83" s="11"/>
      <c r="Z83" s="11"/>
      <c r="AA83" s="11"/>
      <c r="AB83" s="12"/>
    </row>
    <row r="84" spans="1:28" s="2" customFormat="1" ht="18" customHeight="1">
      <c r="A84" s="71" t="s">
        <v>34</v>
      </c>
      <c r="B84" s="72"/>
      <c r="C84" s="72"/>
      <c r="D84" s="72"/>
      <c r="E84" s="72"/>
      <c r="F84" s="72"/>
      <c r="G84" s="72"/>
      <c r="H84" s="72"/>
      <c r="I84" s="72"/>
      <c r="J84" s="72"/>
      <c r="K84" s="72"/>
      <c r="L84" s="72"/>
      <c r="M84" s="72"/>
      <c r="N84" s="72"/>
      <c r="O84" s="72"/>
      <c r="P84" s="72"/>
      <c r="Q84" s="72"/>
      <c r="R84" s="72"/>
      <c r="S84" s="72"/>
      <c r="T84" s="72"/>
      <c r="U84" s="72"/>
      <c r="V84" s="72"/>
      <c r="W84" s="72"/>
      <c r="X84" s="72"/>
      <c r="Y84" s="7"/>
      <c r="Z84" s="7"/>
      <c r="AA84" s="7"/>
      <c r="AB84" s="8"/>
    </row>
    <row r="85" spans="1:28" s="2" customFormat="1" ht="18" customHeight="1">
      <c r="A85" s="73" t="s">
        <v>35</v>
      </c>
      <c r="B85" s="74"/>
      <c r="C85" s="74"/>
      <c r="D85" s="74"/>
      <c r="E85" s="74"/>
      <c r="F85" s="74"/>
      <c r="G85" s="74"/>
      <c r="H85" s="74"/>
      <c r="I85" s="74"/>
      <c r="J85" s="74"/>
      <c r="K85" s="74"/>
      <c r="L85" s="74"/>
      <c r="M85" s="74"/>
      <c r="N85" s="74"/>
      <c r="O85" s="74"/>
      <c r="P85" s="74"/>
      <c r="Q85" s="74"/>
      <c r="R85" s="74"/>
      <c r="S85" s="74"/>
      <c r="T85" s="74"/>
      <c r="U85" s="74"/>
      <c r="V85" s="74"/>
      <c r="W85" s="74"/>
      <c r="X85" s="74"/>
      <c r="Y85" s="11"/>
      <c r="Z85" s="11"/>
      <c r="AA85" s="11"/>
      <c r="AB85" s="12"/>
    </row>
    <row r="86" spans="1:28" s="2" customFormat="1" ht="18" customHeight="1" thickBot="1">
      <c r="A86" s="75" t="s">
        <v>36</v>
      </c>
      <c r="B86" s="76"/>
      <c r="C86" s="76"/>
      <c r="D86" s="76"/>
      <c r="E86" s="76"/>
      <c r="F86" s="76"/>
      <c r="G86" s="76"/>
      <c r="H86" s="76"/>
      <c r="I86" s="76"/>
      <c r="J86" s="76"/>
      <c r="K86" s="76"/>
      <c r="L86" s="76"/>
      <c r="M86" s="76"/>
      <c r="N86" s="76"/>
      <c r="O86" s="76"/>
      <c r="P86" s="76"/>
      <c r="Q86" s="76"/>
      <c r="R86" s="76"/>
      <c r="S86" s="76"/>
      <c r="T86" s="76"/>
      <c r="U86" s="76"/>
      <c r="V86" s="76"/>
      <c r="W86" s="76"/>
      <c r="X86" s="76"/>
      <c r="Y86" s="7"/>
      <c r="Z86" s="7"/>
      <c r="AA86" s="7"/>
      <c r="AB86" s="7"/>
    </row>
    <row r="87" spans="1:28" s="2" customFormat="1" ht="18" customHeight="1" thickBot="1" thickTop="1">
      <c r="A87" s="77" t="s">
        <v>97</v>
      </c>
      <c r="B87" s="78"/>
      <c r="C87" s="78"/>
      <c r="D87" s="78"/>
      <c r="E87" s="78"/>
      <c r="F87" s="78"/>
      <c r="G87" s="78"/>
      <c r="H87" s="78"/>
      <c r="I87" s="78"/>
      <c r="J87" s="78"/>
      <c r="K87" s="78"/>
      <c r="L87" s="78"/>
      <c r="M87" s="78"/>
      <c r="N87" s="78"/>
      <c r="O87" s="78"/>
      <c r="P87" s="78"/>
      <c r="Q87" s="78"/>
      <c r="R87" s="78"/>
      <c r="S87" s="78"/>
      <c r="T87" s="78"/>
      <c r="U87" s="78"/>
      <c r="V87" s="78"/>
      <c r="W87" s="78"/>
      <c r="X87" s="79"/>
      <c r="Y87" s="80">
        <f>(COUNTIF(Y80:Y86,"○")*3)+(COUNTIF(Z80:Z86,"○")*2)+(COUNTIF(AA80:AA86,"○"))</f>
        <v>0</v>
      </c>
      <c r="Z87" s="90"/>
      <c r="AA87" s="90"/>
      <c r="AB87" s="91"/>
    </row>
    <row r="88" spans="1:28" s="2" customFormat="1" ht="18" customHeight="1" thickBot="1">
      <c r="A88" s="83"/>
      <c r="B88" s="84"/>
      <c r="C88" s="84"/>
      <c r="D88" s="84"/>
      <c r="E88" s="84"/>
      <c r="F88" s="84"/>
      <c r="G88" s="84"/>
      <c r="H88" s="84"/>
      <c r="I88" s="84"/>
      <c r="J88" s="84"/>
      <c r="K88" s="84"/>
      <c r="L88" s="84"/>
      <c r="M88" s="84"/>
      <c r="N88" s="84"/>
      <c r="O88" s="84"/>
      <c r="P88" s="84"/>
      <c r="Q88" s="84"/>
      <c r="R88" s="84"/>
      <c r="S88" s="84"/>
      <c r="T88" s="84"/>
      <c r="U88" s="84"/>
      <c r="V88" s="84"/>
      <c r="W88" s="84"/>
      <c r="X88" s="84"/>
      <c r="Y88" s="85"/>
      <c r="Z88" s="85"/>
      <c r="AA88" s="85"/>
      <c r="AB88" s="86"/>
    </row>
    <row r="89" spans="1:28" s="2" customFormat="1" ht="18" customHeight="1">
      <c r="A89" s="87" t="s">
        <v>111</v>
      </c>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9"/>
    </row>
    <row r="90" spans="1:28" s="2" customFormat="1" ht="18" customHeight="1">
      <c r="A90" s="71" t="s">
        <v>37</v>
      </c>
      <c r="B90" s="72"/>
      <c r="C90" s="72"/>
      <c r="D90" s="72"/>
      <c r="E90" s="72"/>
      <c r="F90" s="72"/>
      <c r="G90" s="72"/>
      <c r="H90" s="72"/>
      <c r="I90" s="72"/>
      <c r="J90" s="72"/>
      <c r="K90" s="72"/>
      <c r="L90" s="72"/>
      <c r="M90" s="72"/>
      <c r="N90" s="72"/>
      <c r="O90" s="72"/>
      <c r="P90" s="72"/>
      <c r="Q90" s="72"/>
      <c r="R90" s="72"/>
      <c r="S90" s="72"/>
      <c r="T90" s="72"/>
      <c r="U90" s="72"/>
      <c r="V90" s="72"/>
      <c r="W90" s="72"/>
      <c r="X90" s="72"/>
      <c r="Y90" s="7"/>
      <c r="Z90" s="7"/>
      <c r="AA90" s="7"/>
      <c r="AB90" s="8"/>
    </row>
    <row r="91" spans="1:28" s="2" customFormat="1" ht="36" customHeight="1">
      <c r="A91" s="73" t="s">
        <v>38</v>
      </c>
      <c r="B91" s="74"/>
      <c r="C91" s="74"/>
      <c r="D91" s="74"/>
      <c r="E91" s="74"/>
      <c r="F91" s="74"/>
      <c r="G91" s="74"/>
      <c r="H91" s="74"/>
      <c r="I91" s="74"/>
      <c r="J91" s="74"/>
      <c r="K91" s="74"/>
      <c r="L91" s="74"/>
      <c r="M91" s="74"/>
      <c r="N91" s="74"/>
      <c r="O91" s="74"/>
      <c r="P91" s="74"/>
      <c r="Q91" s="74"/>
      <c r="R91" s="74"/>
      <c r="S91" s="74"/>
      <c r="T91" s="74"/>
      <c r="U91" s="74"/>
      <c r="V91" s="74"/>
      <c r="W91" s="74"/>
      <c r="X91" s="74"/>
      <c r="Y91" s="11"/>
      <c r="Z91" s="11"/>
      <c r="AA91" s="11"/>
      <c r="AB91" s="12"/>
    </row>
    <row r="92" spans="1:28" s="2" customFormat="1" ht="18" customHeight="1">
      <c r="A92" s="71" t="s">
        <v>39</v>
      </c>
      <c r="B92" s="72"/>
      <c r="C92" s="72"/>
      <c r="D92" s="72"/>
      <c r="E92" s="72"/>
      <c r="F92" s="72"/>
      <c r="G92" s="72"/>
      <c r="H92" s="72"/>
      <c r="I92" s="72"/>
      <c r="J92" s="72"/>
      <c r="K92" s="72"/>
      <c r="L92" s="72"/>
      <c r="M92" s="72"/>
      <c r="N92" s="72"/>
      <c r="O92" s="72"/>
      <c r="P92" s="72"/>
      <c r="Q92" s="72"/>
      <c r="R92" s="72"/>
      <c r="S92" s="72"/>
      <c r="T92" s="72"/>
      <c r="U92" s="72"/>
      <c r="V92" s="72"/>
      <c r="W92" s="72"/>
      <c r="X92" s="72"/>
      <c r="Y92" s="7"/>
      <c r="Z92" s="7"/>
      <c r="AA92" s="7"/>
      <c r="AB92" s="8"/>
    </row>
    <row r="93" spans="1:28" s="2" customFormat="1" ht="36" customHeight="1">
      <c r="A93" s="73" t="s">
        <v>40</v>
      </c>
      <c r="B93" s="74"/>
      <c r="C93" s="74"/>
      <c r="D93" s="74"/>
      <c r="E93" s="74"/>
      <c r="F93" s="74"/>
      <c r="G93" s="74"/>
      <c r="H93" s="74"/>
      <c r="I93" s="74"/>
      <c r="J93" s="74"/>
      <c r="K93" s="74"/>
      <c r="L93" s="74"/>
      <c r="M93" s="74"/>
      <c r="N93" s="74"/>
      <c r="O93" s="74"/>
      <c r="P93" s="74"/>
      <c r="Q93" s="74"/>
      <c r="R93" s="74"/>
      <c r="S93" s="74"/>
      <c r="T93" s="74"/>
      <c r="U93" s="74"/>
      <c r="V93" s="74"/>
      <c r="W93" s="74"/>
      <c r="X93" s="74"/>
      <c r="Y93" s="11"/>
      <c r="Z93" s="11"/>
      <c r="AA93" s="11"/>
      <c r="AB93" s="12"/>
    </row>
    <row r="94" spans="1:28" s="2" customFormat="1" ht="18" customHeight="1">
      <c r="A94" s="71" t="s">
        <v>41</v>
      </c>
      <c r="B94" s="72"/>
      <c r="C94" s="72"/>
      <c r="D94" s="72"/>
      <c r="E94" s="72"/>
      <c r="F94" s="72"/>
      <c r="G94" s="72"/>
      <c r="H94" s="72"/>
      <c r="I94" s="72"/>
      <c r="J94" s="72"/>
      <c r="K94" s="72"/>
      <c r="L94" s="72"/>
      <c r="M94" s="72"/>
      <c r="N94" s="72"/>
      <c r="O94" s="72"/>
      <c r="P94" s="72"/>
      <c r="Q94" s="72"/>
      <c r="R94" s="72"/>
      <c r="S94" s="72"/>
      <c r="T94" s="72"/>
      <c r="U94" s="72"/>
      <c r="V94" s="72"/>
      <c r="W94" s="72"/>
      <c r="X94" s="72"/>
      <c r="Y94" s="7"/>
      <c r="Z94" s="7"/>
      <c r="AA94" s="7"/>
      <c r="AB94" s="8"/>
    </row>
    <row r="95" spans="1:28" s="2" customFormat="1" ht="18" customHeight="1">
      <c r="A95" s="73" t="s">
        <v>42</v>
      </c>
      <c r="B95" s="74"/>
      <c r="C95" s="74"/>
      <c r="D95" s="74"/>
      <c r="E95" s="74"/>
      <c r="F95" s="74"/>
      <c r="G95" s="74"/>
      <c r="H95" s="74"/>
      <c r="I95" s="74"/>
      <c r="J95" s="74"/>
      <c r="K95" s="74"/>
      <c r="L95" s="74"/>
      <c r="M95" s="74"/>
      <c r="N95" s="74"/>
      <c r="O95" s="74"/>
      <c r="P95" s="74"/>
      <c r="Q95" s="74"/>
      <c r="R95" s="74"/>
      <c r="S95" s="74"/>
      <c r="T95" s="74"/>
      <c r="U95" s="74"/>
      <c r="V95" s="74"/>
      <c r="W95" s="74"/>
      <c r="X95" s="74"/>
      <c r="Y95" s="11"/>
      <c r="Z95" s="11"/>
      <c r="AA95" s="11"/>
      <c r="AB95" s="12"/>
    </row>
    <row r="96" spans="1:28" s="2" customFormat="1" ht="18" customHeight="1" thickBot="1">
      <c r="A96" s="75" t="s">
        <v>43</v>
      </c>
      <c r="B96" s="76"/>
      <c r="C96" s="76"/>
      <c r="D96" s="76"/>
      <c r="E96" s="76"/>
      <c r="F96" s="76"/>
      <c r="G96" s="76"/>
      <c r="H96" s="76"/>
      <c r="I96" s="76"/>
      <c r="J96" s="76"/>
      <c r="K96" s="76"/>
      <c r="L96" s="76"/>
      <c r="M96" s="76"/>
      <c r="N96" s="76"/>
      <c r="O96" s="76"/>
      <c r="P96" s="76"/>
      <c r="Q96" s="76"/>
      <c r="R96" s="76"/>
      <c r="S96" s="76"/>
      <c r="T96" s="76"/>
      <c r="U96" s="76"/>
      <c r="V96" s="76"/>
      <c r="W96" s="76"/>
      <c r="X96" s="76"/>
      <c r="Y96" s="9"/>
      <c r="Z96" s="9"/>
      <c r="AA96" s="9"/>
      <c r="AB96" s="10"/>
    </row>
    <row r="97" spans="1:28" s="2" customFormat="1" ht="18" customHeight="1" thickBot="1" thickTop="1">
      <c r="A97" s="77" t="s">
        <v>98</v>
      </c>
      <c r="B97" s="78"/>
      <c r="C97" s="78"/>
      <c r="D97" s="78"/>
      <c r="E97" s="78"/>
      <c r="F97" s="78"/>
      <c r="G97" s="78"/>
      <c r="H97" s="78"/>
      <c r="I97" s="78"/>
      <c r="J97" s="78"/>
      <c r="K97" s="78"/>
      <c r="L97" s="78"/>
      <c r="M97" s="78"/>
      <c r="N97" s="78"/>
      <c r="O97" s="78"/>
      <c r="P97" s="78"/>
      <c r="Q97" s="78"/>
      <c r="R97" s="78"/>
      <c r="S97" s="78"/>
      <c r="T97" s="78"/>
      <c r="U97" s="78"/>
      <c r="V97" s="78"/>
      <c r="W97" s="78"/>
      <c r="X97" s="79"/>
      <c r="Y97" s="80">
        <f>(COUNTIF(Y90:Y96,"○")*3)+(COUNTIF(Z90:Z96,"○")*2)+(COUNTIF(AA90:AA96,"○"))</f>
        <v>0</v>
      </c>
      <c r="Z97" s="90"/>
      <c r="AA97" s="90"/>
      <c r="AB97" s="91"/>
    </row>
    <row r="98" spans="1:28" s="2" customFormat="1" ht="18" customHeight="1" thickBot="1">
      <c r="A98" s="83"/>
      <c r="B98" s="84"/>
      <c r="C98" s="84"/>
      <c r="D98" s="84"/>
      <c r="E98" s="84"/>
      <c r="F98" s="84"/>
      <c r="G98" s="84"/>
      <c r="H98" s="84"/>
      <c r="I98" s="84"/>
      <c r="J98" s="84"/>
      <c r="K98" s="84"/>
      <c r="L98" s="84"/>
      <c r="M98" s="84"/>
      <c r="N98" s="84"/>
      <c r="O98" s="84"/>
      <c r="P98" s="84"/>
      <c r="Q98" s="84"/>
      <c r="R98" s="84"/>
      <c r="S98" s="84"/>
      <c r="T98" s="84"/>
      <c r="U98" s="84"/>
      <c r="V98" s="84"/>
      <c r="W98" s="84"/>
      <c r="X98" s="84"/>
      <c r="Y98" s="85"/>
      <c r="Z98" s="85"/>
      <c r="AA98" s="85"/>
      <c r="AB98" s="86"/>
    </row>
    <row r="99" spans="1:28" s="2" customFormat="1" ht="18" customHeight="1">
      <c r="A99" s="87" t="s">
        <v>44</v>
      </c>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9"/>
    </row>
    <row r="100" spans="1:28" s="2" customFormat="1" ht="36" customHeight="1">
      <c r="A100" s="71" t="s">
        <v>45</v>
      </c>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
      <c r="Z100" s="7"/>
      <c r="AA100" s="7"/>
      <c r="AB100" s="8"/>
    </row>
    <row r="101" spans="1:28" s="2" customFormat="1" ht="36" customHeight="1">
      <c r="A101" s="73" t="s">
        <v>46</v>
      </c>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11"/>
      <c r="Z101" s="11"/>
      <c r="AA101" s="11"/>
      <c r="AB101" s="12"/>
    </row>
    <row r="102" spans="1:28" s="2" customFormat="1" ht="18" customHeight="1">
      <c r="A102" s="71" t="s">
        <v>47</v>
      </c>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
      <c r="Z102" s="7"/>
      <c r="AA102" s="7"/>
      <c r="AB102" s="8"/>
    </row>
    <row r="103" spans="1:28" s="2" customFormat="1" ht="36" customHeight="1">
      <c r="A103" s="73" t="s">
        <v>48</v>
      </c>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11"/>
      <c r="Z103" s="11"/>
      <c r="AA103" s="11"/>
      <c r="AB103" s="12"/>
    </row>
    <row r="104" spans="1:28" s="2" customFormat="1" ht="18" customHeight="1">
      <c r="A104" s="71" t="s">
        <v>49</v>
      </c>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
      <c r="Z104" s="7"/>
      <c r="AA104" s="7"/>
      <c r="AB104" s="8"/>
    </row>
    <row r="105" spans="1:28" s="2" customFormat="1" ht="18" customHeight="1">
      <c r="A105" s="73" t="s">
        <v>50</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11"/>
      <c r="Z105" s="11"/>
      <c r="AA105" s="11"/>
      <c r="AB105" s="12"/>
    </row>
    <row r="106" spans="1:28" s="2" customFormat="1" ht="36" customHeight="1" thickBot="1">
      <c r="A106" s="75" t="s">
        <v>51</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9"/>
      <c r="Z106" s="9"/>
      <c r="AA106" s="9"/>
      <c r="AB106" s="10"/>
    </row>
    <row r="107" spans="1:28" s="2" customFormat="1" ht="18" customHeight="1" thickBot="1" thickTop="1">
      <c r="A107" s="77" t="s">
        <v>99</v>
      </c>
      <c r="B107" s="78"/>
      <c r="C107" s="78"/>
      <c r="D107" s="78"/>
      <c r="E107" s="78"/>
      <c r="F107" s="78"/>
      <c r="G107" s="78"/>
      <c r="H107" s="78"/>
      <c r="I107" s="78"/>
      <c r="J107" s="78"/>
      <c r="K107" s="78"/>
      <c r="L107" s="78"/>
      <c r="M107" s="78"/>
      <c r="N107" s="78"/>
      <c r="O107" s="78"/>
      <c r="P107" s="78"/>
      <c r="Q107" s="78"/>
      <c r="R107" s="78"/>
      <c r="S107" s="78"/>
      <c r="T107" s="78"/>
      <c r="U107" s="78"/>
      <c r="V107" s="78"/>
      <c r="W107" s="78"/>
      <c r="X107" s="79"/>
      <c r="Y107" s="80">
        <f>(COUNTIF(Y100:Y106,"○")*3)+(COUNTIF(Z100:Z106,"○")*2)+(COUNTIF(AA100:AA106,"○"))</f>
        <v>0</v>
      </c>
      <c r="Z107" s="90"/>
      <c r="AA107" s="90"/>
      <c r="AB107" s="91"/>
    </row>
    <row r="108" spans="1:28" s="2" customFormat="1" ht="18" customHeight="1" thickBot="1">
      <c r="A108" s="83"/>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5"/>
      <c r="Z108" s="85"/>
      <c r="AA108" s="85"/>
      <c r="AB108" s="86"/>
    </row>
    <row r="109" spans="1:28" s="2" customFormat="1" ht="18" customHeight="1">
      <c r="A109" s="87" t="s">
        <v>52</v>
      </c>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9"/>
    </row>
    <row r="110" spans="1:28" s="2" customFormat="1" ht="18" customHeight="1">
      <c r="A110" s="71" t="s">
        <v>53</v>
      </c>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
      <c r="Z110" s="7"/>
      <c r="AA110" s="7"/>
      <c r="AB110" s="8"/>
    </row>
    <row r="111" spans="1:28" s="2" customFormat="1" ht="18" customHeight="1">
      <c r="A111" s="73" t="s">
        <v>54</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11"/>
      <c r="Z111" s="11"/>
      <c r="AA111" s="11"/>
      <c r="AB111" s="12"/>
    </row>
    <row r="112" spans="1:28" s="2" customFormat="1" ht="36" customHeight="1">
      <c r="A112" s="71" t="s">
        <v>55</v>
      </c>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
      <c r="Z112" s="7"/>
      <c r="AA112" s="7"/>
      <c r="AB112" s="8"/>
    </row>
    <row r="113" spans="1:28" s="2" customFormat="1" ht="18" customHeight="1">
      <c r="A113" s="73" t="s">
        <v>56</v>
      </c>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11"/>
      <c r="Z113" s="11"/>
      <c r="AA113" s="11"/>
      <c r="AB113" s="12"/>
    </row>
    <row r="114" spans="1:28" s="2" customFormat="1" ht="18" customHeight="1">
      <c r="A114" s="71" t="s">
        <v>57</v>
      </c>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
      <c r="Z114" s="7"/>
      <c r="AA114" s="7"/>
      <c r="AB114" s="8"/>
    </row>
    <row r="115" spans="1:28" s="2" customFormat="1" ht="18" customHeight="1">
      <c r="A115" s="73" t="s">
        <v>58</v>
      </c>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11"/>
      <c r="Z115" s="11"/>
      <c r="AA115" s="11"/>
      <c r="AB115" s="12"/>
    </row>
    <row r="116" spans="1:28" s="2" customFormat="1" ht="18" customHeight="1" thickBot="1">
      <c r="A116" s="75" t="s">
        <v>59</v>
      </c>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9"/>
      <c r="Z116" s="9"/>
      <c r="AA116" s="9"/>
      <c r="AB116" s="10"/>
    </row>
    <row r="117" spans="1:28" s="2" customFormat="1" ht="18" customHeight="1" thickBot="1" thickTop="1">
      <c r="A117" s="77" t="s">
        <v>112</v>
      </c>
      <c r="B117" s="78"/>
      <c r="C117" s="78"/>
      <c r="D117" s="78"/>
      <c r="E117" s="78"/>
      <c r="F117" s="78"/>
      <c r="G117" s="78"/>
      <c r="H117" s="78"/>
      <c r="I117" s="78"/>
      <c r="J117" s="78"/>
      <c r="K117" s="78"/>
      <c r="L117" s="78"/>
      <c r="M117" s="78"/>
      <c r="N117" s="78"/>
      <c r="O117" s="78"/>
      <c r="P117" s="78"/>
      <c r="Q117" s="78"/>
      <c r="R117" s="78"/>
      <c r="S117" s="78"/>
      <c r="T117" s="78"/>
      <c r="U117" s="78"/>
      <c r="V117" s="78"/>
      <c r="W117" s="78"/>
      <c r="X117" s="79"/>
      <c r="Y117" s="80">
        <f>(COUNTIF(Y110:Y116,"○")*3)+(COUNTIF(Z110:Z116,"○")*2)+(COUNTIF(AA110:AA116,"○"))</f>
        <v>0</v>
      </c>
      <c r="Z117" s="90"/>
      <c r="AA117" s="90"/>
      <c r="AB117" s="91"/>
    </row>
    <row r="118" spans="1:28" s="2" customFormat="1" ht="18" customHeight="1" thickBot="1">
      <c r="A118" s="83"/>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5"/>
      <c r="Z118" s="85"/>
      <c r="AA118" s="85"/>
      <c r="AB118" s="86"/>
    </row>
    <row r="119" spans="1:28" s="2" customFormat="1" ht="18" customHeight="1">
      <c r="A119" s="92" t="s">
        <v>1</v>
      </c>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4"/>
    </row>
    <row r="120" spans="1:28" s="2" customFormat="1" ht="18" customHeight="1">
      <c r="A120" s="71" t="s">
        <v>60</v>
      </c>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
      <c r="Z120" s="7"/>
      <c r="AA120" s="7"/>
      <c r="AB120" s="8"/>
    </row>
    <row r="121" spans="1:28" s="2" customFormat="1" ht="18" customHeight="1">
      <c r="A121" s="73" t="s">
        <v>61</v>
      </c>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11"/>
      <c r="Z121" s="11"/>
      <c r="AA121" s="11"/>
      <c r="AB121" s="12"/>
    </row>
    <row r="122" spans="1:28" s="2" customFormat="1" ht="18" customHeight="1">
      <c r="A122" s="71" t="s">
        <v>62</v>
      </c>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
      <c r="Z122" s="7"/>
      <c r="AA122" s="7"/>
      <c r="AB122" s="8"/>
    </row>
    <row r="123" spans="1:28" s="2" customFormat="1" ht="36" customHeight="1">
      <c r="A123" s="73" t="s">
        <v>63</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11"/>
      <c r="Z123" s="11"/>
      <c r="AA123" s="11"/>
      <c r="AB123" s="12"/>
    </row>
    <row r="124" spans="1:28" s="2" customFormat="1" ht="36" customHeight="1">
      <c r="A124" s="71" t="s">
        <v>64</v>
      </c>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
      <c r="Z124" s="7"/>
      <c r="AA124" s="7"/>
      <c r="AB124" s="8"/>
    </row>
    <row r="125" spans="1:28" s="2" customFormat="1" ht="36" customHeight="1">
      <c r="A125" s="73" t="s">
        <v>65</v>
      </c>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11"/>
      <c r="Z125" s="11"/>
      <c r="AA125" s="11"/>
      <c r="AB125" s="12"/>
    </row>
    <row r="126" spans="1:28" s="2" customFormat="1" ht="18" customHeight="1" thickBot="1">
      <c r="A126" s="75" t="s">
        <v>66</v>
      </c>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9"/>
      <c r="Z126" s="9"/>
      <c r="AA126" s="9"/>
      <c r="AB126" s="10"/>
    </row>
    <row r="127" spans="1:28" s="2" customFormat="1" ht="18" customHeight="1" thickBot="1" thickTop="1">
      <c r="A127" s="77" t="s">
        <v>100</v>
      </c>
      <c r="B127" s="78"/>
      <c r="C127" s="78"/>
      <c r="D127" s="78"/>
      <c r="E127" s="78"/>
      <c r="F127" s="78"/>
      <c r="G127" s="78"/>
      <c r="H127" s="78"/>
      <c r="I127" s="78"/>
      <c r="J127" s="78"/>
      <c r="K127" s="78"/>
      <c r="L127" s="78"/>
      <c r="M127" s="78"/>
      <c r="N127" s="78"/>
      <c r="O127" s="78"/>
      <c r="P127" s="78"/>
      <c r="Q127" s="78"/>
      <c r="R127" s="78"/>
      <c r="S127" s="78"/>
      <c r="T127" s="78"/>
      <c r="U127" s="78"/>
      <c r="V127" s="78"/>
      <c r="W127" s="78"/>
      <c r="X127" s="79"/>
      <c r="Y127" s="80">
        <f>(COUNTIF(Y120:Y126,"○")*3)+(COUNTIF(Z120:Z126,"○")*2)+(COUNTIF(AA120:AA126,"○"))</f>
        <v>0</v>
      </c>
      <c r="Z127" s="90"/>
      <c r="AA127" s="90"/>
      <c r="AB127" s="91"/>
    </row>
    <row r="128" spans="1:28" s="2" customFormat="1" ht="18" customHeight="1" thickBot="1">
      <c r="A128" s="95" t="s">
        <v>93</v>
      </c>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7"/>
    </row>
    <row r="129" spans="1:28" s="2" customFormat="1" ht="18" customHeight="1">
      <c r="A129" s="92" t="s">
        <v>2</v>
      </c>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4"/>
    </row>
    <row r="130" spans="1:28" s="2" customFormat="1" ht="18" customHeight="1">
      <c r="A130" s="71" t="s">
        <v>67</v>
      </c>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
      <c r="Z130" s="7"/>
      <c r="AA130" s="7"/>
      <c r="AB130" s="8"/>
    </row>
    <row r="131" spans="1:28" s="2" customFormat="1" ht="18" customHeight="1">
      <c r="A131" s="73" t="s">
        <v>68</v>
      </c>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11"/>
      <c r="Z131" s="11"/>
      <c r="AA131" s="11"/>
      <c r="AB131" s="23"/>
    </row>
    <row r="132" spans="1:28" s="2" customFormat="1" ht="18" customHeight="1">
      <c r="A132" s="71" t="s">
        <v>69</v>
      </c>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
      <c r="Z132" s="7"/>
      <c r="AA132" s="7"/>
      <c r="AB132" s="8"/>
    </row>
    <row r="133" spans="1:28" s="2" customFormat="1" ht="36" customHeight="1">
      <c r="A133" s="73" t="s">
        <v>70</v>
      </c>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11"/>
      <c r="Z133" s="11"/>
      <c r="AA133" s="11"/>
      <c r="AB133" s="12"/>
    </row>
    <row r="134" spans="1:28" s="2" customFormat="1" ht="18" customHeight="1">
      <c r="A134" s="71" t="s">
        <v>71</v>
      </c>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
      <c r="Z134" s="7"/>
      <c r="AA134" s="7"/>
      <c r="AB134" s="8"/>
    </row>
    <row r="135" spans="1:28" s="2" customFormat="1" ht="36" customHeight="1">
      <c r="A135" s="73" t="s">
        <v>72</v>
      </c>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11"/>
      <c r="Z135" s="11"/>
      <c r="AA135" s="11"/>
      <c r="AB135" s="12"/>
    </row>
    <row r="136" spans="1:28" s="2" customFormat="1" ht="18" customHeight="1" thickBot="1">
      <c r="A136" s="75" t="s">
        <v>73</v>
      </c>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9"/>
      <c r="Z136" s="9"/>
      <c r="AA136" s="9"/>
      <c r="AB136" s="10"/>
    </row>
    <row r="137" spans="1:28" s="2" customFormat="1" ht="18" customHeight="1" thickBot="1" thickTop="1">
      <c r="A137" s="77" t="s">
        <v>101</v>
      </c>
      <c r="B137" s="78"/>
      <c r="C137" s="78"/>
      <c r="D137" s="78"/>
      <c r="E137" s="78"/>
      <c r="F137" s="78"/>
      <c r="G137" s="78"/>
      <c r="H137" s="78"/>
      <c r="I137" s="78"/>
      <c r="J137" s="78"/>
      <c r="K137" s="78"/>
      <c r="L137" s="78"/>
      <c r="M137" s="78"/>
      <c r="N137" s="78"/>
      <c r="O137" s="78"/>
      <c r="P137" s="78"/>
      <c r="Q137" s="78"/>
      <c r="R137" s="78"/>
      <c r="S137" s="78"/>
      <c r="T137" s="78"/>
      <c r="U137" s="78"/>
      <c r="V137" s="78"/>
      <c r="W137" s="78"/>
      <c r="X137" s="79"/>
      <c r="Y137" s="80">
        <f>(COUNTIF(Y130:Y136,"○")*3)+(COUNTIF(Z130:Z136,"○")*2)+(COUNTIF(AA130:AA136,"○"))</f>
        <v>0</v>
      </c>
      <c r="Z137" s="81"/>
      <c r="AA137" s="81"/>
      <c r="AB137" s="82"/>
    </row>
    <row r="138" spans="1:28" s="2" customFormat="1" ht="18" customHeight="1" thickBot="1">
      <c r="A138" s="95" t="s">
        <v>93</v>
      </c>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7"/>
    </row>
    <row r="139" spans="1:28" s="2" customFormat="1" ht="18" customHeight="1">
      <c r="A139" s="92" t="s">
        <v>3</v>
      </c>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4"/>
    </row>
    <row r="140" spans="1:28" s="2" customFormat="1" ht="18" customHeight="1">
      <c r="A140" s="71" t="s">
        <v>74</v>
      </c>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
      <c r="Z140" s="7"/>
      <c r="AA140" s="7"/>
      <c r="AB140" s="8"/>
    </row>
    <row r="141" spans="1:28" s="2" customFormat="1" ht="36" customHeight="1">
      <c r="A141" s="73" t="s">
        <v>75</v>
      </c>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11"/>
      <c r="Z141" s="11"/>
      <c r="AA141" s="11"/>
      <c r="AB141" s="12"/>
    </row>
    <row r="142" spans="1:28" s="2" customFormat="1" ht="36" customHeight="1">
      <c r="A142" s="71" t="s">
        <v>76</v>
      </c>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
      <c r="Z142" s="7"/>
      <c r="AA142" s="7"/>
      <c r="AB142" s="8"/>
    </row>
    <row r="143" spans="1:28" s="2" customFormat="1" ht="36" customHeight="1">
      <c r="A143" s="73" t="s">
        <v>77</v>
      </c>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11"/>
      <c r="Z143" s="11"/>
      <c r="AA143" s="11"/>
      <c r="AB143" s="12"/>
    </row>
    <row r="144" spans="1:28" s="2" customFormat="1" ht="18" customHeight="1">
      <c r="A144" s="71" t="s">
        <v>78</v>
      </c>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
      <c r="Z144" s="7"/>
      <c r="AA144" s="7"/>
      <c r="AB144" s="8"/>
    </row>
    <row r="145" spans="1:28" s="2" customFormat="1" ht="36" customHeight="1">
      <c r="A145" s="73" t="s">
        <v>79</v>
      </c>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11"/>
      <c r="Z145" s="11"/>
      <c r="AA145" s="11"/>
      <c r="AB145" s="12"/>
    </row>
    <row r="146" spans="1:28" s="2" customFormat="1" ht="36" customHeight="1" thickBot="1">
      <c r="A146" s="75" t="s">
        <v>80</v>
      </c>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9"/>
      <c r="Z146" s="9"/>
      <c r="AA146" s="9"/>
      <c r="AB146" s="10"/>
    </row>
    <row r="147" spans="1:28" s="2" customFormat="1" ht="18" customHeight="1" thickBot="1" thickTop="1">
      <c r="A147" s="77" t="s">
        <v>102</v>
      </c>
      <c r="B147" s="78"/>
      <c r="C147" s="78"/>
      <c r="D147" s="78"/>
      <c r="E147" s="78"/>
      <c r="F147" s="78"/>
      <c r="G147" s="78"/>
      <c r="H147" s="78"/>
      <c r="I147" s="78"/>
      <c r="J147" s="78"/>
      <c r="K147" s="78"/>
      <c r="L147" s="78"/>
      <c r="M147" s="78"/>
      <c r="N147" s="78"/>
      <c r="O147" s="78"/>
      <c r="P147" s="78"/>
      <c r="Q147" s="78"/>
      <c r="R147" s="78"/>
      <c r="S147" s="78"/>
      <c r="T147" s="78"/>
      <c r="U147" s="78"/>
      <c r="V147" s="78"/>
      <c r="W147" s="78"/>
      <c r="X147" s="79"/>
      <c r="Y147" s="80">
        <f>(COUNTIF(Y140:Y146,"○")*3)+(COUNTIF(Z140:Z146,"○")*2)+(COUNTIF(AA140:AA146,"○"))</f>
        <v>0</v>
      </c>
      <c r="Z147" s="90"/>
      <c r="AA147" s="90"/>
      <c r="AB147" s="91"/>
    </row>
    <row r="148" spans="1:28" s="2" customFormat="1" ht="18" customHeight="1" thickBot="1">
      <c r="A148" s="83"/>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5"/>
      <c r="Z148" s="85"/>
      <c r="AA148" s="85"/>
      <c r="AB148" s="86"/>
    </row>
    <row r="149" spans="1:28" s="2" customFormat="1" ht="18" customHeight="1">
      <c r="A149" s="92" t="s">
        <v>113</v>
      </c>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4"/>
    </row>
    <row r="150" spans="1:28" s="2" customFormat="1" ht="18" customHeight="1">
      <c r="A150" s="71" t="s">
        <v>81</v>
      </c>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
      <c r="Z150" s="7"/>
      <c r="AA150" s="7"/>
      <c r="AB150" s="8"/>
    </row>
    <row r="151" spans="1:28" s="2" customFormat="1" ht="18" customHeight="1">
      <c r="A151" s="73" t="s">
        <v>82</v>
      </c>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11"/>
      <c r="Z151" s="11"/>
      <c r="AA151" s="11"/>
      <c r="AB151" s="12"/>
    </row>
    <row r="152" spans="1:28" s="2" customFormat="1" ht="18" customHeight="1">
      <c r="A152" s="71" t="s">
        <v>83</v>
      </c>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
      <c r="Z152" s="7"/>
      <c r="AA152" s="7"/>
      <c r="AB152" s="8"/>
    </row>
    <row r="153" spans="1:28" s="2" customFormat="1" ht="18" customHeight="1" thickBot="1">
      <c r="A153" s="98" t="s">
        <v>84</v>
      </c>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16"/>
      <c r="Z153" s="16"/>
      <c r="AA153" s="16"/>
      <c r="AB153" s="17"/>
    </row>
    <row r="154" spans="1:28" ht="18" customHeight="1" thickBot="1" thickTop="1">
      <c r="A154" s="100" t="s">
        <v>103</v>
      </c>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3">
        <f>(COUNTIF(Y150:Y153,"○")*3)+(COUNTIF(Z150:Z153,"○")*2)+(COUNTIF(AA150:AA153,"○"))</f>
        <v>0</v>
      </c>
      <c r="Z154" s="104"/>
      <c r="AA154" s="104"/>
      <c r="AB154" s="105"/>
    </row>
    <row r="155" spans="1:28" ht="18" customHeight="1" thickBot="1" thickTop="1">
      <c r="A155" s="106"/>
      <c r="B155" s="107"/>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8"/>
      <c r="Z155" s="108"/>
      <c r="AA155" s="108"/>
      <c r="AB155" s="108"/>
    </row>
    <row r="156" spans="1:28" ht="18" customHeight="1" thickBot="1" thickTop="1">
      <c r="A156" s="109" t="s">
        <v>104</v>
      </c>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1">
        <f>Y57+Y67+Y77+Y87+Y97+Y107+Y117+Y127+Y137+Y147+Y154</f>
        <v>0</v>
      </c>
      <c r="Z156" s="112"/>
      <c r="AA156" s="112"/>
      <c r="AB156" s="113"/>
    </row>
    <row r="157" ht="14.25" thickTop="1"/>
    <row r="158" spans="1:24" ht="13.5">
      <c r="A158" s="38"/>
      <c r="B158" s="39"/>
      <c r="C158" s="4"/>
      <c r="D158" s="4"/>
      <c r="E158" s="4"/>
      <c r="F158" s="4"/>
      <c r="G158" s="4"/>
      <c r="H158" s="4"/>
      <c r="I158" s="4"/>
      <c r="J158" s="4"/>
      <c r="K158" s="4"/>
      <c r="L158" s="4"/>
      <c r="M158" s="4"/>
      <c r="N158" s="4"/>
      <c r="O158" s="4"/>
      <c r="P158" s="4"/>
      <c r="Q158" s="4"/>
      <c r="R158" s="4"/>
      <c r="S158" s="4"/>
      <c r="T158" s="4"/>
      <c r="U158" s="4"/>
      <c r="V158" s="4"/>
      <c r="W158" s="4"/>
      <c r="X158" s="4"/>
    </row>
    <row r="159" spans="1:30" ht="13.5">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102"/>
      <c r="Z159" s="102"/>
      <c r="AA159" s="102"/>
      <c r="AB159" s="102"/>
      <c r="AC159" s="40"/>
      <c r="AD159" s="40"/>
    </row>
    <row r="162" spans="1:3" ht="13.5">
      <c r="A162" s="2"/>
      <c r="C162" s="13"/>
    </row>
    <row r="164" spans="5:28" ht="13.5">
      <c r="E164" s="28"/>
      <c r="O164" s="13"/>
      <c r="T164"/>
      <c r="U164"/>
      <c r="V164"/>
      <c r="W164"/>
      <c r="X164" s="13"/>
      <c r="Y164" s="5"/>
      <c r="Z164" s="13"/>
      <c r="AB164"/>
    </row>
    <row r="165" spans="4:28" ht="13.5">
      <c r="D165"/>
      <c r="E165" s="29"/>
      <c r="O165" s="13"/>
      <c r="T165"/>
      <c r="U165"/>
      <c r="V165"/>
      <c r="W165"/>
      <c r="X165" s="13"/>
      <c r="Y165" s="5"/>
      <c r="Z165" s="13"/>
      <c r="AB165"/>
    </row>
    <row r="166" spans="6:15" ht="13.5">
      <c r="F166"/>
      <c r="G166" s="28"/>
      <c r="H166" s="28"/>
      <c r="K166"/>
      <c r="N166"/>
      <c r="O166" s="13"/>
    </row>
  </sheetData>
  <mergeCells count="179">
    <mergeCell ref="A158:B158"/>
    <mergeCell ref="A159:AD159"/>
    <mergeCell ref="Y154:AB154"/>
    <mergeCell ref="A155:X155"/>
    <mergeCell ref="Y155:AB155"/>
    <mergeCell ref="A156:X156"/>
    <mergeCell ref="Y156:AB156"/>
    <mergeCell ref="A151:X151"/>
    <mergeCell ref="A152:X152"/>
    <mergeCell ref="A153:X153"/>
    <mergeCell ref="A154:X154"/>
    <mergeCell ref="Y147:AB147"/>
    <mergeCell ref="A148:AB148"/>
    <mergeCell ref="A149:AB149"/>
    <mergeCell ref="A150:X150"/>
    <mergeCell ref="A144:X144"/>
    <mergeCell ref="A145:X145"/>
    <mergeCell ref="A146:X146"/>
    <mergeCell ref="A147:X147"/>
    <mergeCell ref="A140:X140"/>
    <mergeCell ref="A141:X141"/>
    <mergeCell ref="A142:X142"/>
    <mergeCell ref="A143:X143"/>
    <mergeCell ref="A137:X137"/>
    <mergeCell ref="Y137:AB137"/>
    <mergeCell ref="A138:AB138"/>
    <mergeCell ref="A139:AB139"/>
    <mergeCell ref="A133:X133"/>
    <mergeCell ref="A134:X134"/>
    <mergeCell ref="A135:X135"/>
    <mergeCell ref="A136:X136"/>
    <mergeCell ref="A129:AB129"/>
    <mergeCell ref="A130:X130"/>
    <mergeCell ref="A131:X131"/>
    <mergeCell ref="A132:X132"/>
    <mergeCell ref="A126:X126"/>
    <mergeCell ref="A127:X127"/>
    <mergeCell ref="Y127:AB127"/>
    <mergeCell ref="A128:AB128"/>
    <mergeCell ref="A122:X122"/>
    <mergeCell ref="A123:X123"/>
    <mergeCell ref="A124:X124"/>
    <mergeCell ref="A125:X125"/>
    <mergeCell ref="A118:AB118"/>
    <mergeCell ref="A119:AB119"/>
    <mergeCell ref="A120:X120"/>
    <mergeCell ref="A121:X121"/>
    <mergeCell ref="A115:X115"/>
    <mergeCell ref="A116:X116"/>
    <mergeCell ref="A117:X117"/>
    <mergeCell ref="Y117:AB117"/>
    <mergeCell ref="A111:X111"/>
    <mergeCell ref="A112:X112"/>
    <mergeCell ref="A113:X113"/>
    <mergeCell ref="A114:X114"/>
    <mergeCell ref="Y107:AB107"/>
    <mergeCell ref="A108:AB108"/>
    <mergeCell ref="A109:AB109"/>
    <mergeCell ref="A110:X110"/>
    <mergeCell ref="A104:X104"/>
    <mergeCell ref="A105:X105"/>
    <mergeCell ref="A106:X106"/>
    <mergeCell ref="A107:X107"/>
    <mergeCell ref="A100:X100"/>
    <mergeCell ref="A101:X101"/>
    <mergeCell ref="A102:X102"/>
    <mergeCell ref="A103:X103"/>
    <mergeCell ref="A97:X97"/>
    <mergeCell ref="Y97:AB97"/>
    <mergeCell ref="A98:AB98"/>
    <mergeCell ref="A99:AB99"/>
    <mergeCell ref="A93:X93"/>
    <mergeCell ref="A94:X94"/>
    <mergeCell ref="A95:X95"/>
    <mergeCell ref="A96:X96"/>
    <mergeCell ref="A89:AB89"/>
    <mergeCell ref="A90:X90"/>
    <mergeCell ref="A91:X91"/>
    <mergeCell ref="A92:X92"/>
    <mergeCell ref="A86:X86"/>
    <mergeCell ref="A87:X87"/>
    <mergeCell ref="Y87:AB87"/>
    <mergeCell ref="A88:AB88"/>
    <mergeCell ref="A82:X82"/>
    <mergeCell ref="A83:X83"/>
    <mergeCell ref="A84:X84"/>
    <mergeCell ref="A85:X85"/>
    <mergeCell ref="A78:AB78"/>
    <mergeCell ref="A79:AB79"/>
    <mergeCell ref="A80:X80"/>
    <mergeCell ref="A81:X81"/>
    <mergeCell ref="A75:X75"/>
    <mergeCell ref="A76:X76"/>
    <mergeCell ref="A77:X77"/>
    <mergeCell ref="Y77:AB77"/>
    <mergeCell ref="A71:X71"/>
    <mergeCell ref="A72:X72"/>
    <mergeCell ref="A73:X73"/>
    <mergeCell ref="A74:X74"/>
    <mergeCell ref="Y67:AB67"/>
    <mergeCell ref="A68:AB68"/>
    <mergeCell ref="A69:AB69"/>
    <mergeCell ref="A70:X70"/>
    <mergeCell ref="A64:X64"/>
    <mergeCell ref="A65:X65"/>
    <mergeCell ref="A66:X66"/>
    <mergeCell ref="A67:X67"/>
    <mergeCell ref="A60:X60"/>
    <mergeCell ref="A61:X61"/>
    <mergeCell ref="A62:X62"/>
    <mergeCell ref="A63:X63"/>
    <mergeCell ref="A57:X57"/>
    <mergeCell ref="Y57:AB57"/>
    <mergeCell ref="A58:AB58"/>
    <mergeCell ref="A59:AB59"/>
    <mergeCell ref="A53:X53"/>
    <mergeCell ref="A54:X54"/>
    <mergeCell ref="A55:X55"/>
    <mergeCell ref="A56:X56"/>
    <mergeCell ref="A49:AB49"/>
    <mergeCell ref="A50:X50"/>
    <mergeCell ref="A51:X51"/>
    <mergeCell ref="A52:X52"/>
    <mergeCell ref="Y21:AB21"/>
    <mergeCell ref="A46:X48"/>
    <mergeCell ref="Y46:Y48"/>
    <mergeCell ref="Z46:Z48"/>
    <mergeCell ref="AA46:AA48"/>
    <mergeCell ref="AB46:AB48"/>
    <mergeCell ref="B21:G21"/>
    <mergeCell ref="H21:K21"/>
    <mergeCell ref="L21:P21"/>
    <mergeCell ref="Q21:X21"/>
    <mergeCell ref="Y19:AB19"/>
    <mergeCell ref="B20:G20"/>
    <mergeCell ref="H20:K20"/>
    <mergeCell ref="L20:P20"/>
    <mergeCell ref="Q20:X20"/>
    <mergeCell ref="Y20:AB20"/>
    <mergeCell ref="B19:G19"/>
    <mergeCell ref="H19:K19"/>
    <mergeCell ref="L19:P19"/>
    <mergeCell ref="Q19:X19"/>
    <mergeCell ref="Y17:AB17"/>
    <mergeCell ref="B18:G18"/>
    <mergeCell ref="H18:K18"/>
    <mergeCell ref="L18:P18"/>
    <mergeCell ref="Q18:X18"/>
    <mergeCell ref="Y18:AB18"/>
    <mergeCell ref="B17:G17"/>
    <mergeCell ref="H17:K17"/>
    <mergeCell ref="L17:P17"/>
    <mergeCell ref="Q17:X17"/>
    <mergeCell ref="Y15:AB15"/>
    <mergeCell ref="B16:G16"/>
    <mergeCell ref="H16:K16"/>
    <mergeCell ref="L16:P16"/>
    <mergeCell ref="Q16:X16"/>
    <mergeCell ref="Y16:AB16"/>
    <mergeCell ref="B15:G15"/>
    <mergeCell ref="H15:K15"/>
    <mergeCell ref="L15:P15"/>
    <mergeCell ref="Q15:X15"/>
    <mergeCell ref="Y13:AB13"/>
    <mergeCell ref="B14:G14"/>
    <mergeCell ref="H14:K14"/>
    <mergeCell ref="L14:P14"/>
    <mergeCell ref="Q14:X14"/>
    <mergeCell ref="Y14:AB14"/>
    <mergeCell ref="B13:G13"/>
    <mergeCell ref="H13:K13"/>
    <mergeCell ref="L13:P13"/>
    <mergeCell ref="Q13:X13"/>
    <mergeCell ref="A8:B8"/>
    <mergeCell ref="A9:AB9"/>
    <mergeCell ref="B12:G12"/>
    <mergeCell ref="H12:P12"/>
    <mergeCell ref="Q12:X12"/>
    <mergeCell ref="Y12:AB12"/>
  </mergeCells>
  <dataValidations count="1">
    <dataValidation type="list" allowBlank="1" showInputMessage="1" showErrorMessage="1" sqref="Y90:AB96 Y50:AB56 Y100:AB106 Y110:AB116 A138 Y150:AB153 A128 Y70:AB76 Y60:AB66 Y140:AB146 Y120:AB126 Y130:AB136 Y80:AB86">
      <formula1>"○,　"</formula1>
    </dataValidation>
  </dataValidations>
  <printOptions/>
  <pageMargins left="0.7874015748031497" right="0.7874015748031497" top="0.5905511811023623" bottom="0.5905511811023623"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5"/>
  </sheetPr>
  <dimension ref="A1:AC157"/>
  <sheetViews>
    <sheetView workbookViewId="0" topLeftCell="A1">
      <selection activeCell="A1" sqref="A1"/>
    </sheetView>
  </sheetViews>
  <sheetFormatPr defaultColWidth="9.00390625" defaultRowHeight="13.5"/>
  <cols>
    <col min="1" max="1" width="3.50390625" style="3" customWidth="1"/>
    <col min="2" max="2" width="3.875" style="1" customWidth="1"/>
    <col min="3" max="3" width="4.125" style="1" customWidth="1"/>
    <col min="4" max="4" width="1.4921875" style="1" customWidth="1"/>
    <col min="5" max="5" width="1.875" style="1" customWidth="1"/>
    <col min="6" max="6" width="1.4921875" style="1" customWidth="1"/>
    <col min="7" max="7" width="5.50390625" style="1" customWidth="1"/>
    <col min="8" max="8" width="2.125" style="1" customWidth="1"/>
    <col min="9" max="10" width="3.50390625" style="1" customWidth="1"/>
    <col min="11" max="11" width="2.375" style="1" customWidth="1"/>
    <col min="12" max="12" width="3.50390625" style="1" customWidth="1"/>
    <col min="13" max="13" width="1.625" style="1" customWidth="1"/>
    <col min="14" max="14" width="1.37890625" style="1" customWidth="1"/>
    <col min="15" max="16" width="3.50390625" style="1" customWidth="1"/>
    <col min="17" max="17" width="0.875" style="1" customWidth="1"/>
    <col min="18" max="21" width="3.50390625" style="1" customWidth="1"/>
    <col min="22" max="22" width="1.875" style="1" customWidth="1"/>
    <col min="23" max="23" width="12.25390625" style="1" customWidth="1"/>
    <col min="24" max="27" width="3.50390625" style="1" customWidth="1"/>
    <col min="28" max="71" width="3.50390625" style="0" customWidth="1"/>
  </cols>
  <sheetData>
    <row r="1" spans="1:20" ht="18" customHeight="1">
      <c r="A1" s="18" t="s">
        <v>124</v>
      </c>
      <c r="B1" s="19"/>
      <c r="C1" s="19"/>
      <c r="D1" s="19"/>
      <c r="E1" s="19"/>
      <c r="F1" s="19"/>
      <c r="G1" s="19"/>
      <c r="H1" s="19"/>
      <c r="I1" s="19"/>
      <c r="J1" s="19"/>
      <c r="K1" s="19"/>
      <c r="L1" s="19"/>
      <c r="M1" s="19"/>
      <c r="N1" s="19"/>
      <c r="O1" s="19"/>
      <c r="P1" s="19"/>
      <c r="Q1" s="19"/>
      <c r="R1" s="19"/>
      <c r="S1" s="19"/>
      <c r="T1" s="19"/>
    </row>
    <row r="2" spans="1:20" ht="15" customHeight="1">
      <c r="A2" s="18"/>
      <c r="B2" s="19"/>
      <c r="C2" s="19"/>
      <c r="D2" s="19"/>
      <c r="E2" s="19"/>
      <c r="F2" s="19"/>
      <c r="G2" s="19"/>
      <c r="H2" s="19"/>
      <c r="I2" s="19"/>
      <c r="J2" s="19"/>
      <c r="K2" s="19"/>
      <c r="L2" s="19"/>
      <c r="M2" s="19"/>
      <c r="N2" s="19"/>
      <c r="O2" s="19"/>
      <c r="P2" s="19"/>
      <c r="Q2" s="19"/>
      <c r="R2" s="19"/>
      <c r="S2" s="19"/>
      <c r="T2" s="19"/>
    </row>
    <row r="3" spans="1:23" ht="18" customHeight="1">
      <c r="A3" s="20" t="s">
        <v>125</v>
      </c>
      <c r="B3" s="21"/>
      <c r="C3" s="21"/>
      <c r="D3" s="21"/>
      <c r="E3" s="21"/>
      <c r="F3" s="21"/>
      <c r="G3" s="21"/>
      <c r="H3" s="21"/>
      <c r="I3" s="21"/>
      <c r="J3" s="21"/>
      <c r="K3" s="21"/>
      <c r="L3" s="21"/>
      <c r="M3" s="21"/>
      <c r="N3" s="21"/>
      <c r="O3" s="21"/>
      <c r="P3" s="21"/>
      <c r="Q3" s="21"/>
      <c r="R3" s="21"/>
      <c r="S3" s="21"/>
      <c r="T3" s="21"/>
      <c r="U3" s="13"/>
      <c r="V3" s="13"/>
      <c r="W3" s="13"/>
    </row>
    <row r="4" spans="1:23" ht="13.5" customHeight="1">
      <c r="A4" s="20"/>
      <c r="B4" s="21"/>
      <c r="C4" s="21"/>
      <c r="D4" s="21"/>
      <c r="E4" s="21"/>
      <c r="F4" s="21"/>
      <c r="G4" s="21"/>
      <c r="H4" s="21"/>
      <c r="I4" s="21"/>
      <c r="J4" s="21"/>
      <c r="K4" s="21"/>
      <c r="L4" s="21"/>
      <c r="M4" s="21"/>
      <c r="N4" s="21"/>
      <c r="O4" s="21"/>
      <c r="P4" s="21"/>
      <c r="Q4" s="21"/>
      <c r="R4" s="21"/>
      <c r="S4" s="21"/>
      <c r="T4" s="21"/>
      <c r="U4" s="13"/>
      <c r="V4" s="13"/>
      <c r="W4" s="13"/>
    </row>
    <row r="5" spans="1:22" ht="18" customHeight="1">
      <c r="A5" s="22" t="s">
        <v>126</v>
      </c>
      <c r="B5" s="21"/>
      <c r="C5" s="21"/>
      <c r="D5" s="21"/>
      <c r="E5" s="21"/>
      <c r="F5" s="21"/>
      <c r="G5" s="21"/>
      <c r="H5" s="21"/>
      <c r="I5" s="21"/>
      <c r="J5" s="21"/>
      <c r="K5" s="21"/>
      <c r="L5" s="21"/>
      <c r="M5" s="19"/>
      <c r="N5" s="19"/>
      <c r="O5" s="19"/>
      <c r="P5" s="19"/>
      <c r="Q5" s="19"/>
      <c r="R5" s="19"/>
      <c r="S5" s="19"/>
      <c r="T5" s="21" t="s">
        <v>127</v>
      </c>
      <c r="U5" s="13"/>
      <c r="V5" s="13"/>
    </row>
    <row r="6" spans="1:22" ht="18" customHeight="1">
      <c r="A6" s="6"/>
      <c r="B6" s="13"/>
      <c r="C6" s="13"/>
      <c r="D6" s="13"/>
      <c r="E6" s="13"/>
      <c r="F6" s="13"/>
      <c r="G6" s="13"/>
      <c r="H6" s="13"/>
      <c r="I6" s="13"/>
      <c r="J6" s="13"/>
      <c r="K6" s="13"/>
      <c r="L6" s="13"/>
      <c r="T6" s="13"/>
      <c r="U6" s="13"/>
      <c r="V6" s="13"/>
    </row>
    <row r="7" spans="1:22" ht="18" customHeight="1">
      <c r="A7" s="6"/>
      <c r="B7" s="13"/>
      <c r="C7" s="13"/>
      <c r="D7" s="13"/>
      <c r="E7" s="13"/>
      <c r="F7" s="13"/>
      <c r="G7" s="13"/>
      <c r="H7" s="13"/>
      <c r="I7" s="13"/>
      <c r="J7" s="13"/>
      <c r="K7" s="13"/>
      <c r="L7" s="13"/>
      <c r="T7" s="13"/>
      <c r="U7" s="13"/>
      <c r="V7" s="13"/>
    </row>
    <row r="8" spans="1:23" ht="13.5">
      <c r="A8" s="38" t="s">
        <v>85</v>
      </c>
      <c r="B8" s="39"/>
      <c r="C8" s="4"/>
      <c r="D8" s="4"/>
      <c r="E8" s="4"/>
      <c r="F8" s="4"/>
      <c r="G8" s="4"/>
      <c r="H8" s="4"/>
      <c r="I8" s="4"/>
      <c r="J8" s="4"/>
      <c r="K8" s="4"/>
      <c r="L8" s="4"/>
      <c r="M8" s="4"/>
      <c r="N8" s="4"/>
      <c r="O8" s="4"/>
      <c r="P8" s="4"/>
      <c r="Q8" s="4"/>
      <c r="R8" s="4"/>
      <c r="S8" s="4"/>
      <c r="T8" s="4"/>
      <c r="U8" s="4"/>
      <c r="V8" s="4"/>
      <c r="W8" s="4"/>
    </row>
    <row r="9" spans="1:29" ht="13.5">
      <c r="A9" s="38" t="s">
        <v>204</v>
      </c>
      <c r="B9" s="40"/>
      <c r="C9" s="40"/>
      <c r="D9" s="40"/>
      <c r="E9" s="40"/>
      <c r="F9" s="40"/>
      <c r="G9" s="40"/>
      <c r="H9" s="40"/>
      <c r="I9" s="40"/>
      <c r="J9" s="40"/>
      <c r="K9" s="40"/>
      <c r="L9" s="40"/>
      <c r="M9" s="40"/>
      <c r="N9" s="40"/>
      <c r="O9" s="40"/>
      <c r="P9" s="40"/>
      <c r="Q9" s="40"/>
      <c r="R9" s="40"/>
      <c r="S9" s="40"/>
      <c r="T9" s="40"/>
      <c r="U9" s="40"/>
      <c r="V9" s="40"/>
      <c r="W9" s="40"/>
      <c r="X9" s="40"/>
      <c r="Y9" s="40"/>
      <c r="Z9" s="40"/>
      <c r="AA9" s="40"/>
      <c r="AB9" s="2"/>
      <c r="AC9" s="2"/>
    </row>
    <row r="10" ht="13.5">
      <c r="A10" s="3" t="s">
        <v>92</v>
      </c>
    </row>
    <row r="11" ht="14.25" thickBot="1"/>
    <row r="12" spans="1:27" s="15" customFormat="1" ht="31.5" customHeight="1" thickBot="1">
      <c r="A12" s="24"/>
      <c r="B12" s="41" t="s">
        <v>105</v>
      </c>
      <c r="C12" s="41"/>
      <c r="D12" s="41"/>
      <c r="E12" s="41"/>
      <c r="F12" s="41"/>
      <c r="G12" s="41"/>
      <c r="H12" s="41" t="s">
        <v>85</v>
      </c>
      <c r="I12" s="41"/>
      <c r="J12" s="41"/>
      <c r="K12" s="41"/>
      <c r="L12" s="41"/>
      <c r="M12" s="41"/>
      <c r="N12" s="41"/>
      <c r="O12" s="41"/>
      <c r="P12" s="41"/>
      <c r="Q12" s="42" t="s">
        <v>106</v>
      </c>
      <c r="R12" s="114"/>
      <c r="S12" s="114"/>
      <c r="T12" s="114"/>
      <c r="U12" s="114"/>
      <c r="V12" s="114"/>
      <c r="W12" s="42" t="s">
        <v>107</v>
      </c>
      <c r="X12" s="114"/>
      <c r="Y12" s="114"/>
      <c r="Z12" s="114"/>
      <c r="AA12" s="115"/>
    </row>
    <row r="13" spans="1:27" ht="31.5" customHeight="1" thickBot="1">
      <c r="A13" s="25">
        <v>1</v>
      </c>
      <c r="B13" s="45" t="s">
        <v>128</v>
      </c>
      <c r="C13" s="45"/>
      <c r="D13" s="45"/>
      <c r="E13" s="45"/>
      <c r="F13" s="45"/>
      <c r="G13" s="45"/>
      <c r="H13" s="45">
        <f>X53</f>
        <v>0</v>
      </c>
      <c r="I13" s="45"/>
      <c r="J13" s="45"/>
      <c r="K13" s="46"/>
      <c r="L13" s="47" t="s">
        <v>129</v>
      </c>
      <c r="M13" s="45"/>
      <c r="N13" s="45"/>
      <c r="O13" s="45"/>
      <c r="P13" s="45"/>
      <c r="Q13" s="120">
        <f aca="true" t="shared" si="0" ref="Q13:Q23">H13/18</f>
        <v>0</v>
      </c>
      <c r="R13" s="149"/>
      <c r="S13" s="149"/>
      <c r="T13" s="149"/>
      <c r="U13" s="149"/>
      <c r="V13" s="150"/>
      <c r="W13" s="120"/>
      <c r="X13" s="96"/>
      <c r="Y13" s="96"/>
      <c r="Z13" s="96"/>
      <c r="AA13" s="151"/>
    </row>
    <row r="14" spans="1:27" ht="31.5" customHeight="1" thickBot="1">
      <c r="A14" s="25">
        <v>2</v>
      </c>
      <c r="B14" s="45" t="s">
        <v>130</v>
      </c>
      <c r="C14" s="45"/>
      <c r="D14" s="45"/>
      <c r="E14" s="45"/>
      <c r="F14" s="45"/>
      <c r="G14" s="45"/>
      <c r="H14" s="45">
        <f>X62</f>
        <v>0</v>
      </c>
      <c r="I14" s="45"/>
      <c r="J14" s="45"/>
      <c r="K14" s="46"/>
      <c r="L14" s="47" t="s">
        <v>129</v>
      </c>
      <c r="M14" s="45"/>
      <c r="N14" s="45"/>
      <c r="O14" s="45"/>
      <c r="P14" s="45"/>
      <c r="Q14" s="120">
        <f t="shared" si="0"/>
        <v>0</v>
      </c>
      <c r="R14" s="114"/>
      <c r="S14" s="114"/>
      <c r="T14" s="114"/>
      <c r="U14" s="114"/>
      <c r="V14" s="114"/>
      <c r="W14" s="120"/>
      <c r="X14" s="96"/>
      <c r="Y14" s="96"/>
      <c r="Z14" s="96"/>
      <c r="AA14" s="151"/>
    </row>
    <row r="15" spans="1:27" ht="31.5" customHeight="1" thickBot="1">
      <c r="A15" s="25">
        <v>3</v>
      </c>
      <c r="B15" s="45" t="s">
        <v>131</v>
      </c>
      <c r="C15" s="45"/>
      <c r="D15" s="45"/>
      <c r="E15" s="45"/>
      <c r="F15" s="45"/>
      <c r="G15" s="45"/>
      <c r="H15" s="45">
        <f>X73</f>
        <v>0</v>
      </c>
      <c r="I15" s="45"/>
      <c r="J15" s="45"/>
      <c r="K15" s="46"/>
      <c r="L15" s="47" t="s">
        <v>132</v>
      </c>
      <c r="M15" s="45"/>
      <c r="N15" s="45"/>
      <c r="O15" s="45"/>
      <c r="P15" s="45"/>
      <c r="Q15" s="120">
        <f t="shared" si="0"/>
        <v>0</v>
      </c>
      <c r="R15" s="114"/>
      <c r="S15" s="114"/>
      <c r="T15" s="114"/>
      <c r="U15" s="114"/>
      <c r="V15" s="114"/>
      <c r="W15" s="120"/>
      <c r="X15" s="96"/>
      <c r="Y15" s="96"/>
      <c r="Z15" s="96"/>
      <c r="AA15" s="151"/>
    </row>
    <row r="16" spans="1:27" ht="31.5" customHeight="1" thickBot="1">
      <c r="A16" s="25">
        <v>4</v>
      </c>
      <c r="B16" s="45" t="s">
        <v>133</v>
      </c>
      <c r="C16" s="45"/>
      <c r="D16" s="45"/>
      <c r="E16" s="45"/>
      <c r="F16" s="45"/>
      <c r="G16" s="45"/>
      <c r="H16" s="45">
        <f>X84</f>
        <v>0</v>
      </c>
      <c r="I16" s="45"/>
      <c r="J16" s="45"/>
      <c r="K16" s="46"/>
      <c r="L16" s="47" t="s">
        <v>132</v>
      </c>
      <c r="M16" s="45"/>
      <c r="N16" s="45"/>
      <c r="O16" s="45"/>
      <c r="P16" s="45"/>
      <c r="Q16" s="120">
        <f t="shared" si="0"/>
        <v>0</v>
      </c>
      <c r="R16" s="114"/>
      <c r="S16" s="114"/>
      <c r="T16" s="114"/>
      <c r="U16" s="114"/>
      <c r="V16" s="114"/>
      <c r="W16" s="120"/>
      <c r="X16" s="96"/>
      <c r="Y16" s="96"/>
      <c r="Z16" s="96"/>
      <c r="AA16" s="151"/>
    </row>
    <row r="17" spans="1:27" ht="31.5" customHeight="1" thickBot="1">
      <c r="A17" s="25">
        <v>5</v>
      </c>
      <c r="B17" s="45" t="s">
        <v>134</v>
      </c>
      <c r="C17" s="45"/>
      <c r="D17" s="45"/>
      <c r="E17" s="45"/>
      <c r="F17" s="45"/>
      <c r="G17" s="45"/>
      <c r="H17" s="45">
        <f>X94</f>
        <v>0</v>
      </c>
      <c r="I17" s="45"/>
      <c r="J17" s="45"/>
      <c r="K17" s="46"/>
      <c r="L17" s="47" t="s">
        <v>135</v>
      </c>
      <c r="M17" s="45"/>
      <c r="N17" s="45"/>
      <c r="O17" s="45"/>
      <c r="P17" s="45"/>
      <c r="Q17" s="120">
        <f t="shared" si="0"/>
        <v>0</v>
      </c>
      <c r="R17" s="114"/>
      <c r="S17" s="114"/>
      <c r="T17" s="114"/>
      <c r="U17" s="114"/>
      <c r="V17" s="114"/>
      <c r="W17" s="120"/>
      <c r="X17" s="96"/>
      <c r="Y17" s="96"/>
      <c r="Z17" s="96"/>
      <c r="AA17" s="151"/>
    </row>
    <row r="18" spans="1:27" ht="31.5" customHeight="1" thickBot="1">
      <c r="A18" s="25">
        <v>6</v>
      </c>
      <c r="B18" s="45" t="s">
        <v>136</v>
      </c>
      <c r="C18" s="45"/>
      <c r="D18" s="45"/>
      <c r="E18" s="45"/>
      <c r="F18" s="45"/>
      <c r="G18" s="45"/>
      <c r="H18" s="45">
        <f>X105</f>
        <v>0</v>
      </c>
      <c r="I18" s="45"/>
      <c r="J18" s="45"/>
      <c r="K18" s="46"/>
      <c r="L18" s="47" t="s">
        <v>132</v>
      </c>
      <c r="M18" s="45"/>
      <c r="N18" s="45"/>
      <c r="O18" s="45"/>
      <c r="P18" s="45"/>
      <c r="Q18" s="120">
        <f t="shared" si="0"/>
        <v>0</v>
      </c>
      <c r="R18" s="114"/>
      <c r="S18" s="114"/>
      <c r="T18" s="114"/>
      <c r="U18" s="114"/>
      <c r="V18" s="114"/>
      <c r="W18" s="120"/>
      <c r="X18" s="96"/>
      <c r="Y18" s="96"/>
      <c r="Z18" s="96"/>
      <c r="AA18" s="151"/>
    </row>
    <row r="19" spans="1:27" ht="31.5" customHeight="1" thickBot="1">
      <c r="A19" s="25">
        <v>7</v>
      </c>
      <c r="B19" s="45" t="s">
        <v>137</v>
      </c>
      <c r="C19" s="45"/>
      <c r="D19" s="45"/>
      <c r="E19" s="45"/>
      <c r="F19" s="45"/>
      <c r="G19" s="45"/>
      <c r="H19" s="45">
        <f>X116</f>
        <v>0</v>
      </c>
      <c r="I19" s="45"/>
      <c r="J19" s="45"/>
      <c r="K19" s="46"/>
      <c r="L19" s="47" t="s">
        <v>132</v>
      </c>
      <c r="M19" s="45"/>
      <c r="N19" s="45"/>
      <c r="O19" s="45"/>
      <c r="P19" s="45"/>
      <c r="Q19" s="120">
        <f t="shared" si="0"/>
        <v>0</v>
      </c>
      <c r="R19" s="114"/>
      <c r="S19" s="114"/>
      <c r="T19" s="114"/>
      <c r="U19" s="114"/>
      <c r="V19" s="114"/>
      <c r="W19" s="120"/>
      <c r="X19" s="96"/>
      <c r="Y19" s="96"/>
      <c r="Z19" s="96"/>
      <c r="AA19" s="151"/>
    </row>
    <row r="20" spans="1:27" ht="31.5" customHeight="1" thickBot="1">
      <c r="A20" s="26">
        <v>8</v>
      </c>
      <c r="B20" s="46" t="s">
        <v>138</v>
      </c>
      <c r="C20" s="116"/>
      <c r="D20" s="116"/>
      <c r="E20" s="116"/>
      <c r="F20" s="116"/>
      <c r="G20" s="47"/>
      <c r="H20" s="46">
        <f>X126</f>
        <v>0</v>
      </c>
      <c r="I20" s="96"/>
      <c r="J20" s="96"/>
      <c r="K20" s="96"/>
      <c r="L20" s="47" t="s">
        <v>135</v>
      </c>
      <c r="M20" s="45"/>
      <c r="N20" s="45"/>
      <c r="O20" s="45"/>
      <c r="P20" s="45"/>
      <c r="Q20" s="120">
        <f t="shared" si="0"/>
        <v>0</v>
      </c>
      <c r="R20" s="114"/>
      <c r="S20" s="114"/>
      <c r="T20" s="114"/>
      <c r="U20" s="114"/>
      <c r="V20" s="114"/>
      <c r="W20" s="120"/>
      <c r="X20" s="96"/>
      <c r="Y20" s="96"/>
      <c r="Z20" s="96"/>
      <c r="AA20" s="151"/>
    </row>
    <row r="21" spans="1:27" ht="31.5" customHeight="1" thickBot="1">
      <c r="A21" s="26">
        <v>9</v>
      </c>
      <c r="B21" s="46" t="s">
        <v>139</v>
      </c>
      <c r="C21" s="116"/>
      <c r="D21" s="116"/>
      <c r="E21" s="116"/>
      <c r="F21" s="116"/>
      <c r="G21" s="47"/>
      <c r="H21" s="46">
        <f>X137</f>
        <v>0</v>
      </c>
      <c r="I21" s="96"/>
      <c r="J21" s="96"/>
      <c r="K21" s="96"/>
      <c r="L21" s="47" t="s">
        <v>132</v>
      </c>
      <c r="M21" s="45"/>
      <c r="N21" s="45"/>
      <c r="O21" s="45"/>
      <c r="P21" s="45"/>
      <c r="Q21" s="120">
        <f t="shared" si="0"/>
        <v>0</v>
      </c>
      <c r="R21" s="114"/>
      <c r="S21" s="114"/>
      <c r="T21" s="114"/>
      <c r="U21" s="114"/>
      <c r="V21" s="114"/>
      <c r="W21" s="120"/>
      <c r="X21" s="96"/>
      <c r="Y21" s="96"/>
      <c r="Z21" s="96"/>
      <c r="AA21" s="151"/>
    </row>
    <row r="22" spans="1:27" ht="31.5" customHeight="1" thickBot="1">
      <c r="A22" s="26">
        <v>10</v>
      </c>
      <c r="B22" s="117" t="s">
        <v>140</v>
      </c>
      <c r="C22" s="118"/>
      <c r="D22" s="118"/>
      <c r="E22" s="118"/>
      <c r="F22" s="118"/>
      <c r="G22" s="119"/>
      <c r="H22" s="34">
        <f>X146</f>
        <v>0</v>
      </c>
      <c r="I22" s="34"/>
      <c r="J22" s="34"/>
      <c r="K22" s="35"/>
      <c r="L22" s="31" t="s">
        <v>129</v>
      </c>
      <c r="M22" s="34"/>
      <c r="N22" s="34"/>
      <c r="O22" s="34"/>
      <c r="P22" s="34"/>
      <c r="Q22" s="120">
        <f t="shared" si="0"/>
        <v>0</v>
      </c>
      <c r="R22" s="114"/>
      <c r="S22" s="114"/>
      <c r="T22" s="114"/>
      <c r="U22" s="114"/>
      <c r="V22" s="114"/>
      <c r="W22" s="120"/>
      <c r="X22" s="96"/>
      <c r="Y22" s="96"/>
      <c r="Z22" s="96"/>
      <c r="AA22" s="151"/>
    </row>
    <row r="23" spans="1:27" ht="31.5" customHeight="1" thickBot="1" thickTop="1">
      <c r="A23" s="27"/>
      <c r="B23" s="61" t="s">
        <v>104</v>
      </c>
      <c r="C23" s="62"/>
      <c r="D23" s="62"/>
      <c r="E23" s="62"/>
      <c r="F23" s="62"/>
      <c r="G23" s="63"/>
      <c r="H23" s="64">
        <f>SUM(H13:K22)</f>
        <v>0</v>
      </c>
      <c r="I23" s="64"/>
      <c r="J23" s="64"/>
      <c r="K23" s="65"/>
      <c r="L23" s="66" t="s">
        <v>141</v>
      </c>
      <c r="M23" s="64"/>
      <c r="N23" s="64"/>
      <c r="O23" s="64"/>
      <c r="P23" s="64"/>
      <c r="Q23" s="120">
        <f t="shared" si="0"/>
        <v>0</v>
      </c>
      <c r="R23" s="114"/>
      <c r="S23" s="114"/>
      <c r="T23" s="114"/>
      <c r="U23" s="114"/>
      <c r="V23" s="114"/>
      <c r="W23" s="120"/>
      <c r="X23" s="96"/>
      <c r="Y23" s="96"/>
      <c r="Z23" s="96"/>
      <c r="AA23" s="151"/>
    </row>
    <row r="42" ht="14.25" thickBot="1"/>
    <row r="43" spans="1:27" ht="18" customHeight="1" thickTop="1">
      <c r="A43" s="49" t="s">
        <v>4</v>
      </c>
      <c r="B43" s="50"/>
      <c r="C43" s="50"/>
      <c r="D43" s="50"/>
      <c r="E43" s="50"/>
      <c r="F43" s="50"/>
      <c r="G43" s="50"/>
      <c r="H43" s="50"/>
      <c r="I43" s="50"/>
      <c r="J43" s="50"/>
      <c r="K43" s="50"/>
      <c r="L43" s="50"/>
      <c r="M43" s="50"/>
      <c r="N43" s="50"/>
      <c r="O43" s="50"/>
      <c r="P43" s="50"/>
      <c r="Q43" s="50"/>
      <c r="R43" s="50"/>
      <c r="S43" s="50"/>
      <c r="T43" s="50"/>
      <c r="U43" s="50"/>
      <c r="V43" s="50"/>
      <c r="W43" s="50"/>
      <c r="X43" s="55" t="s">
        <v>205</v>
      </c>
      <c r="Y43" s="55" t="s">
        <v>6</v>
      </c>
      <c r="Z43" s="55" t="s">
        <v>206</v>
      </c>
      <c r="AA43" s="58" t="s">
        <v>0</v>
      </c>
    </row>
    <row r="44" spans="1:27" ht="18" customHeight="1">
      <c r="A44" s="51"/>
      <c r="B44" s="52"/>
      <c r="C44" s="52"/>
      <c r="D44" s="52"/>
      <c r="E44" s="52"/>
      <c r="F44" s="52"/>
      <c r="G44" s="52"/>
      <c r="H44" s="52"/>
      <c r="I44" s="52"/>
      <c r="J44" s="52"/>
      <c r="K44" s="52"/>
      <c r="L44" s="52"/>
      <c r="M44" s="52"/>
      <c r="N44" s="52"/>
      <c r="O44" s="52"/>
      <c r="P44" s="52"/>
      <c r="Q44" s="52"/>
      <c r="R44" s="52"/>
      <c r="S44" s="52"/>
      <c r="T44" s="52"/>
      <c r="U44" s="52"/>
      <c r="V44" s="52"/>
      <c r="W44" s="52"/>
      <c r="X44" s="56"/>
      <c r="Y44" s="56"/>
      <c r="Z44" s="56"/>
      <c r="AA44" s="59"/>
    </row>
    <row r="45" spans="1:27" ht="67.5" customHeight="1" thickBot="1">
      <c r="A45" s="53"/>
      <c r="B45" s="54"/>
      <c r="C45" s="54"/>
      <c r="D45" s="54"/>
      <c r="E45" s="54"/>
      <c r="F45" s="54"/>
      <c r="G45" s="54"/>
      <c r="H45" s="54"/>
      <c r="I45" s="54"/>
      <c r="J45" s="54"/>
      <c r="K45" s="54"/>
      <c r="L45" s="54"/>
      <c r="M45" s="54"/>
      <c r="N45" s="54"/>
      <c r="O45" s="54"/>
      <c r="P45" s="54"/>
      <c r="Q45" s="54"/>
      <c r="R45" s="54"/>
      <c r="S45" s="54"/>
      <c r="T45" s="54"/>
      <c r="U45" s="54"/>
      <c r="V45" s="54"/>
      <c r="W45" s="54"/>
      <c r="X45" s="57"/>
      <c r="Y45" s="57"/>
      <c r="Z45" s="57"/>
      <c r="AA45" s="60"/>
    </row>
    <row r="46" spans="1:27" ht="18" customHeight="1">
      <c r="A46" s="68" t="s">
        <v>207</v>
      </c>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70"/>
    </row>
    <row r="47" spans="1:27" s="2" customFormat="1" ht="18" customHeight="1">
      <c r="A47" s="71" t="s">
        <v>208</v>
      </c>
      <c r="B47" s="72"/>
      <c r="C47" s="72"/>
      <c r="D47" s="72"/>
      <c r="E47" s="72"/>
      <c r="F47" s="72"/>
      <c r="G47" s="72"/>
      <c r="H47" s="72"/>
      <c r="I47" s="72"/>
      <c r="J47" s="72"/>
      <c r="K47" s="72"/>
      <c r="L47" s="72"/>
      <c r="M47" s="72"/>
      <c r="N47" s="72"/>
      <c r="O47" s="72"/>
      <c r="P47" s="72"/>
      <c r="Q47" s="72"/>
      <c r="R47" s="72"/>
      <c r="S47" s="72"/>
      <c r="T47" s="72"/>
      <c r="U47" s="72"/>
      <c r="V47" s="72"/>
      <c r="W47" s="72"/>
      <c r="X47" s="14" t="s">
        <v>93</v>
      </c>
      <c r="Y47" s="7"/>
      <c r="Z47" s="7"/>
      <c r="AA47" s="8"/>
    </row>
    <row r="48" spans="1:27" s="2" customFormat="1" ht="17.25" customHeight="1">
      <c r="A48" s="73" t="s">
        <v>209</v>
      </c>
      <c r="B48" s="74"/>
      <c r="C48" s="74"/>
      <c r="D48" s="74"/>
      <c r="E48" s="74"/>
      <c r="F48" s="74"/>
      <c r="G48" s="74"/>
      <c r="H48" s="74"/>
      <c r="I48" s="74"/>
      <c r="J48" s="74"/>
      <c r="K48" s="74"/>
      <c r="L48" s="74"/>
      <c r="M48" s="74"/>
      <c r="N48" s="74"/>
      <c r="O48" s="74"/>
      <c r="P48" s="74"/>
      <c r="Q48" s="74"/>
      <c r="R48" s="74"/>
      <c r="S48" s="74"/>
      <c r="T48" s="74"/>
      <c r="U48" s="74"/>
      <c r="V48" s="74"/>
      <c r="W48" s="74"/>
      <c r="X48" s="11"/>
      <c r="Y48" s="11"/>
      <c r="Z48" s="11"/>
      <c r="AA48" s="12"/>
    </row>
    <row r="49" spans="1:27" s="2" customFormat="1" ht="18" customHeight="1">
      <c r="A49" s="71" t="s">
        <v>210</v>
      </c>
      <c r="B49" s="72"/>
      <c r="C49" s="72"/>
      <c r="D49" s="72"/>
      <c r="E49" s="72"/>
      <c r="F49" s="72"/>
      <c r="G49" s="72"/>
      <c r="H49" s="72"/>
      <c r="I49" s="72"/>
      <c r="J49" s="72"/>
      <c r="K49" s="72"/>
      <c r="L49" s="72"/>
      <c r="M49" s="72"/>
      <c r="N49" s="72"/>
      <c r="O49" s="72"/>
      <c r="P49" s="72"/>
      <c r="Q49" s="72"/>
      <c r="R49" s="72"/>
      <c r="S49" s="72"/>
      <c r="T49" s="72"/>
      <c r="U49" s="72"/>
      <c r="V49" s="72"/>
      <c r="W49" s="72"/>
      <c r="X49" s="7"/>
      <c r="Y49" s="7"/>
      <c r="Z49" s="7"/>
      <c r="AA49" s="8"/>
    </row>
    <row r="50" spans="1:27" s="2" customFormat="1" ht="18" customHeight="1">
      <c r="A50" s="73" t="s">
        <v>211</v>
      </c>
      <c r="B50" s="74"/>
      <c r="C50" s="74"/>
      <c r="D50" s="74"/>
      <c r="E50" s="74"/>
      <c r="F50" s="74"/>
      <c r="G50" s="74"/>
      <c r="H50" s="74"/>
      <c r="I50" s="74"/>
      <c r="J50" s="74"/>
      <c r="K50" s="74"/>
      <c r="L50" s="74"/>
      <c r="M50" s="74"/>
      <c r="N50" s="74"/>
      <c r="O50" s="74"/>
      <c r="P50" s="74"/>
      <c r="Q50" s="74"/>
      <c r="R50" s="74"/>
      <c r="S50" s="74"/>
      <c r="T50" s="74"/>
      <c r="U50" s="74"/>
      <c r="V50" s="74"/>
      <c r="W50" s="74"/>
      <c r="X50" s="11"/>
      <c r="Y50" s="11"/>
      <c r="Z50" s="11"/>
      <c r="AA50" s="12"/>
    </row>
    <row r="51" spans="1:27" s="2" customFormat="1" ht="18" customHeight="1">
      <c r="A51" s="71" t="s">
        <v>212</v>
      </c>
      <c r="B51" s="72"/>
      <c r="C51" s="72"/>
      <c r="D51" s="72"/>
      <c r="E51" s="72"/>
      <c r="F51" s="72"/>
      <c r="G51" s="72"/>
      <c r="H51" s="72"/>
      <c r="I51" s="72"/>
      <c r="J51" s="72"/>
      <c r="K51" s="72"/>
      <c r="L51" s="72"/>
      <c r="M51" s="72"/>
      <c r="N51" s="72"/>
      <c r="O51" s="72"/>
      <c r="P51" s="72"/>
      <c r="Q51" s="72"/>
      <c r="R51" s="72"/>
      <c r="S51" s="72"/>
      <c r="T51" s="72"/>
      <c r="U51" s="72"/>
      <c r="V51" s="72"/>
      <c r="W51" s="72"/>
      <c r="X51" s="7"/>
      <c r="Y51" s="7"/>
      <c r="Z51" s="7"/>
      <c r="AA51" s="8"/>
    </row>
    <row r="52" spans="1:27" s="2" customFormat="1" ht="18" customHeight="1" thickBot="1">
      <c r="A52" s="73" t="s">
        <v>213</v>
      </c>
      <c r="B52" s="74"/>
      <c r="C52" s="74"/>
      <c r="D52" s="74"/>
      <c r="E52" s="74"/>
      <c r="F52" s="74"/>
      <c r="G52" s="74"/>
      <c r="H52" s="74"/>
      <c r="I52" s="74"/>
      <c r="J52" s="74"/>
      <c r="K52" s="74"/>
      <c r="L52" s="74"/>
      <c r="M52" s="74"/>
      <c r="N52" s="74"/>
      <c r="O52" s="74"/>
      <c r="P52" s="74"/>
      <c r="Q52" s="74"/>
      <c r="R52" s="74"/>
      <c r="S52" s="74"/>
      <c r="T52" s="74"/>
      <c r="U52" s="74"/>
      <c r="V52" s="74"/>
      <c r="W52" s="74"/>
      <c r="X52" s="11"/>
      <c r="Y52" s="11"/>
      <c r="Z52" s="11"/>
      <c r="AA52" s="12"/>
    </row>
    <row r="53" spans="1:27" s="2" customFormat="1" ht="18" customHeight="1" thickBot="1" thickTop="1">
      <c r="A53" s="77" t="s">
        <v>94</v>
      </c>
      <c r="B53" s="78"/>
      <c r="C53" s="78"/>
      <c r="D53" s="78"/>
      <c r="E53" s="78"/>
      <c r="F53" s="78"/>
      <c r="G53" s="78"/>
      <c r="H53" s="78"/>
      <c r="I53" s="78"/>
      <c r="J53" s="78"/>
      <c r="K53" s="78"/>
      <c r="L53" s="78"/>
      <c r="M53" s="78"/>
      <c r="N53" s="78"/>
      <c r="O53" s="78"/>
      <c r="P53" s="78"/>
      <c r="Q53" s="78"/>
      <c r="R53" s="78"/>
      <c r="S53" s="78"/>
      <c r="T53" s="78"/>
      <c r="U53" s="78"/>
      <c r="V53" s="78"/>
      <c r="W53" s="79"/>
      <c r="X53" s="80">
        <f>(COUNTIF(X47:X52,"○")*3)+(COUNTIF(Y47:Y52,"○")*2)+(COUNTIF(Z47:Z52,"○"))</f>
        <v>0</v>
      </c>
      <c r="Y53" s="81"/>
      <c r="Z53" s="81"/>
      <c r="AA53" s="82"/>
    </row>
    <row r="54" spans="1:27" s="2" customFormat="1" ht="18" customHeight="1" thickBot="1">
      <c r="A54" s="83"/>
      <c r="B54" s="84"/>
      <c r="C54" s="84"/>
      <c r="D54" s="84"/>
      <c r="E54" s="84"/>
      <c r="F54" s="84"/>
      <c r="G54" s="84"/>
      <c r="H54" s="84"/>
      <c r="I54" s="84"/>
      <c r="J54" s="84"/>
      <c r="K54" s="84"/>
      <c r="L54" s="84"/>
      <c r="M54" s="84"/>
      <c r="N54" s="84"/>
      <c r="O54" s="84"/>
      <c r="P54" s="84"/>
      <c r="Q54" s="84"/>
      <c r="R54" s="84"/>
      <c r="S54" s="84"/>
      <c r="T54" s="84"/>
      <c r="U54" s="84"/>
      <c r="V54" s="84"/>
      <c r="W54" s="84"/>
      <c r="X54" s="85"/>
      <c r="Y54" s="85"/>
      <c r="Z54" s="85"/>
      <c r="AA54" s="86"/>
    </row>
    <row r="55" spans="1:27" s="2" customFormat="1" ht="18" customHeight="1">
      <c r="A55" s="87" t="s">
        <v>13</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9"/>
    </row>
    <row r="56" spans="1:27" s="2" customFormat="1" ht="18" customHeight="1">
      <c r="A56" s="71" t="s">
        <v>142</v>
      </c>
      <c r="B56" s="72"/>
      <c r="C56" s="72"/>
      <c r="D56" s="72"/>
      <c r="E56" s="72"/>
      <c r="F56" s="72"/>
      <c r="G56" s="72"/>
      <c r="H56" s="72"/>
      <c r="I56" s="72"/>
      <c r="J56" s="72"/>
      <c r="K56" s="72"/>
      <c r="L56" s="72"/>
      <c r="M56" s="72"/>
      <c r="N56" s="72"/>
      <c r="O56" s="72"/>
      <c r="P56" s="72"/>
      <c r="Q56" s="72"/>
      <c r="R56" s="72"/>
      <c r="S56" s="72"/>
      <c r="T56" s="72"/>
      <c r="U56" s="72"/>
      <c r="V56" s="72"/>
      <c r="W56" s="72"/>
      <c r="X56" s="7"/>
      <c r="Y56" s="7" t="s">
        <v>93</v>
      </c>
      <c r="Z56" s="7"/>
      <c r="AA56" s="8"/>
    </row>
    <row r="57" spans="1:27" s="2" customFormat="1" ht="18" customHeight="1">
      <c r="A57" s="73" t="s">
        <v>143</v>
      </c>
      <c r="B57" s="74"/>
      <c r="C57" s="74"/>
      <c r="D57" s="74"/>
      <c r="E57" s="74"/>
      <c r="F57" s="74"/>
      <c r="G57" s="74"/>
      <c r="H57" s="74"/>
      <c r="I57" s="74"/>
      <c r="J57" s="74"/>
      <c r="K57" s="74"/>
      <c r="L57" s="74"/>
      <c r="M57" s="74"/>
      <c r="N57" s="74"/>
      <c r="O57" s="74"/>
      <c r="P57" s="74"/>
      <c r="Q57" s="74"/>
      <c r="R57" s="74"/>
      <c r="S57" s="74"/>
      <c r="T57" s="74"/>
      <c r="U57" s="74"/>
      <c r="V57" s="74"/>
      <c r="W57" s="74"/>
      <c r="X57" s="11"/>
      <c r="Y57" s="11"/>
      <c r="Z57" s="11"/>
      <c r="AA57" s="12"/>
    </row>
    <row r="58" spans="1:27" s="2" customFormat="1" ht="18" customHeight="1">
      <c r="A58" s="71" t="s">
        <v>144</v>
      </c>
      <c r="B58" s="72"/>
      <c r="C58" s="72"/>
      <c r="D58" s="72"/>
      <c r="E58" s="72"/>
      <c r="F58" s="72"/>
      <c r="G58" s="72"/>
      <c r="H58" s="72"/>
      <c r="I58" s="72"/>
      <c r="J58" s="72"/>
      <c r="K58" s="72"/>
      <c r="L58" s="72"/>
      <c r="M58" s="72"/>
      <c r="N58" s="72"/>
      <c r="O58" s="72"/>
      <c r="P58" s="72"/>
      <c r="Q58" s="72"/>
      <c r="R58" s="72"/>
      <c r="S58" s="72"/>
      <c r="T58" s="72"/>
      <c r="U58" s="72"/>
      <c r="V58" s="72"/>
      <c r="W58" s="72"/>
      <c r="X58" s="7"/>
      <c r="Y58" s="7"/>
      <c r="Z58" s="7"/>
      <c r="AA58" s="8"/>
    </row>
    <row r="59" spans="1:27" s="2" customFormat="1" ht="18" customHeight="1">
      <c r="A59" s="73" t="s">
        <v>145</v>
      </c>
      <c r="B59" s="74"/>
      <c r="C59" s="74"/>
      <c r="D59" s="74"/>
      <c r="E59" s="74"/>
      <c r="F59" s="74"/>
      <c r="G59" s="74"/>
      <c r="H59" s="74"/>
      <c r="I59" s="74"/>
      <c r="J59" s="74"/>
      <c r="K59" s="74"/>
      <c r="L59" s="74"/>
      <c r="M59" s="74"/>
      <c r="N59" s="74"/>
      <c r="O59" s="74"/>
      <c r="P59" s="74"/>
      <c r="Q59" s="74"/>
      <c r="R59" s="74"/>
      <c r="S59" s="74"/>
      <c r="T59" s="74"/>
      <c r="U59" s="74"/>
      <c r="V59" s="74"/>
      <c r="W59" s="74"/>
      <c r="X59" s="11"/>
      <c r="Y59" s="11"/>
      <c r="Z59" s="11"/>
      <c r="AA59" s="12"/>
    </row>
    <row r="60" spans="1:27" s="2" customFormat="1" ht="18" customHeight="1">
      <c r="A60" s="71" t="s">
        <v>146</v>
      </c>
      <c r="B60" s="72"/>
      <c r="C60" s="72"/>
      <c r="D60" s="72"/>
      <c r="E60" s="72"/>
      <c r="F60" s="72"/>
      <c r="G60" s="72"/>
      <c r="H60" s="72"/>
      <c r="I60" s="72"/>
      <c r="J60" s="72"/>
      <c r="K60" s="72"/>
      <c r="L60" s="72"/>
      <c r="M60" s="72"/>
      <c r="N60" s="72"/>
      <c r="O60" s="72"/>
      <c r="P60" s="72"/>
      <c r="Q60" s="72"/>
      <c r="R60" s="72"/>
      <c r="S60" s="72"/>
      <c r="T60" s="72"/>
      <c r="U60" s="72"/>
      <c r="V60" s="72"/>
      <c r="W60" s="72"/>
      <c r="X60" s="7"/>
      <c r="Y60" s="7"/>
      <c r="Z60" s="7"/>
      <c r="AA60" s="8"/>
    </row>
    <row r="61" spans="1:27" s="2" customFormat="1" ht="18" customHeight="1" thickBot="1">
      <c r="A61" s="73" t="s">
        <v>147</v>
      </c>
      <c r="B61" s="74"/>
      <c r="C61" s="74"/>
      <c r="D61" s="74"/>
      <c r="E61" s="74"/>
      <c r="F61" s="74"/>
      <c r="G61" s="74"/>
      <c r="H61" s="74"/>
      <c r="I61" s="74"/>
      <c r="J61" s="74"/>
      <c r="K61" s="74"/>
      <c r="L61" s="74"/>
      <c r="M61" s="74"/>
      <c r="N61" s="74"/>
      <c r="O61" s="74"/>
      <c r="P61" s="74"/>
      <c r="Q61" s="74"/>
      <c r="R61" s="74"/>
      <c r="S61" s="74"/>
      <c r="T61" s="74"/>
      <c r="U61" s="74"/>
      <c r="V61" s="74"/>
      <c r="W61" s="74"/>
      <c r="X61" s="11"/>
      <c r="Y61" s="11"/>
      <c r="Z61" s="11"/>
      <c r="AA61" s="12"/>
    </row>
    <row r="62" spans="1:27" s="2" customFormat="1" ht="18" customHeight="1" thickBot="1" thickTop="1">
      <c r="A62" s="77" t="s">
        <v>95</v>
      </c>
      <c r="B62" s="78"/>
      <c r="C62" s="78"/>
      <c r="D62" s="78"/>
      <c r="E62" s="78"/>
      <c r="F62" s="78"/>
      <c r="G62" s="78"/>
      <c r="H62" s="78"/>
      <c r="I62" s="78"/>
      <c r="J62" s="78"/>
      <c r="K62" s="78"/>
      <c r="L62" s="78"/>
      <c r="M62" s="78"/>
      <c r="N62" s="78"/>
      <c r="O62" s="78"/>
      <c r="P62" s="78"/>
      <c r="Q62" s="78"/>
      <c r="R62" s="78"/>
      <c r="S62" s="78"/>
      <c r="T62" s="78"/>
      <c r="U62" s="78"/>
      <c r="V62" s="78"/>
      <c r="W62" s="79"/>
      <c r="X62" s="80">
        <f>(COUNTIF(X56:X61,"○")*3)+(COUNTIF(Y56:Y61,"○")*2)+(COUNTIF(Z56:Z61,"○"))</f>
        <v>0</v>
      </c>
      <c r="Y62" s="90"/>
      <c r="Z62" s="90"/>
      <c r="AA62" s="91"/>
    </row>
    <row r="63" spans="1:27" s="2" customFormat="1" ht="18" customHeight="1" thickBot="1">
      <c r="A63" s="83"/>
      <c r="B63" s="84"/>
      <c r="C63" s="84"/>
      <c r="D63" s="84"/>
      <c r="E63" s="84"/>
      <c r="F63" s="84"/>
      <c r="G63" s="84"/>
      <c r="H63" s="84"/>
      <c r="I63" s="84"/>
      <c r="J63" s="84"/>
      <c r="K63" s="84"/>
      <c r="L63" s="84"/>
      <c r="M63" s="84"/>
      <c r="N63" s="84"/>
      <c r="O63" s="84"/>
      <c r="P63" s="84"/>
      <c r="Q63" s="84"/>
      <c r="R63" s="84"/>
      <c r="S63" s="84"/>
      <c r="T63" s="84"/>
      <c r="U63" s="84"/>
      <c r="V63" s="84"/>
      <c r="W63" s="84"/>
      <c r="X63" s="85"/>
      <c r="Y63" s="85"/>
      <c r="Z63" s="85"/>
      <c r="AA63" s="86"/>
    </row>
    <row r="64" spans="1:27" s="2" customFormat="1" ht="18" customHeight="1">
      <c r="A64" s="87" t="s">
        <v>21</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9"/>
    </row>
    <row r="65" spans="1:27" s="2" customFormat="1" ht="36" customHeight="1">
      <c r="A65" s="71" t="s">
        <v>148</v>
      </c>
      <c r="B65" s="72"/>
      <c r="C65" s="72"/>
      <c r="D65" s="72"/>
      <c r="E65" s="72"/>
      <c r="F65" s="72"/>
      <c r="G65" s="72"/>
      <c r="H65" s="72"/>
      <c r="I65" s="72"/>
      <c r="J65" s="72"/>
      <c r="K65" s="72"/>
      <c r="L65" s="72"/>
      <c r="M65" s="72"/>
      <c r="N65" s="72"/>
      <c r="O65" s="72"/>
      <c r="P65" s="72"/>
      <c r="Q65" s="72"/>
      <c r="R65" s="72"/>
      <c r="S65" s="72"/>
      <c r="T65" s="72"/>
      <c r="U65" s="72"/>
      <c r="V65" s="72"/>
      <c r="W65" s="72"/>
      <c r="X65" s="7"/>
      <c r="Y65" s="7"/>
      <c r="Z65" s="7"/>
      <c r="AA65" s="8" t="s">
        <v>93</v>
      </c>
    </row>
    <row r="66" spans="1:27" s="2" customFormat="1" ht="18" customHeight="1">
      <c r="A66" s="73" t="s">
        <v>149</v>
      </c>
      <c r="B66" s="74"/>
      <c r="C66" s="74"/>
      <c r="D66" s="74"/>
      <c r="E66" s="74"/>
      <c r="F66" s="74"/>
      <c r="G66" s="74"/>
      <c r="H66" s="74"/>
      <c r="I66" s="74"/>
      <c r="J66" s="74"/>
      <c r="K66" s="74"/>
      <c r="L66" s="74"/>
      <c r="M66" s="74"/>
      <c r="N66" s="74"/>
      <c r="O66" s="74"/>
      <c r="P66" s="74"/>
      <c r="Q66" s="74"/>
      <c r="R66" s="74"/>
      <c r="S66" s="74"/>
      <c r="T66" s="74"/>
      <c r="U66" s="74"/>
      <c r="V66" s="74"/>
      <c r="W66" s="74"/>
      <c r="X66" s="11"/>
      <c r="Y66" s="11"/>
      <c r="Z66" s="11"/>
      <c r="AA66" s="12"/>
    </row>
    <row r="67" spans="1:27" s="2" customFormat="1" ht="18" customHeight="1">
      <c r="A67" s="121" t="s">
        <v>150</v>
      </c>
      <c r="B67" s="122"/>
      <c r="C67" s="122"/>
      <c r="D67" s="122"/>
      <c r="E67" s="122"/>
      <c r="F67" s="122"/>
      <c r="G67" s="122"/>
      <c r="H67" s="122"/>
      <c r="I67" s="122"/>
      <c r="J67" s="122"/>
      <c r="K67" s="122"/>
      <c r="L67" s="122"/>
      <c r="M67" s="122"/>
      <c r="N67" s="122"/>
      <c r="O67" s="122"/>
      <c r="P67" s="122"/>
      <c r="Q67" s="122"/>
      <c r="R67" s="122"/>
      <c r="S67" s="122"/>
      <c r="T67" s="122"/>
      <c r="U67" s="122"/>
      <c r="V67" s="122"/>
      <c r="W67" s="122"/>
      <c r="X67" s="14"/>
      <c r="Y67" s="14"/>
      <c r="Z67" s="14"/>
      <c r="AA67" s="32" t="s">
        <v>93</v>
      </c>
    </row>
    <row r="68" spans="1:27" s="2" customFormat="1" ht="18" customHeight="1">
      <c r="A68" s="73" t="s">
        <v>151</v>
      </c>
      <c r="B68" s="74"/>
      <c r="C68" s="74"/>
      <c r="D68" s="74"/>
      <c r="E68" s="74"/>
      <c r="F68" s="74"/>
      <c r="G68" s="74"/>
      <c r="H68" s="74"/>
      <c r="I68" s="74"/>
      <c r="J68" s="74"/>
      <c r="K68" s="74"/>
      <c r="L68" s="74"/>
      <c r="M68" s="74"/>
      <c r="N68" s="74"/>
      <c r="O68" s="74"/>
      <c r="P68" s="74"/>
      <c r="Q68" s="74"/>
      <c r="R68" s="74"/>
      <c r="S68" s="74"/>
      <c r="T68" s="74"/>
      <c r="U68" s="74"/>
      <c r="V68" s="74"/>
      <c r="W68" s="74"/>
      <c r="X68" s="11"/>
      <c r="Y68" s="11"/>
      <c r="Z68" s="11"/>
      <c r="AA68" s="12" t="s">
        <v>93</v>
      </c>
    </row>
    <row r="69" spans="1:27" s="2" customFormat="1" ht="18" customHeight="1">
      <c r="A69" s="121" t="s">
        <v>152</v>
      </c>
      <c r="B69" s="122"/>
      <c r="C69" s="122"/>
      <c r="D69" s="122"/>
      <c r="E69" s="122"/>
      <c r="F69" s="122"/>
      <c r="G69" s="122"/>
      <c r="H69" s="122"/>
      <c r="I69" s="122"/>
      <c r="J69" s="122"/>
      <c r="K69" s="122"/>
      <c r="L69" s="122"/>
      <c r="M69" s="122"/>
      <c r="N69" s="122"/>
      <c r="O69" s="122"/>
      <c r="P69" s="122"/>
      <c r="Q69" s="122"/>
      <c r="R69" s="122"/>
      <c r="S69" s="122"/>
      <c r="T69" s="122"/>
      <c r="U69" s="122"/>
      <c r="V69" s="122"/>
      <c r="W69" s="122"/>
      <c r="X69" s="14"/>
      <c r="Y69" s="14"/>
      <c r="Z69" s="14"/>
      <c r="AA69" s="32" t="s">
        <v>93</v>
      </c>
    </row>
    <row r="70" spans="1:27" s="2" customFormat="1" ht="18" customHeight="1">
      <c r="A70" s="73" t="s">
        <v>153</v>
      </c>
      <c r="B70" s="74"/>
      <c r="C70" s="74"/>
      <c r="D70" s="74"/>
      <c r="E70" s="74"/>
      <c r="F70" s="74"/>
      <c r="G70" s="74"/>
      <c r="H70" s="74"/>
      <c r="I70" s="74"/>
      <c r="J70" s="74"/>
      <c r="K70" s="74"/>
      <c r="L70" s="74"/>
      <c r="M70" s="74"/>
      <c r="N70" s="74"/>
      <c r="O70" s="74"/>
      <c r="P70" s="74"/>
      <c r="Q70" s="74"/>
      <c r="R70" s="74"/>
      <c r="S70" s="74"/>
      <c r="T70" s="74"/>
      <c r="U70" s="74"/>
      <c r="V70" s="74"/>
      <c r="W70" s="74"/>
      <c r="X70" s="11"/>
      <c r="Y70" s="11"/>
      <c r="Z70" s="11"/>
      <c r="AA70" s="12" t="s">
        <v>93</v>
      </c>
    </row>
    <row r="71" spans="1:27" s="2" customFormat="1" ht="36" customHeight="1">
      <c r="A71" s="123" t="s">
        <v>154</v>
      </c>
      <c r="B71" s="124"/>
      <c r="C71" s="124"/>
      <c r="D71" s="124"/>
      <c r="E71" s="124"/>
      <c r="F71" s="124"/>
      <c r="G71" s="124"/>
      <c r="H71" s="124"/>
      <c r="I71" s="124"/>
      <c r="J71" s="124"/>
      <c r="K71" s="124"/>
      <c r="L71" s="124"/>
      <c r="M71" s="124"/>
      <c r="N71" s="124"/>
      <c r="O71" s="124"/>
      <c r="P71" s="124"/>
      <c r="Q71" s="124"/>
      <c r="R71" s="124"/>
      <c r="S71" s="124"/>
      <c r="T71" s="124"/>
      <c r="U71" s="124"/>
      <c r="V71" s="124"/>
      <c r="W71" s="125"/>
      <c r="X71" s="14"/>
      <c r="Y71" s="14"/>
      <c r="Z71" s="14"/>
      <c r="AA71" s="32" t="s">
        <v>93</v>
      </c>
    </row>
    <row r="72" spans="1:27" s="2" customFormat="1" ht="36" customHeight="1" thickBot="1">
      <c r="A72" s="98" t="s">
        <v>155</v>
      </c>
      <c r="B72" s="99"/>
      <c r="C72" s="99"/>
      <c r="D72" s="99"/>
      <c r="E72" s="99"/>
      <c r="F72" s="99"/>
      <c r="G72" s="99"/>
      <c r="H72" s="99"/>
      <c r="I72" s="99"/>
      <c r="J72" s="99"/>
      <c r="K72" s="99"/>
      <c r="L72" s="99"/>
      <c r="M72" s="99"/>
      <c r="N72" s="99"/>
      <c r="O72" s="99"/>
      <c r="P72" s="99"/>
      <c r="Q72" s="99"/>
      <c r="R72" s="99"/>
      <c r="S72" s="99"/>
      <c r="T72" s="99"/>
      <c r="U72" s="99"/>
      <c r="V72" s="99"/>
      <c r="W72" s="99"/>
      <c r="X72" s="16"/>
      <c r="Y72" s="16"/>
      <c r="Z72" s="16"/>
      <c r="AA72" s="17" t="s">
        <v>93</v>
      </c>
    </row>
    <row r="73" spans="1:27" s="2" customFormat="1" ht="18" customHeight="1" thickBot="1" thickTop="1">
      <c r="A73" s="126" t="s">
        <v>96</v>
      </c>
      <c r="B73" s="127"/>
      <c r="C73" s="127"/>
      <c r="D73" s="127"/>
      <c r="E73" s="127"/>
      <c r="F73" s="127"/>
      <c r="G73" s="127"/>
      <c r="H73" s="127"/>
      <c r="I73" s="127"/>
      <c r="J73" s="127"/>
      <c r="K73" s="127"/>
      <c r="L73" s="127"/>
      <c r="M73" s="127"/>
      <c r="N73" s="127"/>
      <c r="O73" s="127"/>
      <c r="P73" s="127"/>
      <c r="Q73" s="127"/>
      <c r="R73" s="127"/>
      <c r="S73" s="127"/>
      <c r="T73" s="127"/>
      <c r="U73" s="127"/>
      <c r="V73" s="127"/>
      <c r="W73" s="128"/>
      <c r="X73" s="129">
        <f>(COUNTIF(X65:X72,"○")*3)+(COUNTIF(Y65:Y72,"○")*2)+(COUNTIF(Z65:Z72,"○"))</f>
        <v>0</v>
      </c>
      <c r="Y73" s="130"/>
      <c r="Z73" s="130"/>
      <c r="AA73" s="131"/>
    </row>
    <row r="74" spans="1:27" s="2" customFormat="1" ht="18" customHeight="1" thickBot="1">
      <c r="A74" s="132"/>
      <c r="B74" s="133"/>
      <c r="C74" s="133"/>
      <c r="D74" s="133"/>
      <c r="E74" s="133"/>
      <c r="F74" s="133"/>
      <c r="G74" s="133"/>
      <c r="H74" s="133"/>
      <c r="I74" s="133"/>
      <c r="J74" s="133"/>
      <c r="K74" s="133"/>
      <c r="L74" s="133"/>
      <c r="M74" s="133"/>
      <c r="N74" s="133"/>
      <c r="O74" s="133"/>
      <c r="P74" s="133"/>
      <c r="Q74" s="133"/>
      <c r="R74" s="133"/>
      <c r="S74" s="133"/>
      <c r="T74" s="133"/>
      <c r="U74" s="133"/>
      <c r="V74" s="133"/>
      <c r="W74" s="133"/>
      <c r="X74" s="134"/>
      <c r="Y74" s="134"/>
      <c r="Z74" s="134"/>
      <c r="AA74" s="135"/>
    </row>
    <row r="75" spans="1:27" s="2" customFormat="1" ht="18" customHeight="1">
      <c r="A75" s="136" t="s">
        <v>29</v>
      </c>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8"/>
    </row>
    <row r="76" spans="1:27" s="2" customFormat="1" ht="18" customHeight="1">
      <c r="A76" s="121" t="s">
        <v>156</v>
      </c>
      <c r="B76" s="122"/>
      <c r="C76" s="122"/>
      <c r="D76" s="122"/>
      <c r="E76" s="122"/>
      <c r="F76" s="122"/>
      <c r="G76" s="122"/>
      <c r="H76" s="122"/>
      <c r="I76" s="122"/>
      <c r="J76" s="122"/>
      <c r="K76" s="122"/>
      <c r="L76" s="122"/>
      <c r="M76" s="122"/>
      <c r="N76" s="122"/>
      <c r="O76" s="122"/>
      <c r="P76" s="122"/>
      <c r="Q76" s="122"/>
      <c r="R76" s="122"/>
      <c r="S76" s="122"/>
      <c r="T76" s="122"/>
      <c r="U76" s="122"/>
      <c r="V76" s="122"/>
      <c r="W76" s="122"/>
      <c r="X76" s="14"/>
      <c r="Y76" s="14"/>
      <c r="Z76" s="14"/>
      <c r="AA76" s="32" t="s">
        <v>93</v>
      </c>
    </row>
    <row r="77" spans="1:27" s="2" customFormat="1" ht="18" customHeight="1">
      <c r="A77" s="73" t="s">
        <v>157</v>
      </c>
      <c r="B77" s="74"/>
      <c r="C77" s="74"/>
      <c r="D77" s="74"/>
      <c r="E77" s="74"/>
      <c r="F77" s="74"/>
      <c r="G77" s="74"/>
      <c r="H77" s="74"/>
      <c r="I77" s="74"/>
      <c r="J77" s="74"/>
      <c r="K77" s="74"/>
      <c r="L77" s="74"/>
      <c r="M77" s="74"/>
      <c r="N77" s="74"/>
      <c r="O77" s="74"/>
      <c r="P77" s="74"/>
      <c r="Q77" s="74"/>
      <c r="R77" s="74"/>
      <c r="S77" s="74"/>
      <c r="T77" s="74"/>
      <c r="U77" s="74"/>
      <c r="V77" s="74"/>
      <c r="W77" s="74"/>
      <c r="X77" s="11"/>
      <c r="Y77" s="11"/>
      <c r="Z77" s="11"/>
      <c r="AA77" s="12" t="s">
        <v>93</v>
      </c>
    </row>
    <row r="78" spans="1:27" s="2" customFormat="1" ht="36" customHeight="1">
      <c r="A78" s="121" t="s">
        <v>158</v>
      </c>
      <c r="B78" s="122"/>
      <c r="C78" s="122"/>
      <c r="D78" s="122"/>
      <c r="E78" s="122"/>
      <c r="F78" s="122"/>
      <c r="G78" s="122"/>
      <c r="H78" s="122"/>
      <c r="I78" s="122"/>
      <c r="J78" s="122"/>
      <c r="K78" s="122"/>
      <c r="L78" s="122"/>
      <c r="M78" s="122"/>
      <c r="N78" s="122"/>
      <c r="O78" s="122"/>
      <c r="P78" s="122"/>
      <c r="Q78" s="122"/>
      <c r="R78" s="122"/>
      <c r="S78" s="122"/>
      <c r="T78" s="122"/>
      <c r="U78" s="122"/>
      <c r="V78" s="122"/>
      <c r="W78" s="122"/>
      <c r="X78" s="14"/>
      <c r="Y78" s="14"/>
      <c r="Z78" s="14"/>
      <c r="AA78" s="32" t="s">
        <v>93</v>
      </c>
    </row>
    <row r="79" spans="1:27" s="2" customFormat="1" ht="36" customHeight="1">
      <c r="A79" s="73" t="s">
        <v>159</v>
      </c>
      <c r="B79" s="74"/>
      <c r="C79" s="74"/>
      <c r="D79" s="74"/>
      <c r="E79" s="74"/>
      <c r="F79" s="74"/>
      <c r="G79" s="74"/>
      <c r="H79" s="74"/>
      <c r="I79" s="74"/>
      <c r="J79" s="74"/>
      <c r="K79" s="74"/>
      <c r="L79" s="74"/>
      <c r="M79" s="74"/>
      <c r="N79" s="74"/>
      <c r="O79" s="74"/>
      <c r="P79" s="74"/>
      <c r="Q79" s="74"/>
      <c r="R79" s="74"/>
      <c r="S79" s="74"/>
      <c r="T79" s="74"/>
      <c r="U79" s="74"/>
      <c r="V79" s="74"/>
      <c r="W79" s="74"/>
      <c r="X79" s="11"/>
      <c r="Y79" s="11"/>
      <c r="Z79" s="11"/>
      <c r="AA79" s="12" t="s">
        <v>93</v>
      </c>
    </row>
    <row r="80" spans="1:27" s="2" customFormat="1" ht="18" customHeight="1">
      <c r="A80" s="121" t="s">
        <v>160</v>
      </c>
      <c r="B80" s="122"/>
      <c r="C80" s="122"/>
      <c r="D80" s="122"/>
      <c r="E80" s="122"/>
      <c r="F80" s="122"/>
      <c r="G80" s="122"/>
      <c r="H80" s="122"/>
      <c r="I80" s="122"/>
      <c r="J80" s="122"/>
      <c r="K80" s="122"/>
      <c r="L80" s="122"/>
      <c r="M80" s="122"/>
      <c r="N80" s="122"/>
      <c r="O80" s="122"/>
      <c r="P80" s="122"/>
      <c r="Q80" s="122"/>
      <c r="R80" s="122"/>
      <c r="S80" s="122"/>
      <c r="T80" s="122"/>
      <c r="U80" s="122"/>
      <c r="V80" s="122"/>
      <c r="W80" s="122"/>
      <c r="X80" s="14"/>
      <c r="Y80" s="14"/>
      <c r="Z80" s="14"/>
      <c r="AA80" s="32" t="s">
        <v>93</v>
      </c>
    </row>
    <row r="81" spans="1:27" s="2" customFormat="1" ht="36" customHeight="1">
      <c r="A81" s="73" t="s">
        <v>161</v>
      </c>
      <c r="B81" s="74"/>
      <c r="C81" s="74"/>
      <c r="D81" s="74"/>
      <c r="E81" s="74"/>
      <c r="F81" s="74"/>
      <c r="G81" s="74"/>
      <c r="H81" s="74"/>
      <c r="I81" s="74"/>
      <c r="J81" s="74"/>
      <c r="K81" s="74"/>
      <c r="L81" s="74"/>
      <c r="M81" s="74"/>
      <c r="N81" s="74"/>
      <c r="O81" s="74"/>
      <c r="P81" s="74"/>
      <c r="Q81" s="74"/>
      <c r="R81" s="74"/>
      <c r="S81" s="74"/>
      <c r="T81" s="74"/>
      <c r="U81" s="74"/>
      <c r="V81" s="74"/>
      <c r="W81" s="74"/>
      <c r="X81" s="11"/>
      <c r="Y81" s="11"/>
      <c r="Z81" s="11"/>
      <c r="AA81" s="12" t="s">
        <v>93</v>
      </c>
    </row>
    <row r="82" spans="1:27" s="2" customFormat="1" ht="18" customHeight="1">
      <c r="A82" s="121" t="s">
        <v>162</v>
      </c>
      <c r="B82" s="122"/>
      <c r="C82" s="122"/>
      <c r="D82" s="122"/>
      <c r="E82" s="122"/>
      <c r="F82" s="122"/>
      <c r="G82" s="122"/>
      <c r="H82" s="122"/>
      <c r="I82" s="122"/>
      <c r="J82" s="122"/>
      <c r="K82" s="122"/>
      <c r="L82" s="122"/>
      <c r="M82" s="122"/>
      <c r="N82" s="122"/>
      <c r="O82" s="122"/>
      <c r="P82" s="122"/>
      <c r="Q82" s="122"/>
      <c r="R82" s="122"/>
      <c r="S82" s="122"/>
      <c r="T82" s="122"/>
      <c r="U82" s="122"/>
      <c r="V82" s="122"/>
      <c r="W82" s="122"/>
      <c r="X82" s="14"/>
      <c r="Y82" s="14"/>
      <c r="Z82" s="14"/>
      <c r="AA82" s="32" t="s">
        <v>93</v>
      </c>
    </row>
    <row r="83" spans="1:27" s="2" customFormat="1" ht="18" customHeight="1" thickBot="1">
      <c r="A83" s="73" t="s">
        <v>163</v>
      </c>
      <c r="B83" s="74"/>
      <c r="C83" s="74"/>
      <c r="D83" s="74"/>
      <c r="E83" s="74"/>
      <c r="F83" s="74"/>
      <c r="G83" s="74"/>
      <c r="H83" s="74"/>
      <c r="I83" s="74"/>
      <c r="J83" s="74"/>
      <c r="K83" s="74"/>
      <c r="L83" s="74"/>
      <c r="M83" s="74"/>
      <c r="N83" s="74"/>
      <c r="O83" s="74"/>
      <c r="P83" s="74"/>
      <c r="Q83" s="74"/>
      <c r="R83" s="74"/>
      <c r="S83" s="74"/>
      <c r="T83" s="74"/>
      <c r="U83" s="74"/>
      <c r="V83" s="74"/>
      <c r="W83" s="74"/>
      <c r="X83" s="11"/>
      <c r="Y83" s="11"/>
      <c r="Z83" s="11"/>
      <c r="AA83" s="12" t="s">
        <v>93</v>
      </c>
    </row>
    <row r="84" spans="1:27" s="2" customFormat="1" ht="18" customHeight="1" thickBot="1" thickTop="1">
      <c r="A84" s="126" t="s">
        <v>97</v>
      </c>
      <c r="B84" s="127"/>
      <c r="C84" s="127"/>
      <c r="D84" s="127"/>
      <c r="E84" s="127"/>
      <c r="F84" s="127"/>
      <c r="G84" s="127"/>
      <c r="H84" s="127"/>
      <c r="I84" s="127"/>
      <c r="J84" s="127"/>
      <c r="K84" s="127"/>
      <c r="L84" s="127"/>
      <c r="M84" s="127"/>
      <c r="N84" s="127"/>
      <c r="O84" s="127"/>
      <c r="P84" s="127"/>
      <c r="Q84" s="127"/>
      <c r="R84" s="127"/>
      <c r="S84" s="127"/>
      <c r="T84" s="127"/>
      <c r="U84" s="127"/>
      <c r="V84" s="127"/>
      <c r="W84" s="128"/>
      <c r="X84" s="129">
        <f>(COUNTIF(X76:X83,"○")*3)+(COUNTIF(Y76:Y83,"○")*2)+(COUNTIF(Z76:Z83,"○"))</f>
        <v>0</v>
      </c>
      <c r="Y84" s="130"/>
      <c r="Z84" s="130"/>
      <c r="AA84" s="131"/>
    </row>
    <row r="85" spans="1:27" s="2" customFormat="1" ht="18" customHeight="1" thickBot="1">
      <c r="A85" s="132"/>
      <c r="B85" s="133"/>
      <c r="C85" s="133"/>
      <c r="D85" s="133"/>
      <c r="E85" s="133"/>
      <c r="F85" s="133"/>
      <c r="G85" s="133"/>
      <c r="H85" s="133"/>
      <c r="I85" s="133"/>
      <c r="J85" s="133"/>
      <c r="K85" s="133"/>
      <c r="L85" s="133"/>
      <c r="M85" s="133"/>
      <c r="N85" s="133"/>
      <c r="O85" s="133"/>
      <c r="P85" s="133"/>
      <c r="Q85" s="133"/>
      <c r="R85" s="133"/>
      <c r="S85" s="133"/>
      <c r="T85" s="133"/>
      <c r="U85" s="133"/>
      <c r="V85" s="133"/>
      <c r="W85" s="133"/>
      <c r="X85" s="134"/>
      <c r="Y85" s="134"/>
      <c r="Z85" s="134"/>
      <c r="AA85" s="135"/>
    </row>
    <row r="86" spans="1:27" s="2" customFormat="1" ht="18" customHeight="1">
      <c r="A86" s="136" t="s">
        <v>111</v>
      </c>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8"/>
    </row>
    <row r="87" spans="1:27" s="2" customFormat="1" ht="36" customHeight="1">
      <c r="A87" s="121" t="s">
        <v>164</v>
      </c>
      <c r="B87" s="122"/>
      <c r="C87" s="122"/>
      <c r="D87" s="122"/>
      <c r="E87" s="122"/>
      <c r="F87" s="122"/>
      <c r="G87" s="122"/>
      <c r="H87" s="122"/>
      <c r="I87" s="122"/>
      <c r="J87" s="122"/>
      <c r="K87" s="122"/>
      <c r="L87" s="122"/>
      <c r="M87" s="122"/>
      <c r="N87" s="122"/>
      <c r="O87" s="122"/>
      <c r="P87" s="122"/>
      <c r="Q87" s="122"/>
      <c r="R87" s="122"/>
      <c r="S87" s="122"/>
      <c r="T87" s="122"/>
      <c r="U87" s="122"/>
      <c r="V87" s="122"/>
      <c r="W87" s="122"/>
      <c r="X87" s="14"/>
      <c r="Y87" s="14"/>
      <c r="Z87" s="14"/>
      <c r="AA87" s="32" t="s">
        <v>93</v>
      </c>
    </row>
    <row r="88" spans="1:27" s="2" customFormat="1" ht="18" customHeight="1">
      <c r="A88" s="73" t="s">
        <v>165</v>
      </c>
      <c r="B88" s="74"/>
      <c r="C88" s="74"/>
      <c r="D88" s="74"/>
      <c r="E88" s="74"/>
      <c r="F88" s="74"/>
      <c r="G88" s="74"/>
      <c r="H88" s="74"/>
      <c r="I88" s="74"/>
      <c r="J88" s="74"/>
      <c r="K88" s="74"/>
      <c r="L88" s="74"/>
      <c r="M88" s="74"/>
      <c r="N88" s="74"/>
      <c r="O88" s="74"/>
      <c r="P88" s="74"/>
      <c r="Q88" s="74"/>
      <c r="R88" s="74"/>
      <c r="S88" s="74"/>
      <c r="T88" s="74"/>
      <c r="U88" s="74"/>
      <c r="V88" s="74"/>
      <c r="W88" s="74"/>
      <c r="X88" s="11"/>
      <c r="Y88" s="11"/>
      <c r="Z88" s="11"/>
      <c r="AA88" s="12" t="s">
        <v>93</v>
      </c>
    </row>
    <row r="89" spans="1:27" s="2" customFormat="1" ht="36" customHeight="1">
      <c r="A89" s="121" t="s">
        <v>166</v>
      </c>
      <c r="B89" s="122"/>
      <c r="C89" s="122"/>
      <c r="D89" s="122"/>
      <c r="E89" s="122"/>
      <c r="F89" s="122"/>
      <c r="G89" s="122"/>
      <c r="H89" s="122"/>
      <c r="I89" s="122"/>
      <c r="J89" s="122"/>
      <c r="K89" s="122"/>
      <c r="L89" s="122"/>
      <c r="M89" s="122"/>
      <c r="N89" s="122"/>
      <c r="O89" s="122"/>
      <c r="P89" s="122"/>
      <c r="Q89" s="122"/>
      <c r="R89" s="122"/>
      <c r="S89" s="122"/>
      <c r="T89" s="122"/>
      <c r="U89" s="122"/>
      <c r="V89" s="122"/>
      <c r="W89" s="122"/>
      <c r="X89" s="14"/>
      <c r="Y89" s="14"/>
      <c r="Z89" s="14"/>
      <c r="AA89" s="32" t="s">
        <v>93</v>
      </c>
    </row>
    <row r="90" spans="1:27" s="2" customFormat="1" ht="36" customHeight="1">
      <c r="A90" s="73" t="s">
        <v>214</v>
      </c>
      <c r="B90" s="74"/>
      <c r="C90" s="74"/>
      <c r="D90" s="74"/>
      <c r="E90" s="74"/>
      <c r="F90" s="74"/>
      <c r="G90" s="74"/>
      <c r="H90" s="74"/>
      <c r="I90" s="74"/>
      <c r="J90" s="74"/>
      <c r="K90" s="74"/>
      <c r="L90" s="74"/>
      <c r="M90" s="74"/>
      <c r="N90" s="74"/>
      <c r="O90" s="74"/>
      <c r="P90" s="74"/>
      <c r="Q90" s="74"/>
      <c r="R90" s="74"/>
      <c r="S90" s="74"/>
      <c r="T90" s="74"/>
      <c r="U90" s="74"/>
      <c r="V90" s="74"/>
      <c r="W90" s="74"/>
      <c r="X90" s="11"/>
      <c r="Y90" s="11"/>
      <c r="Z90" s="11"/>
      <c r="AA90" s="12" t="s">
        <v>93</v>
      </c>
    </row>
    <row r="91" spans="1:27" s="2" customFormat="1" ht="18" customHeight="1">
      <c r="A91" s="121" t="s">
        <v>215</v>
      </c>
      <c r="B91" s="122"/>
      <c r="C91" s="122"/>
      <c r="D91" s="122"/>
      <c r="E91" s="122"/>
      <c r="F91" s="122"/>
      <c r="G91" s="122"/>
      <c r="H91" s="122"/>
      <c r="I91" s="122"/>
      <c r="J91" s="122"/>
      <c r="K91" s="122"/>
      <c r="L91" s="122"/>
      <c r="M91" s="122"/>
      <c r="N91" s="122"/>
      <c r="O91" s="122"/>
      <c r="P91" s="122"/>
      <c r="Q91" s="122"/>
      <c r="R91" s="122"/>
      <c r="S91" s="122"/>
      <c r="T91" s="122"/>
      <c r="U91" s="122"/>
      <c r="V91" s="122"/>
      <c r="W91" s="122"/>
      <c r="X91" s="14"/>
      <c r="Y91" s="14"/>
      <c r="Z91" s="14"/>
      <c r="AA91" s="32" t="s">
        <v>93</v>
      </c>
    </row>
    <row r="92" spans="1:27" s="2" customFormat="1" ht="36" customHeight="1">
      <c r="A92" s="73" t="s">
        <v>167</v>
      </c>
      <c r="B92" s="74"/>
      <c r="C92" s="74"/>
      <c r="D92" s="74"/>
      <c r="E92" s="74"/>
      <c r="F92" s="74"/>
      <c r="G92" s="74"/>
      <c r="H92" s="74"/>
      <c r="I92" s="74"/>
      <c r="J92" s="74"/>
      <c r="K92" s="74"/>
      <c r="L92" s="74"/>
      <c r="M92" s="74"/>
      <c r="N92" s="74"/>
      <c r="O92" s="74"/>
      <c r="P92" s="74"/>
      <c r="Q92" s="74"/>
      <c r="R92" s="74"/>
      <c r="S92" s="74"/>
      <c r="T92" s="74"/>
      <c r="U92" s="74"/>
      <c r="V92" s="74"/>
      <c r="W92" s="74"/>
      <c r="X92" s="11"/>
      <c r="Y92" s="11"/>
      <c r="Z92" s="11"/>
      <c r="AA92" s="12" t="s">
        <v>93</v>
      </c>
    </row>
    <row r="93" spans="1:27" s="2" customFormat="1" ht="18" customHeight="1" thickBot="1">
      <c r="A93" s="121" t="s">
        <v>168</v>
      </c>
      <c r="B93" s="122"/>
      <c r="C93" s="122"/>
      <c r="D93" s="122"/>
      <c r="E93" s="122"/>
      <c r="F93" s="122"/>
      <c r="G93" s="122"/>
      <c r="H93" s="122"/>
      <c r="I93" s="122"/>
      <c r="J93" s="122"/>
      <c r="K93" s="122"/>
      <c r="L93" s="122"/>
      <c r="M93" s="122"/>
      <c r="N93" s="122"/>
      <c r="O93" s="122"/>
      <c r="P93" s="122"/>
      <c r="Q93" s="122"/>
      <c r="R93" s="122"/>
      <c r="S93" s="122"/>
      <c r="T93" s="122"/>
      <c r="U93" s="122"/>
      <c r="V93" s="122"/>
      <c r="W93" s="122"/>
      <c r="X93" s="14"/>
      <c r="Y93" s="14"/>
      <c r="Z93" s="14"/>
      <c r="AA93" s="32" t="s">
        <v>93</v>
      </c>
    </row>
    <row r="94" spans="1:27" s="2" customFormat="1" ht="18" customHeight="1" thickBot="1" thickTop="1">
      <c r="A94" s="126" t="s">
        <v>98</v>
      </c>
      <c r="B94" s="127"/>
      <c r="C94" s="127"/>
      <c r="D94" s="127"/>
      <c r="E94" s="127"/>
      <c r="F94" s="127"/>
      <c r="G94" s="127"/>
      <c r="H94" s="127"/>
      <c r="I94" s="127"/>
      <c r="J94" s="127"/>
      <c r="K94" s="127"/>
      <c r="L94" s="127"/>
      <c r="M94" s="127"/>
      <c r="N94" s="127"/>
      <c r="O94" s="127"/>
      <c r="P94" s="127"/>
      <c r="Q94" s="127"/>
      <c r="R94" s="127"/>
      <c r="S94" s="127"/>
      <c r="T94" s="127"/>
      <c r="U94" s="127"/>
      <c r="V94" s="127"/>
      <c r="W94" s="128"/>
      <c r="X94" s="129">
        <f>(COUNTIF(X87:X93,"○")*3)+(COUNTIF(Y87:Y93,"○")*2)+(COUNTIF(Z87:Z93,"○"))</f>
        <v>0</v>
      </c>
      <c r="Y94" s="130"/>
      <c r="Z94" s="130"/>
      <c r="AA94" s="131"/>
    </row>
    <row r="95" spans="1:27" s="2" customFormat="1" ht="18" customHeight="1" thickBot="1">
      <c r="A95" s="132"/>
      <c r="B95" s="133"/>
      <c r="C95" s="133"/>
      <c r="D95" s="133"/>
      <c r="E95" s="133"/>
      <c r="F95" s="133"/>
      <c r="G95" s="133"/>
      <c r="H95" s="133"/>
      <c r="I95" s="133"/>
      <c r="J95" s="133"/>
      <c r="K95" s="133"/>
      <c r="L95" s="133"/>
      <c r="M95" s="133"/>
      <c r="N95" s="133"/>
      <c r="O95" s="133"/>
      <c r="P95" s="133"/>
      <c r="Q95" s="133"/>
      <c r="R95" s="133"/>
      <c r="S95" s="133"/>
      <c r="T95" s="133"/>
      <c r="U95" s="133"/>
      <c r="V95" s="133"/>
      <c r="W95" s="133"/>
      <c r="X95" s="134"/>
      <c r="Y95" s="134"/>
      <c r="Z95" s="134"/>
      <c r="AA95" s="135"/>
    </row>
    <row r="96" spans="1:27" s="2" customFormat="1" ht="18" customHeight="1">
      <c r="A96" s="136" t="s">
        <v>169</v>
      </c>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8"/>
    </row>
    <row r="97" spans="1:27" s="2" customFormat="1" ht="36" customHeight="1">
      <c r="A97" s="121" t="s">
        <v>170</v>
      </c>
      <c r="B97" s="122"/>
      <c r="C97" s="122"/>
      <c r="D97" s="122"/>
      <c r="E97" s="122"/>
      <c r="F97" s="122"/>
      <c r="G97" s="122"/>
      <c r="H97" s="122"/>
      <c r="I97" s="122"/>
      <c r="J97" s="122"/>
      <c r="K97" s="122"/>
      <c r="L97" s="122"/>
      <c r="M97" s="122"/>
      <c r="N97" s="122"/>
      <c r="O97" s="122"/>
      <c r="P97" s="122"/>
      <c r="Q97" s="122"/>
      <c r="R97" s="122"/>
      <c r="S97" s="122"/>
      <c r="T97" s="122"/>
      <c r="U97" s="122"/>
      <c r="V97" s="122"/>
      <c r="W97" s="122"/>
      <c r="X97" s="14"/>
      <c r="Y97" s="14"/>
      <c r="Z97" s="14" t="s">
        <v>93</v>
      </c>
      <c r="AA97" s="32" t="s">
        <v>93</v>
      </c>
    </row>
    <row r="98" spans="1:27" s="2" customFormat="1" ht="18" customHeight="1">
      <c r="A98" s="73" t="s">
        <v>171</v>
      </c>
      <c r="B98" s="74"/>
      <c r="C98" s="74"/>
      <c r="D98" s="74"/>
      <c r="E98" s="74"/>
      <c r="F98" s="74"/>
      <c r="G98" s="74"/>
      <c r="H98" s="74"/>
      <c r="I98" s="74"/>
      <c r="J98" s="74"/>
      <c r="K98" s="74"/>
      <c r="L98" s="74"/>
      <c r="M98" s="74"/>
      <c r="N98" s="74"/>
      <c r="O98" s="74"/>
      <c r="P98" s="74"/>
      <c r="Q98" s="74"/>
      <c r="R98" s="74"/>
      <c r="S98" s="74"/>
      <c r="T98" s="74"/>
      <c r="U98" s="74"/>
      <c r="V98" s="74"/>
      <c r="W98" s="74"/>
      <c r="X98" s="11"/>
      <c r="Y98" s="11"/>
      <c r="Z98" s="11" t="s">
        <v>93</v>
      </c>
      <c r="AA98" s="12" t="s">
        <v>93</v>
      </c>
    </row>
    <row r="99" spans="1:27" s="2" customFormat="1" ht="36" customHeight="1">
      <c r="A99" s="121" t="s">
        <v>172</v>
      </c>
      <c r="B99" s="122"/>
      <c r="C99" s="122"/>
      <c r="D99" s="122"/>
      <c r="E99" s="122"/>
      <c r="F99" s="122"/>
      <c r="G99" s="122"/>
      <c r="H99" s="122"/>
      <c r="I99" s="122"/>
      <c r="J99" s="122"/>
      <c r="K99" s="122"/>
      <c r="L99" s="122"/>
      <c r="M99" s="122"/>
      <c r="N99" s="122"/>
      <c r="O99" s="122"/>
      <c r="P99" s="122"/>
      <c r="Q99" s="122"/>
      <c r="R99" s="122"/>
      <c r="S99" s="122"/>
      <c r="T99" s="122"/>
      <c r="U99" s="122"/>
      <c r="V99" s="122"/>
      <c r="W99" s="122"/>
      <c r="X99" s="14"/>
      <c r="Y99" s="14"/>
      <c r="Z99" s="14" t="s">
        <v>93</v>
      </c>
      <c r="AA99" s="32" t="s">
        <v>93</v>
      </c>
    </row>
    <row r="100" spans="1:27" s="2" customFormat="1" ht="18" customHeight="1">
      <c r="A100" s="73" t="s">
        <v>173</v>
      </c>
      <c r="B100" s="74"/>
      <c r="C100" s="74"/>
      <c r="D100" s="74"/>
      <c r="E100" s="74"/>
      <c r="F100" s="74"/>
      <c r="G100" s="74"/>
      <c r="H100" s="74"/>
      <c r="I100" s="74"/>
      <c r="J100" s="74"/>
      <c r="K100" s="74"/>
      <c r="L100" s="74"/>
      <c r="M100" s="74"/>
      <c r="N100" s="74"/>
      <c r="O100" s="74"/>
      <c r="P100" s="74"/>
      <c r="Q100" s="74"/>
      <c r="R100" s="74"/>
      <c r="S100" s="74"/>
      <c r="T100" s="74"/>
      <c r="U100" s="74"/>
      <c r="V100" s="74"/>
      <c r="W100" s="74"/>
      <c r="X100" s="11"/>
      <c r="Y100" s="11"/>
      <c r="Z100" s="11" t="s">
        <v>93</v>
      </c>
      <c r="AA100" s="12" t="s">
        <v>93</v>
      </c>
    </row>
    <row r="101" spans="1:27" s="2" customFormat="1" ht="36" customHeight="1">
      <c r="A101" s="121" t="s">
        <v>174</v>
      </c>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4"/>
      <c r="Y101" s="14"/>
      <c r="Z101" s="14" t="s">
        <v>93</v>
      </c>
      <c r="AA101" s="32" t="s">
        <v>93</v>
      </c>
    </row>
    <row r="102" spans="1:27" s="2" customFormat="1" ht="18" customHeight="1">
      <c r="A102" s="73" t="s">
        <v>175</v>
      </c>
      <c r="B102" s="74"/>
      <c r="C102" s="74"/>
      <c r="D102" s="74"/>
      <c r="E102" s="74"/>
      <c r="F102" s="74"/>
      <c r="G102" s="74"/>
      <c r="H102" s="74"/>
      <c r="I102" s="74"/>
      <c r="J102" s="74"/>
      <c r="K102" s="74"/>
      <c r="L102" s="74"/>
      <c r="M102" s="74"/>
      <c r="N102" s="74"/>
      <c r="O102" s="74"/>
      <c r="P102" s="74"/>
      <c r="Q102" s="74"/>
      <c r="R102" s="74"/>
      <c r="S102" s="74"/>
      <c r="T102" s="74"/>
      <c r="U102" s="74"/>
      <c r="V102" s="74"/>
      <c r="W102" s="74"/>
      <c r="X102" s="11"/>
      <c r="Y102" s="11"/>
      <c r="Z102" s="11" t="s">
        <v>93</v>
      </c>
      <c r="AA102" s="12" t="s">
        <v>93</v>
      </c>
    </row>
    <row r="103" spans="1:27" s="2" customFormat="1" ht="18" customHeight="1">
      <c r="A103" s="121" t="s">
        <v>176</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4"/>
      <c r="Y103" s="14"/>
      <c r="Z103" s="14" t="s">
        <v>93</v>
      </c>
      <c r="AA103" s="32" t="s">
        <v>93</v>
      </c>
    </row>
    <row r="104" spans="1:27" s="2" customFormat="1" ht="36" customHeight="1" thickBot="1">
      <c r="A104" s="73" t="s">
        <v>177</v>
      </c>
      <c r="B104" s="74"/>
      <c r="C104" s="74"/>
      <c r="D104" s="74"/>
      <c r="E104" s="74"/>
      <c r="F104" s="74"/>
      <c r="G104" s="74"/>
      <c r="H104" s="74"/>
      <c r="I104" s="74"/>
      <c r="J104" s="74"/>
      <c r="K104" s="74"/>
      <c r="L104" s="74"/>
      <c r="M104" s="74"/>
      <c r="N104" s="74"/>
      <c r="O104" s="74"/>
      <c r="P104" s="74"/>
      <c r="Q104" s="74"/>
      <c r="R104" s="74"/>
      <c r="S104" s="74"/>
      <c r="T104" s="74"/>
      <c r="U104" s="74"/>
      <c r="V104" s="74"/>
      <c r="W104" s="74"/>
      <c r="X104" s="11"/>
      <c r="Y104" s="11"/>
      <c r="Z104" s="11" t="s">
        <v>93</v>
      </c>
      <c r="AA104" s="12" t="s">
        <v>93</v>
      </c>
    </row>
    <row r="105" spans="1:27" s="2" customFormat="1" ht="18" customHeight="1" thickBot="1" thickTop="1">
      <c r="A105" s="126" t="s">
        <v>99</v>
      </c>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8"/>
      <c r="X105" s="129">
        <f>(COUNTIF(X97:X104,"○")*3)+(COUNTIF(Y97:Y104,"○")*2)+(COUNTIF(Z97:Z104,"○"))</f>
        <v>0</v>
      </c>
      <c r="Y105" s="130"/>
      <c r="Z105" s="130"/>
      <c r="AA105" s="131"/>
    </row>
    <row r="106" spans="1:27" s="2" customFormat="1" ht="18" customHeight="1" thickBot="1">
      <c r="A106" s="132"/>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4"/>
      <c r="Y106" s="134"/>
      <c r="Z106" s="134"/>
      <c r="AA106" s="135"/>
    </row>
    <row r="107" spans="1:27" s="2" customFormat="1" ht="18" customHeight="1">
      <c r="A107" s="136" t="s">
        <v>52</v>
      </c>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8"/>
    </row>
    <row r="108" spans="1:27" s="2" customFormat="1" ht="18" customHeight="1">
      <c r="A108" s="121" t="s">
        <v>178</v>
      </c>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4"/>
      <c r="Y108" s="14"/>
      <c r="Z108" s="14"/>
      <c r="AA108" s="32" t="s">
        <v>93</v>
      </c>
    </row>
    <row r="109" spans="1:27" s="2" customFormat="1" ht="18" customHeight="1">
      <c r="A109" s="73" t="s">
        <v>179</v>
      </c>
      <c r="B109" s="74"/>
      <c r="C109" s="74"/>
      <c r="D109" s="74"/>
      <c r="E109" s="74"/>
      <c r="F109" s="74"/>
      <c r="G109" s="74"/>
      <c r="H109" s="74"/>
      <c r="I109" s="74"/>
      <c r="J109" s="74"/>
      <c r="K109" s="74"/>
      <c r="L109" s="74"/>
      <c r="M109" s="74"/>
      <c r="N109" s="74"/>
      <c r="O109" s="74"/>
      <c r="P109" s="74"/>
      <c r="Q109" s="74"/>
      <c r="R109" s="74"/>
      <c r="S109" s="74"/>
      <c r="T109" s="74"/>
      <c r="U109" s="74"/>
      <c r="V109" s="74"/>
      <c r="W109" s="74"/>
      <c r="X109" s="11"/>
      <c r="Y109" s="11"/>
      <c r="Z109" s="11"/>
      <c r="AA109" s="12" t="s">
        <v>93</v>
      </c>
    </row>
    <row r="110" spans="1:27" s="2" customFormat="1" ht="18" customHeight="1">
      <c r="A110" s="121" t="s">
        <v>180</v>
      </c>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4"/>
      <c r="Y110" s="14"/>
      <c r="Z110" s="14"/>
      <c r="AA110" s="32" t="s">
        <v>93</v>
      </c>
    </row>
    <row r="111" spans="1:27" s="2" customFormat="1" ht="36" customHeight="1">
      <c r="A111" s="73" t="s">
        <v>181</v>
      </c>
      <c r="B111" s="74"/>
      <c r="C111" s="74"/>
      <c r="D111" s="74"/>
      <c r="E111" s="74"/>
      <c r="F111" s="74"/>
      <c r="G111" s="74"/>
      <c r="H111" s="74"/>
      <c r="I111" s="74"/>
      <c r="J111" s="74"/>
      <c r="K111" s="74"/>
      <c r="L111" s="74"/>
      <c r="M111" s="74"/>
      <c r="N111" s="74"/>
      <c r="O111" s="74"/>
      <c r="P111" s="74"/>
      <c r="Q111" s="74"/>
      <c r="R111" s="74"/>
      <c r="S111" s="74"/>
      <c r="T111" s="74"/>
      <c r="U111" s="74"/>
      <c r="V111" s="74"/>
      <c r="W111" s="74"/>
      <c r="X111" s="11"/>
      <c r="Y111" s="11"/>
      <c r="Z111" s="11"/>
      <c r="AA111" s="12" t="s">
        <v>93</v>
      </c>
    </row>
    <row r="112" spans="1:27" s="2" customFormat="1" ht="18" customHeight="1">
      <c r="A112" s="121" t="s">
        <v>182</v>
      </c>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4"/>
      <c r="Y112" s="14"/>
      <c r="Z112" s="14"/>
      <c r="AA112" s="32" t="s">
        <v>93</v>
      </c>
    </row>
    <row r="113" spans="1:27" s="2" customFormat="1" ht="54" customHeight="1">
      <c r="A113" s="73" t="s">
        <v>183</v>
      </c>
      <c r="B113" s="74"/>
      <c r="C113" s="74"/>
      <c r="D113" s="74"/>
      <c r="E113" s="74"/>
      <c r="F113" s="74"/>
      <c r="G113" s="74"/>
      <c r="H113" s="74"/>
      <c r="I113" s="74"/>
      <c r="J113" s="74"/>
      <c r="K113" s="74"/>
      <c r="L113" s="74"/>
      <c r="M113" s="74"/>
      <c r="N113" s="74"/>
      <c r="O113" s="74"/>
      <c r="P113" s="74"/>
      <c r="Q113" s="74"/>
      <c r="R113" s="74"/>
      <c r="S113" s="74"/>
      <c r="T113" s="74"/>
      <c r="U113" s="74"/>
      <c r="V113" s="74"/>
      <c r="W113" s="74"/>
      <c r="X113" s="11"/>
      <c r="Y113" s="11"/>
      <c r="Z113" s="11"/>
      <c r="AA113" s="12" t="s">
        <v>93</v>
      </c>
    </row>
    <row r="114" spans="1:27" s="2" customFormat="1" ht="18" customHeight="1">
      <c r="A114" s="139" t="s">
        <v>184</v>
      </c>
      <c r="B114" s="140"/>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36"/>
      <c r="Y114" s="36"/>
      <c r="Z114" s="36"/>
      <c r="AA114" s="37" t="s">
        <v>93</v>
      </c>
    </row>
    <row r="115" spans="1:27" s="2" customFormat="1" ht="18" customHeight="1" thickBot="1">
      <c r="A115" s="98" t="s">
        <v>185</v>
      </c>
      <c r="B115" s="99"/>
      <c r="C115" s="99"/>
      <c r="D115" s="99"/>
      <c r="E115" s="99"/>
      <c r="F115" s="99"/>
      <c r="G115" s="99"/>
      <c r="H115" s="99"/>
      <c r="I115" s="99"/>
      <c r="J115" s="99"/>
      <c r="K115" s="99"/>
      <c r="L115" s="99"/>
      <c r="M115" s="99"/>
      <c r="N115" s="99"/>
      <c r="O115" s="99"/>
      <c r="P115" s="99"/>
      <c r="Q115" s="99"/>
      <c r="R115" s="99"/>
      <c r="S115" s="99"/>
      <c r="T115" s="99"/>
      <c r="U115" s="99"/>
      <c r="V115" s="99"/>
      <c r="W115" s="99"/>
      <c r="X115" s="16"/>
      <c r="Y115" s="16"/>
      <c r="Z115" s="16"/>
      <c r="AA115" s="17" t="s">
        <v>93</v>
      </c>
    </row>
    <row r="116" spans="1:27" s="2" customFormat="1" ht="18" customHeight="1" thickBot="1" thickTop="1">
      <c r="A116" s="126" t="s">
        <v>216</v>
      </c>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8"/>
      <c r="X116" s="129">
        <f>(COUNTIF(X108:X115,"○")*3)+(COUNTIF(Y108:Y115,"○")*2)+(COUNTIF(Z108:Z115,"○"))</f>
        <v>0</v>
      </c>
      <c r="Y116" s="130"/>
      <c r="Z116" s="130"/>
      <c r="AA116" s="131"/>
    </row>
    <row r="117" spans="1:27" s="2" customFormat="1" ht="18" customHeight="1" thickBot="1">
      <c r="A117" s="132"/>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4"/>
      <c r="Y117" s="134"/>
      <c r="Z117" s="134"/>
      <c r="AA117" s="135"/>
    </row>
    <row r="118" spans="1:27" s="2" customFormat="1" ht="18" customHeight="1">
      <c r="A118" s="141" t="s">
        <v>1</v>
      </c>
      <c r="B118" s="142"/>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3"/>
    </row>
    <row r="119" spans="1:27" s="2" customFormat="1" ht="18" customHeight="1">
      <c r="A119" s="121" t="s">
        <v>217</v>
      </c>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4"/>
      <c r="Y119" s="14"/>
      <c r="Z119" s="14" t="s">
        <v>93</v>
      </c>
      <c r="AA119" s="32" t="s">
        <v>93</v>
      </c>
    </row>
    <row r="120" spans="1:27" s="2" customFormat="1" ht="18" customHeight="1">
      <c r="A120" s="73" t="s">
        <v>218</v>
      </c>
      <c r="B120" s="74"/>
      <c r="C120" s="74"/>
      <c r="D120" s="74"/>
      <c r="E120" s="74"/>
      <c r="F120" s="74"/>
      <c r="G120" s="74"/>
      <c r="H120" s="74"/>
      <c r="I120" s="74"/>
      <c r="J120" s="74"/>
      <c r="K120" s="74"/>
      <c r="L120" s="74"/>
      <c r="M120" s="74"/>
      <c r="N120" s="74"/>
      <c r="O120" s="74"/>
      <c r="P120" s="74"/>
      <c r="Q120" s="74"/>
      <c r="R120" s="74"/>
      <c r="S120" s="74"/>
      <c r="T120" s="74"/>
      <c r="U120" s="74"/>
      <c r="V120" s="74"/>
      <c r="W120" s="74"/>
      <c r="X120" s="11"/>
      <c r="Y120" s="11"/>
      <c r="Z120" s="11" t="s">
        <v>93</v>
      </c>
      <c r="AA120" s="12" t="s">
        <v>93</v>
      </c>
    </row>
    <row r="121" spans="1:27" s="2" customFormat="1" ht="36" customHeight="1">
      <c r="A121" s="121" t="s">
        <v>219</v>
      </c>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4"/>
      <c r="Y121" s="14"/>
      <c r="Z121" s="14" t="s">
        <v>93</v>
      </c>
      <c r="AA121" s="32" t="s">
        <v>93</v>
      </c>
    </row>
    <row r="122" spans="1:27" s="2" customFormat="1" ht="18" customHeight="1">
      <c r="A122" s="73" t="s">
        <v>186</v>
      </c>
      <c r="B122" s="74"/>
      <c r="C122" s="74"/>
      <c r="D122" s="74"/>
      <c r="E122" s="74"/>
      <c r="F122" s="74"/>
      <c r="G122" s="74"/>
      <c r="H122" s="74"/>
      <c r="I122" s="74"/>
      <c r="J122" s="74"/>
      <c r="K122" s="74"/>
      <c r="L122" s="74"/>
      <c r="M122" s="74"/>
      <c r="N122" s="74"/>
      <c r="O122" s="74"/>
      <c r="P122" s="74"/>
      <c r="Q122" s="74"/>
      <c r="R122" s="74"/>
      <c r="S122" s="74"/>
      <c r="T122" s="74"/>
      <c r="U122" s="74"/>
      <c r="V122" s="74"/>
      <c r="W122" s="74"/>
      <c r="X122" s="11"/>
      <c r="Y122" s="11"/>
      <c r="Z122" s="11" t="s">
        <v>93</v>
      </c>
      <c r="AA122" s="12" t="s">
        <v>93</v>
      </c>
    </row>
    <row r="123" spans="1:27" s="2" customFormat="1" ht="18" customHeight="1">
      <c r="A123" s="121" t="s">
        <v>187</v>
      </c>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4"/>
      <c r="Y123" s="14"/>
      <c r="Z123" s="14" t="s">
        <v>93</v>
      </c>
      <c r="AA123" s="32" t="s">
        <v>93</v>
      </c>
    </row>
    <row r="124" spans="1:27" s="2" customFormat="1" ht="18" customHeight="1">
      <c r="A124" s="73" t="s">
        <v>188</v>
      </c>
      <c r="B124" s="74"/>
      <c r="C124" s="74"/>
      <c r="D124" s="74"/>
      <c r="E124" s="74"/>
      <c r="F124" s="74"/>
      <c r="G124" s="74"/>
      <c r="H124" s="74"/>
      <c r="I124" s="74"/>
      <c r="J124" s="74"/>
      <c r="K124" s="74"/>
      <c r="L124" s="74"/>
      <c r="M124" s="74"/>
      <c r="N124" s="74"/>
      <c r="O124" s="74"/>
      <c r="P124" s="74"/>
      <c r="Q124" s="74"/>
      <c r="R124" s="74"/>
      <c r="S124" s="74"/>
      <c r="T124" s="74"/>
      <c r="U124" s="74"/>
      <c r="V124" s="74"/>
      <c r="W124" s="74"/>
      <c r="X124" s="11"/>
      <c r="Y124" s="11"/>
      <c r="Z124" s="11" t="s">
        <v>93</v>
      </c>
      <c r="AA124" s="12" t="s">
        <v>93</v>
      </c>
    </row>
    <row r="125" spans="1:27" s="2" customFormat="1" ht="18" customHeight="1" thickBot="1">
      <c r="A125" s="139" t="s">
        <v>189</v>
      </c>
      <c r="B125" s="140"/>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36"/>
      <c r="Y125" s="36"/>
      <c r="Z125" s="36" t="s">
        <v>93</v>
      </c>
      <c r="AA125" s="37" t="s">
        <v>93</v>
      </c>
    </row>
    <row r="126" spans="1:27" s="2" customFormat="1" ht="18" customHeight="1" thickBot="1" thickTop="1">
      <c r="A126" s="126" t="s">
        <v>100</v>
      </c>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8"/>
      <c r="X126" s="129">
        <f>(COUNTIF(X119:X125,"○")*3)+(COUNTIF(Y119:Y125,"○")*2)+(COUNTIF(Z119:Z125,"○"))</f>
        <v>0</v>
      </c>
      <c r="Y126" s="130"/>
      <c r="Z126" s="130"/>
      <c r="AA126" s="131"/>
    </row>
    <row r="127" spans="1:27" s="2" customFormat="1" ht="18" customHeight="1" thickBot="1">
      <c r="A127" s="144" t="s">
        <v>93</v>
      </c>
      <c r="B127" s="145"/>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c r="AA127" s="146"/>
    </row>
    <row r="128" spans="1:27" s="2" customFormat="1" ht="18" customHeight="1">
      <c r="A128" s="141" t="s">
        <v>2</v>
      </c>
      <c r="B128" s="142"/>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3"/>
    </row>
    <row r="129" spans="1:27" s="2" customFormat="1" ht="36" customHeight="1">
      <c r="A129" s="121" t="s">
        <v>190</v>
      </c>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4"/>
      <c r="Y129" s="14"/>
      <c r="Z129" s="14"/>
      <c r="AA129" s="32" t="s">
        <v>93</v>
      </c>
    </row>
    <row r="130" spans="1:27" s="2" customFormat="1" ht="18" customHeight="1">
      <c r="A130" s="73" t="s">
        <v>191</v>
      </c>
      <c r="B130" s="74"/>
      <c r="C130" s="74"/>
      <c r="D130" s="74"/>
      <c r="E130" s="74"/>
      <c r="F130" s="74"/>
      <c r="G130" s="74"/>
      <c r="H130" s="74"/>
      <c r="I130" s="74"/>
      <c r="J130" s="74"/>
      <c r="K130" s="74"/>
      <c r="L130" s="74"/>
      <c r="M130" s="74"/>
      <c r="N130" s="74"/>
      <c r="O130" s="74"/>
      <c r="P130" s="74"/>
      <c r="Q130" s="74"/>
      <c r="R130" s="74"/>
      <c r="S130" s="74"/>
      <c r="T130" s="74"/>
      <c r="U130" s="74"/>
      <c r="V130" s="74"/>
      <c r="W130" s="74"/>
      <c r="X130" s="11"/>
      <c r="Y130" s="11"/>
      <c r="Z130" s="11"/>
      <c r="AA130" s="23" t="s">
        <v>93</v>
      </c>
    </row>
    <row r="131" spans="1:27" s="2" customFormat="1" ht="36" customHeight="1">
      <c r="A131" s="121" t="s">
        <v>192</v>
      </c>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4"/>
      <c r="Y131" s="14"/>
      <c r="Z131" s="14"/>
      <c r="AA131" s="32" t="s">
        <v>93</v>
      </c>
    </row>
    <row r="132" spans="1:27" s="2" customFormat="1" ht="18" customHeight="1">
      <c r="A132" s="73" t="s">
        <v>193</v>
      </c>
      <c r="B132" s="74"/>
      <c r="C132" s="74"/>
      <c r="D132" s="74"/>
      <c r="E132" s="74"/>
      <c r="F132" s="74"/>
      <c r="G132" s="74"/>
      <c r="H132" s="74"/>
      <c r="I132" s="74"/>
      <c r="J132" s="74"/>
      <c r="K132" s="74"/>
      <c r="L132" s="74"/>
      <c r="M132" s="74"/>
      <c r="N132" s="74"/>
      <c r="O132" s="74"/>
      <c r="P132" s="74"/>
      <c r="Q132" s="74"/>
      <c r="R132" s="74"/>
      <c r="S132" s="74"/>
      <c r="T132" s="74"/>
      <c r="U132" s="74"/>
      <c r="V132" s="74"/>
      <c r="W132" s="74"/>
      <c r="X132" s="11"/>
      <c r="Y132" s="11"/>
      <c r="Z132" s="11"/>
      <c r="AA132" s="23" t="s">
        <v>93</v>
      </c>
    </row>
    <row r="133" spans="1:27" s="2" customFormat="1" ht="36" customHeight="1">
      <c r="A133" s="121" t="s">
        <v>194</v>
      </c>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4"/>
      <c r="Y133" s="14"/>
      <c r="Z133" s="14"/>
      <c r="AA133" s="32" t="s">
        <v>93</v>
      </c>
    </row>
    <row r="134" spans="1:27" s="2" customFormat="1" ht="18" customHeight="1">
      <c r="A134" s="73" t="s">
        <v>195</v>
      </c>
      <c r="B134" s="74"/>
      <c r="C134" s="74"/>
      <c r="D134" s="74"/>
      <c r="E134" s="74"/>
      <c r="F134" s="74"/>
      <c r="G134" s="74"/>
      <c r="H134" s="74"/>
      <c r="I134" s="74"/>
      <c r="J134" s="74"/>
      <c r="K134" s="74"/>
      <c r="L134" s="74"/>
      <c r="M134" s="74"/>
      <c r="N134" s="74"/>
      <c r="O134" s="74"/>
      <c r="P134" s="74"/>
      <c r="Q134" s="74"/>
      <c r="R134" s="74"/>
      <c r="S134" s="74"/>
      <c r="T134" s="74"/>
      <c r="U134" s="74"/>
      <c r="V134" s="74"/>
      <c r="W134" s="74"/>
      <c r="X134" s="11"/>
      <c r="Y134" s="11"/>
      <c r="Z134" s="11"/>
      <c r="AA134" s="12" t="s">
        <v>93</v>
      </c>
    </row>
    <row r="135" spans="1:27" s="2" customFormat="1" ht="18" customHeight="1">
      <c r="A135" s="121" t="s">
        <v>196</v>
      </c>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4"/>
      <c r="Y135" s="14"/>
      <c r="Z135" s="14"/>
      <c r="AA135" s="32" t="s">
        <v>93</v>
      </c>
    </row>
    <row r="136" spans="1:27" s="2" customFormat="1" ht="36" customHeight="1" thickBot="1">
      <c r="A136" s="98" t="s">
        <v>197</v>
      </c>
      <c r="B136" s="99"/>
      <c r="C136" s="99"/>
      <c r="D136" s="99"/>
      <c r="E136" s="99"/>
      <c r="F136" s="99"/>
      <c r="G136" s="99"/>
      <c r="H136" s="99"/>
      <c r="I136" s="99"/>
      <c r="J136" s="99"/>
      <c r="K136" s="99"/>
      <c r="L136" s="99"/>
      <c r="M136" s="99"/>
      <c r="N136" s="99"/>
      <c r="O136" s="99"/>
      <c r="P136" s="99"/>
      <c r="Q136" s="99"/>
      <c r="R136" s="99"/>
      <c r="S136" s="99"/>
      <c r="T136" s="99"/>
      <c r="U136" s="99"/>
      <c r="V136" s="99"/>
      <c r="W136" s="99"/>
      <c r="X136" s="16"/>
      <c r="Y136" s="16"/>
      <c r="Z136" s="16"/>
      <c r="AA136" s="17" t="s">
        <v>93</v>
      </c>
    </row>
    <row r="137" spans="1:27" s="2" customFormat="1" ht="18" customHeight="1" thickBot="1" thickTop="1">
      <c r="A137" s="126" t="s">
        <v>101</v>
      </c>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8"/>
      <c r="X137" s="129">
        <f>(COUNTIF(X129:X136,"○")*3)+(COUNTIF(Y129:Y136,"○")*2)+(COUNTIF(Z129:Z136,"○"))</f>
        <v>0</v>
      </c>
      <c r="Y137" s="147"/>
      <c r="Z137" s="147"/>
      <c r="AA137" s="148"/>
    </row>
    <row r="138" spans="1:27" s="2" customFormat="1" ht="18" customHeight="1" thickBot="1">
      <c r="A138" s="144" t="s">
        <v>93</v>
      </c>
      <c r="B138" s="145"/>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AA138" s="146"/>
    </row>
    <row r="139" spans="1:27" s="2" customFormat="1" ht="18" customHeight="1">
      <c r="A139" s="141" t="s">
        <v>3</v>
      </c>
      <c r="B139" s="142"/>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c r="AA139" s="143"/>
    </row>
    <row r="140" spans="1:27" s="2" customFormat="1" ht="36" customHeight="1">
      <c r="A140" s="121" t="s">
        <v>198</v>
      </c>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4"/>
      <c r="Y140" s="14"/>
      <c r="Z140" s="14"/>
      <c r="AA140" s="32"/>
    </row>
    <row r="141" spans="1:27" s="2" customFormat="1" ht="17.25" customHeight="1">
      <c r="A141" s="73" t="s">
        <v>199</v>
      </c>
      <c r="B141" s="74"/>
      <c r="C141" s="74"/>
      <c r="D141" s="74"/>
      <c r="E141" s="74"/>
      <c r="F141" s="74"/>
      <c r="G141" s="74"/>
      <c r="H141" s="74"/>
      <c r="I141" s="74"/>
      <c r="J141" s="74"/>
      <c r="K141" s="74"/>
      <c r="L141" s="74"/>
      <c r="M141" s="74"/>
      <c r="N141" s="74"/>
      <c r="O141" s="74"/>
      <c r="P141" s="74"/>
      <c r="Q141" s="74"/>
      <c r="R141" s="74"/>
      <c r="S141" s="74"/>
      <c r="T141" s="74"/>
      <c r="U141" s="74"/>
      <c r="V141" s="74"/>
      <c r="W141" s="74"/>
      <c r="X141" s="11"/>
      <c r="Y141" s="11"/>
      <c r="Z141" s="11"/>
      <c r="AA141" s="12"/>
    </row>
    <row r="142" spans="1:27" s="2" customFormat="1" ht="36" customHeight="1">
      <c r="A142" s="121" t="s">
        <v>200</v>
      </c>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4"/>
      <c r="Y142" s="14"/>
      <c r="Z142" s="14"/>
      <c r="AA142" s="32"/>
    </row>
    <row r="143" spans="1:27" s="2" customFormat="1" ht="17.25" customHeight="1">
      <c r="A143" s="73" t="s">
        <v>201</v>
      </c>
      <c r="B143" s="74"/>
      <c r="C143" s="74"/>
      <c r="D143" s="74"/>
      <c r="E143" s="74"/>
      <c r="F143" s="74"/>
      <c r="G143" s="74"/>
      <c r="H143" s="74"/>
      <c r="I143" s="74"/>
      <c r="J143" s="74"/>
      <c r="K143" s="74"/>
      <c r="L143" s="74"/>
      <c r="M143" s="74"/>
      <c r="N143" s="74"/>
      <c r="O143" s="74"/>
      <c r="P143" s="74"/>
      <c r="Q143" s="74"/>
      <c r="R143" s="74"/>
      <c r="S143" s="74"/>
      <c r="T143" s="74"/>
      <c r="U143" s="74"/>
      <c r="V143" s="74"/>
      <c r="W143" s="74"/>
      <c r="X143" s="11"/>
      <c r="Y143" s="11"/>
      <c r="Z143" s="11"/>
      <c r="AA143" s="12"/>
    </row>
    <row r="144" spans="1:27" s="2" customFormat="1" ht="17.25" customHeight="1">
      <c r="A144" s="121" t="s">
        <v>202</v>
      </c>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4"/>
      <c r="Y144" s="14"/>
      <c r="Z144" s="14"/>
      <c r="AA144" s="32"/>
    </row>
    <row r="145" spans="1:27" s="2" customFormat="1" ht="17.25" customHeight="1" thickBot="1">
      <c r="A145" s="73" t="s">
        <v>203</v>
      </c>
      <c r="B145" s="74"/>
      <c r="C145" s="74"/>
      <c r="D145" s="74"/>
      <c r="E145" s="74"/>
      <c r="F145" s="74"/>
      <c r="G145" s="74"/>
      <c r="H145" s="74"/>
      <c r="I145" s="74"/>
      <c r="J145" s="74"/>
      <c r="K145" s="74"/>
      <c r="L145" s="74"/>
      <c r="M145" s="74"/>
      <c r="N145" s="74"/>
      <c r="O145" s="74"/>
      <c r="P145" s="74"/>
      <c r="Q145" s="74"/>
      <c r="R145" s="74"/>
      <c r="S145" s="74"/>
      <c r="T145" s="74"/>
      <c r="U145" s="74"/>
      <c r="V145" s="74"/>
      <c r="W145" s="74"/>
      <c r="X145" s="11"/>
      <c r="Y145" s="11"/>
      <c r="Z145" s="11"/>
      <c r="AA145" s="12"/>
    </row>
    <row r="146" spans="1:27" s="2" customFormat="1" ht="18" customHeight="1" thickBot="1" thickTop="1">
      <c r="A146" s="126" t="s">
        <v>102</v>
      </c>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8"/>
      <c r="X146" s="129">
        <f>(COUNTIF(X140:X145,"○")*3)+(COUNTIF(Y140:Y145,"○")*2)+(COUNTIF(Z140:Z145,"○"))</f>
        <v>0</v>
      </c>
      <c r="Y146" s="130"/>
      <c r="Z146" s="130"/>
      <c r="AA146" s="131"/>
    </row>
    <row r="147" spans="1:27" ht="18" customHeight="1" thickBot="1" thickTop="1">
      <c r="A147" s="109" t="s">
        <v>104</v>
      </c>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1">
        <f>X53+X62+X73+X84+X94+X105+X116+X126+X137+X146</f>
        <v>0</v>
      </c>
      <c r="Y147" s="112"/>
      <c r="Z147" s="112"/>
      <c r="AA147" s="113"/>
    </row>
    <row r="148" ht="14.25" thickTop="1"/>
    <row r="149" spans="1:23" ht="13.5">
      <c r="A149" s="38"/>
      <c r="B149" s="39"/>
      <c r="C149" s="4"/>
      <c r="D149" s="4"/>
      <c r="E149" s="4"/>
      <c r="F149" s="4"/>
      <c r="G149" s="4"/>
      <c r="H149" s="4"/>
      <c r="I149" s="4"/>
      <c r="J149" s="4"/>
      <c r="K149" s="4"/>
      <c r="L149" s="4"/>
      <c r="M149" s="4"/>
      <c r="N149" s="4"/>
      <c r="O149" s="4"/>
      <c r="P149" s="4"/>
      <c r="Q149" s="4"/>
      <c r="R149" s="4"/>
      <c r="S149" s="4"/>
      <c r="T149" s="4"/>
      <c r="U149" s="4"/>
      <c r="V149" s="4"/>
      <c r="W149" s="4"/>
    </row>
    <row r="150" spans="1:29" ht="13.5">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102"/>
      <c r="Y150" s="102"/>
      <c r="Z150" s="102"/>
      <c r="AA150" s="102"/>
      <c r="AB150" s="40"/>
      <c r="AC150" s="40"/>
    </row>
    <row r="153" spans="1:3" ht="13.5">
      <c r="A153" s="2"/>
      <c r="C153" s="13"/>
    </row>
    <row r="155" spans="5:27" ht="13.5">
      <c r="E155" s="28"/>
      <c r="O155" s="13"/>
      <c r="T155"/>
      <c r="U155"/>
      <c r="V155"/>
      <c r="W155" s="13"/>
      <c r="X155" s="5"/>
      <c r="Y155" s="13"/>
      <c r="AA155"/>
    </row>
    <row r="156" spans="4:27" ht="13.5">
      <c r="D156"/>
      <c r="E156" s="29"/>
      <c r="O156" s="13"/>
      <c r="T156"/>
      <c r="U156"/>
      <c r="V156"/>
      <c r="W156" s="13"/>
      <c r="X156" s="5"/>
      <c r="Y156" s="13"/>
      <c r="AA156"/>
    </row>
    <row r="157" spans="6:15" ht="13.5">
      <c r="F157"/>
      <c r="G157" s="28"/>
      <c r="H157" s="28"/>
      <c r="K157"/>
      <c r="N157"/>
      <c r="O157" s="13"/>
    </row>
  </sheetData>
  <mergeCells count="181">
    <mergeCell ref="W21:AA21"/>
    <mergeCell ref="W22:AA22"/>
    <mergeCell ref="W23:AA23"/>
    <mergeCell ref="W17:AA17"/>
    <mergeCell ref="W18:AA18"/>
    <mergeCell ref="W19:AA19"/>
    <mergeCell ref="W20:AA20"/>
    <mergeCell ref="W13:AA13"/>
    <mergeCell ref="W14:AA14"/>
    <mergeCell ref="W15:AA15"/>
    <mergeCell ref="W16:AA16"/>
    <mergeCell ref="Q19:V19"/>
    <mergeCell ref="Q20:V20"/>
    <mergeCell ref="Q21:V21"/>
    <mergeCell ref="Q22:V22"/>
    <mergeCell ref="A149:B149"/>
    <mergeCell ref="A150:AC150"/>
    <mergeCell ref="Q12:V12"/>
    <mergeCell ref="Q13:V13"/>
    <mergeCell ref="Q14:V14"/>
    <mergeCell ref="Q15:V15"/>
    <mergeCell ref="Q16:V16"/>
    <mergeCell ref="Q17:V17"/>
    <mergeCell ref="X146:AA146"/>
    <mergeCell ref="Q18:V18"/>
    <mergeCell ref="A147:W147"/>
    <mergeCell ref="X147:AA147"/>
    <mergeCell ref="A143:W143"/>
    <mergeCell ref="A144:W144"/>
    <mergeCell ref="A145:W145"/>
    <mergeCell ref="A146:W146"/>
    <mergeCell ref="A139:AA139"/>
    <mergeCell ref="A140:W140"/>
    <mergeCell ref="A141:W141"/>
    <mergeCell ref="A142:W142"/>
    <mergeCell ref="A136:W136"/>
    <mergeCell ref="A137:W137"/>
    <mergeCell ref="X137:AA137"/>
    <mergeCell ref="A138:AA138"/>
    <mergeCell ref="A133:W133"/>
    <mergeCell ref="A132:W132"/>
    <mergeCell ref="A134:W134"/>
    <mergeCell ref="A135:W135"/>
    <mergeCell ref="A127:AA127"/>
    <mergeCell ref="A128:AA128"/>
    <mergeCell ref="A129:W129"/>
    <mergeCell ref="A130:W130"/>
    <mergeCell ref="A124:W124"/>
    <mergeCell ref="A125:W125"/>
    <mergeCell ref="A126:W126"/>
    <mergeCell ref="X126:AA126"/>
    <mergeCell ref="A120:W120"/>
    <mergeCell ref="A121:W121"/>
    <mergeCell ref="A122:W122"/>
    <mergeCell ref="A123:W123"/>
    <mergeCell ref="A117:AA117"/>
    <mergeCell ref="A115:W115"/>
    <mergeCell ref="A118:AA118"/>
    <mergeCell ref="A119:W119"/>
    <mergeCell ref="A113:W113"/>
    <mergeCell ref="A114:W114"/>
    <mergeCell ref="A116:W116"/>
    <mergeCell ref="X116:AA116"/>
    <mergeCell ref="A105:W105"/>
    <mergeCell ref="X105:AA105"/>
    <mergeCell ref="A131:W131"/>
    <mergeCell ref="A106:AA106"/>
    <mergeCell ref="A107:AA107"/>
    <mergeCell ref="A108:W108"/>
    <mergeCell ref="A109:W109"/>
    <mergeCell ref="A110:W110"/>
    <mergeCell ref="A111:W111"/>
    <mergeCell ref="A112:W112"/>
    <mergeCell ref="A103:W103"/>
    <mergeCell ref="A104:W104"/>
    <mergeCell ref="A101:W101"/>
    <mergeCell ref="A102:W102"/>
    <mergeCell ref="A100:W100"/>
    <mergeCell ref="A97:W97"/>
    <mergeCell ref="A98:W98"/>
    <mergeCell ref="X94:AA94"/>
    <mergeCell ref="A95:AA95"/>
    <mergeCell ref="A96:AA96"/>
    <mergeCell ref="A99:W99"/>
    <mergeCell ref="A90:W90"/>
    <mergeCell ref="A91:W91"/>
    <mergeCell ref="A94:W94"/>
    <mergeCell ref="A92:W92"/>
    <mergeCell ref="A93:W93"/>
    <mergeCell ref="X84:AA84"/>
    <mergeCell ref="A85:AA85"/>
    <mergeCell ref="A86:AA86"/>
    <mergeCell ref="A87:W87"/>
    <mergeCell ref="A81:W81"/>
    <mergeCell ref="A82:W82"/>
    <mergeCell ref="A89:W89"/>
    <mergeCell ref="A79:W79"/>
    <mergeCell ref="A80:W80"/>
    <mergeCell ref="A83:W83"/>
    <mergeCell ref="A84:W84"/>
    <mergeCell ref="A88:W88"/>
    <mergeCell ref="A75:AA75"/>
    <mergeCell ref="A76:W76"/>
    <mergeCell ref="A77:W77"/>
    <mergeCell ref="A78:W78"/>
    <mergeCell ref="A72:W72"/>
    <mergeCell ref="A73:W73"/>
    <mergeCell ref="X73:AA73"/>
    <mergeCell ref="A74:AA74"/>
    <mergeCell ref="A68:W68"/>
    <mergeCell ref="A69:W69"/>
    <mergeCell ref="A70:W70"/>
    <mergeCell ref="A71:W71"/>
    <mergeCell ref="A64:AA64"/>
    <mergeCell ref="A65:W65"/>
    <mergeCell ref="A66:W66"/>
    <mergeCell ref="A67:W67"/>
    <mergeCell ref="A61:W61"/>
    <mergeCell ref="A62:W62"/>
    <mergeCell ref="X62:AA62"/>
    <mergeCell ref="A63:AA63"/>
    <mergeCell ref="A57:W57"/>
    <mergeCell ref="A58:W58"/>
    <mergeCell ref="A59:W59"/>
    <mergeCell ref="A60:W60"/>
    <mergeCell ref="X53:AA53"/>
    <mergeCell ref="A54:AA54"/>
    <mergeCell ref="A55:AA55"/>
    <mergeCell ref="A56:W56"/>
    <mergeCell ref="A50:W50"/>
    <mergeCell ref="A51:W51"/>
    <mergeCell ref="A52:W52"/>
    <mergeCell ref="A53:W53"/>
    <mergeCell ref="A46:AA46"/>
    <mergeCell ref="A47:W47"/>
    <mergeCell ref="A48:W48"/>
    <mergeCell ref="A49:W49"/>
    <mergeCell ref="AA43:AA45"/>
    <mergeCell ref="B23:G23"/>
    <mergeCell ref="H23:K23"/>
    <mergeCell ref="L23:P23"/>
    <mergeCell ref="A43:W45"/>
    <mergeCell ref="X43:X45"/>
    <mergeCell ref="Y43:Y45"/>
    <mergeCell ref="Z43:Z45"/>
    <mergeCell ref="Q23:V23"/>
    <mergeCell ref="B22:G22"/>
    <mergeCell ref="H22:K22"/>
    <mergeCell ref="L22:P22"/>
    <mergeCell ref="B21:G21"/>
    <mergeCell ref="H21:K21"/>
    <mergeCell ref="L21:P21"/>
    <mergeCell ref="B20:G20"/>
    <mergeCell ref="H20:K20"/>
    <mergeCell ref="L20:P20"/>
    <mergeCell ref="B19:G19"/>
    <mergeCell ref="H19:K19"/>
    <mergeCell ref="L19:P19"/>
    <mergeCell ref="B18:G18"/>
    <mergeCell ref="H18:K18"/>
    <mergeCell ref="L18:P18"/>
    <mergeCell ref="B17:G17"/>
    <mergeCell ref="H17:K17"/>
    <mergeCell ref="L17:P17"/>
    <mergeCell ref="B16:G16"/>
    <mergeCell ref="H16:K16"/>
    <mergeCell ref="L16:P16"/>
    <mergeCell ref="B15:G15"/>
    <mergeCell ref="H15:K15"/>
    <mergeCell ref="L15:P15"/>
    <mergeCell ref="B14:G14"/>
    <mergeCell ref="H14:K14"/>
    <mergeCell ref="L14:P14"/>
    <mergeCell ref="B13:G13"/>
    <mergeCell ref="H13:K13"/>
    <mergeCell ref="L13:P13"/>
    <mergeCell ref="A8:B8"/>
    <mergeCell ref="A9:AA9"/>
    <mergeCell ref="B12:G12"/>
    <mergeCell ref="H12:P12"/>
    <mergeCell ref="W12:AA12"/>
  </mergeCells>
  <dataValidations count="1">
    <dataValidation type="list" allowBlank="1" showInputMessage="1" showErrorMessage="1" sqref="X119:AA125 A138 A127 X97:AA104 X87:AA93 X76:AA83 X56:AA61 X65:AA72 X47:AA52 X140:AA145 X129:AA136 X108:AA115">
      <formula1>"○,　"</formula1>
    </dataValidation>
  </dataValidations>
  <printOptions/>
  <pageMargins left="0.5905511811023623" right="0.5905511811023623" top="0.5905511811023623" bottom="0.5905511811023623" header="0.5118110236220472" footer="0.5118110236220472"/>
  <pageSetup orientation="portrait" paperSize="9" r:id="rId2"/>
  <rowBreaks count="4" manualBreakCount="4">
    <brk id="42" max="29" man="1"/>
    <brk id="79" max="28" man="1"/>
    <brk id="112" max="28" man="1"/>
    <brk id="147" max="29" man="1"/>
  </rowBreaks>
  <drawing r:id="rId1"/>
</worksheet>
</file>

<file path=xl/worksheets/sheet3.xml><?xml version="1.0" encoding="utf-8"?>
<worksheet xmlns="http://schemas.openxmlformats.org/spreadsheetml/2006/main" xmlns:r="http://schemas.openxmlformats.org/officeDocument/2006/relationships">
  <sheetPr>
    <tabColor indexed="13"/>
  </sheetPr>
  <dimension ref="A1:A1"/>
  <sheetViews>
    <sheetView zoomScale="75" zoomScaleNormal="75" workbookViewId="0" topLeftCell="A1">
      <selection activeCell="R19" sqref="R19"/>
    </sheetView>
  </sheetViews>
  <sheetFormatPr defaultColWidth="9.00390625" defaultRowHeight="13.5"/>
  <sheetData>
    <row r="1" ht="13.5">
      <c r="A1" s="152"/>
    </row>
  </sheetData>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o-tetsu</dc:creator>
  <cp:keywords/>
  <dc:description/>
  <cp:lastModifiedBy>職員端末機　18年度3月調達</cp:lastModifiedBy>
  <cp:lastPrinted>2010-08-02T09:45:09Z</cp:lastPrinted>
  <dcterms:created xsi:type="dcterms:W3CDTF">2010-07-03T11:59:37Z</dcterms:created>
  <dcterms:modified xsi:type="dcterms:W3CDTF">2011-01-25T01:30:46Z</dcterms:modified>
  <cp:category/>
  <cp:version/>
  <cp:contentType/>
  <cp:contentStatus/>
</cp:coreProperties>
</file>