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795" windowHeight="7995" tabRatio="664" activeTab="0"/>
  </bookViews>
  <sheets>
    <sheet name="【H23下半期分】" sheetId="1" r:id="rId1"/>
  </sheets>
  <definedNames>
    <definedName name="_xlnm.Print_Area" localSheetId="0">'【H23下半期分】'!$A$1:$G$84</definedName>
  </definedNames>
  <calcPr fullCalcOnLoad="1"/>
</workbook>
</file>

<file path=xl/sharedStrings.xml><?xml version="1.0" encoding="utf-8"?>
<sst xmlns="http://schemas.openxmlformats.org/spreadsheetml/2006/main" count="140" uniqueCount="78">
  <si>
    <t>単位：百万円</t>
  </si>
  <si>
    <t>（執行見込額）</t>
  </si>
  <si>
    <t>A</t>
  </si>
  <si>
    <t>B</t>
  </si>
  <si>
    <t>C</t>
  </si>
  <si>
    <t>E</t>
  </si>
  <si>
    <t>D</t>
  </si>
  <si>
    <t>基金名称</t>
  </si>
  <si>
    <t>基金設置法人名</t>
  </si>
  <si>
    <t>基金造成のための
国からの交付決定額
（平成21年度補正予算）
（運用収入を含む。）</t>
  </si>
  <si>
    <t>（国からの交付決定額）</t>
  </si>
  <si>
    <t>科目</t>
  </si>
  <si>
    <t>支出目的</t>
  </si>
  <si>
    <t>支出月</t>
  </si>
  <si>
    <t>支出額</t>
  </si>
  <si>
    <t>執行（支出）済み額</t>
  </si>
  <si>
    <t>翌半期以降の執行
見込みについて</t>
  </si>
  <si>
    <t>単位：円</t>
  </si>
  <si>
    <t>当該運用方法を選択している理由</t>
  </si>
  <si>
    <t>運用金額
(百万円）</t>
  </si>
  <si>
    <t>運用収入
(円)</t>
  </si>
  <si>
    <t>預貯金</t>
  </si>
  <si>
    <t>短期・長期信託</t>
  </si>
  <si>
    <t>有価証券</t>
  </si>
  <si>
    <t>国債</t>
  </si>
  <si>
    <t>政保債・地方債</t>
  </si>
  <si>
    <t>その他社債等</t>
  </si>
  <si>
    <t>支出相手先</t>
  </si>
  <si>
    <t>平成２１年度補正予算において設けられた基金の
執行状況等について</t>
  </si>
  <si>
    <t>（平成21年度通年分の運用収入額）</t>
  </si>
  <si>
    <t>執行済み額（C)のうち
平成21年度通年分</t>
  </si>
  <si>
    <t>（平成22年度通年分の運用収入額）</t>
  </si>
  <si>
    <t>合計</t>
  </si>
  <si>
    <t>（平成23年度上半期分の運用収入額）</t>
  </si>
  <si>
    <t>（平成22年度の配分変更額）</t>
  </si>
  <si>
    <t>配分変更額</t>
  </si>
  <si>
    <t>Ｇ</t>
  </si>
  <si>
    <t>執行済み額（C)のうち
平成22年度通年分</t>
  </si>
  <si>
    <t>（平成23年度の配分変更額）</t>
  </si>
  <si>
    <t>（配分変更額の合計）</t>
  </si>
  <si>
    <t>（平成23年度下半期分）</t>
  </si>
  <si>
    <t>（平成23年度下半期分の運用収入額）</t>
  </si>
  <si>
    <t>執行済み額（C)のうち
平成23年度下半期合計</t>
  </si>
  <si>
    <t>平成23年度下半期の執行済み額（C)の内訳</t>
  </si>
  <si>
    <t>平成23年度下半期終了時
におけるAの金額の残高
（　A　-　C　-　G　）</t>
  </si>
  <si>
    <t>執行済み額（C)のうち
平成23年度上半期分</t>
  </si>
  <si>
    <t>F　平成23年度下半期分の運用方法と運用収入実績について</t>
  </si>
  <si>
    <t>障害者自立支援対策臨時特例基金</t>
  </si>
  <si>
    <t>委託料</t>
  </si>
  <si>
    <t>福祉・介護人材マッチング支援事業</t>
  </si>
  <si>
    <t>福祉・介護人材の処遇改善事業</t>
  </si>
  <si>
    <t>補助金</t>
  </si>
  <si>
    <t>移行時運営安定化事業</t>
  </si>
  <si>
    <t>大阪府</t>
  </si>
  <si>
    <t>事業所等からの申請に基づき順次交付予定。</t>
  </si>
  <si>
    <t>その他（歳計現金に振替）</t>
  </si>
  <si>
    <t>業務要領により運用が規定されているため</t>
  </si>
  <si>
    <t>扶助費</t>
  </si>
  <si>
    <t>国保連（障がい福祉サービス等事業者）</t>
  </si>
  <si>
    <t>需用費　等</t>
  </si>
  <si>
    <t>福祉・介護人材の処遇改善事業（事務消耗需用費等）</t>
  </si>
  <si>
    <t>事務等業者</t>
  </si>
  <si>
    <t>障害者自立支援基盤整備事業</t>
  </si>
  <si>
    <t>障がい福祉サービス事業者　4件</t>
  </si>
  <si>
    <t>大阪府福祉人材センター</t>
  </si>
  <si>
    <t>障がい福祉サービス事業者　5件</t>
  </si>
  <si>
    <t>障がい福祉サービス事業者　8件</t>
  </si>
  <si>
    <t>障がい福祉サービス事業者　18件</t>
  </si>
  <si>
    <t>障がい福祉サービス事業者　16件</t>
  </si>
  <si>
    <t>キャリア形成訪問指導事業</t>
  </si>
  <si>
    <t>介護福祉士養成施設</t>
  </si>
  <si>
    <t>障がい福祉サービス事業者　24件</t>
  </si>
  <si>
    <t>障がい福祉サービス事業者　35件</t>
  </si>
  <si>
    <t>大阪府福祉人材センター　（精算）</t>
  </si>
  <si>
    <t>補助金、委託料</t>
  </si>
  <si>
    <t>大阪府福祉人材センター
介護福祉士養成施設</t>
  </si>
  <si>
    <t>障がい福祉サービス事業者　65件</t>
  </si>
  <si>
    <t>大阪市ほか
計29自治体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</si>
</sst>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#,##0&quot;円&quot;;[Red]\-#,##0&quot;円&quot;"/>
    <numFmt numFmtId="178" formatCode="#,##0&quot;百万円&quot;;[Red]\-#,##0&quot;百万円&quot;"/>
    <numFmt numFmtId="179" formatCode="&quot;(&quot;#,##0&quot;百万円)&quot;;[Red]&quot;(&quot;\-#,##0&quot;百万円)&quot;"/>
    <numFmt numFmtId="180" formatCode="#,##0_ ;[Red]\-#,##0\ 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&quot;円&quot;;[Black]\-#,##0&quot;円&quot;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9"/>
      <name val="HGS創英角ｺﾞｼｯｸUB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 diagonalUp="1">
      <left style="thin"/>
      <right style="thin"/>
      <top style="thin"/>
      <bottom style="thin"/>
      <diagonal style="thin"/>
    </border>
    <border>
      <left/>
      <right style="medium"/>
      <top style="dotted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dotted"/>
      <bottom/>
    </border>
    <border>
      <left/>
      <right/>
      <top style="dotted"/>
      <bottom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38" fontId="0" fillId="0" borderId="0" xfId="4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Border="1" applyAlignment="1">
      <alignment horizontal="center" vertical="center"/>
    </xf>
    <xf numFmtId="178" fontId="4" fillId="33" borderId="0" xfId="48" applyNumberFormat="1" applyFont="1" applyFill="1" applyBorder="1" applyAlignment="1" applyProtection="1">
      <alignment vertical="center"/>
      <protection locked="0"/>
    </xf>
    <xf numFmtId="38" fontId="0" fillId="33" borderId="0" xfId="48" applyFill="1" applyAlignment="1">
      <alignment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178" fontId="6" fillId="33" borderId="14" xfId="48" applyNumberFormat="1" applyFont="1" applyFill="1" applyBorder="1" applyAlignment="1" applyProtection="1">
      <alignment vertical="center"/>
      <protection/>
    </xf>
    <xf numFmtId="177" fontId="6" fillId="33" borderId="15" xfId="48" applyNumberFormat="1" applyFont="1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0" borderId="14" xfId="0" applyFill="1" applyBorder="1" applyAlignment="1" applyProtection="1">
      <alignment vertical="center" wrapText="1"/>
      <protection locked="0"/>
    </xf>
    <xf numFmtId="38" fontId="0" fillId="0" borderId="0" xfId="0" applyNumberFormat="1" applyFill="1" applyAlignment="1">
      <alignment vertical="center"/>
    </xf>
    <xf numFmtId="0" fontId="0" fillId="0" borderId="0" xfId="0" applyFill="1" applyAlignment="1" applyProtection="1">
      <alignment vertical="center" wrapText="1"/>
      <protection locked="0"/>
    </xf>
    <xf numFmtId="38" fontId="0" fillId="0" borderId="0" xfId="48" applyFill="1" applyAlignment="1" applyProtection="1">
      <alignment vertical="center"/>
      <protection locked="0"/>
    </xf>
    <xf numFmtId="0" fontId="0" fillId="33" borderId="17" xfId="0" applyFill="1" applyBorder="1" applyAlignment="1">
      <alignment vertical="center"/>
    </xf>
    <xf numFmtId="0" fontId="0" fillId="0" borderId="18" xfId="0" applyFill="1" applyBorder="1" applyAlignment="1" applyProtection="1">
      <alignment vertical="center" wrapText="1"/>
      <protection locked="0"/>
    </xf>
    <xf numFmtId="179" fontId="0" fillId="34" borderId="19" xfId="48" applyNumberFormat="1" applyFont="1" applyFill="1" applyBorder="1" applyAlignment="1" applyProtection="1">
      <alignment vertical="center"/>
      <protection locked="0"/>
    </xf>
    <xf numFmtId="178" fontId="6" fillId="34" borderId="14" xfId="48" applyNumberFormat="1" applyFont="1" applyFill="1" applyBorder="1" applyAlignment="1" applyProtection="1">
      <alignment vertical="center"/>
      <protection/>
    </xf>
    <xf numFmtId="177" fontId="6" fillId="34" borderId="15" xfId="48" applyNumberFormat="1" applyFont="1" applyFill="1" applyBorder="1" applyAlignment="1">
      <alignment vertical="center"/>
    </xf>
    <xf numFmtId="178" fontId="6" fillId="34" borderId="20" xfId="48" applyNumberFormat="1" applyFont="1" applyFill="1" applyBorder="1" applyAlignment="1" applyProtection="1">
      <alignment vertical="center"/>
      <protection/>
    </xf>
    <xf numFmtId="177" fontId="6" fillId="34" borderId="21" xfId="48" applyNumberFormat="1" applyFont="1" applyFill="1" applyBorder="1" applyAlignment="1">
      <alignment vertical="center"/>
    </xf>
    <xf numFmtId="0" fontId="0" fillId="34" borderId="22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177" fontId="0" fillId="0" borderId="14" xfId="48" applyNumberFormat="1" applyFill="1" applyBorder="1" applyAlignment="1" applyProtection="1">
      <alignment vertical="center"/>
      <protection locked="0"/>
    </xf>
    <xf numFmtId="0" fontId="0" fillId="33" borderId="24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177" fontId="6" fillId="34" borderId="13" xfId="48" applyNumberFormat="1" applyFont="1" applyFill="1" applyBorder="1" applyAlignment="1">
      <alignment vertical="center"/>
    </xf>
    <xf numFmtId="177" fontId="6" fillId="33" borderId="25" xfId="48" applyNumberFormat="1" applyFont="1" applyFill="1" applyBorder="1" applyAlignment="1">
      <alignment vertical="center"/>
    </xf>
    <xf numFmtId="179" fontId="0" fillId="33" borderId="19" xfId="48" applyNumberFormat="1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3" fillId="35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/>
    </xf>
    <xf numFmtId="0" fontId="0" fillId="33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4" borderId="29" xfId="0" applyFill="1" applyBorder="1" applyAlignment="1" applyProtection="1">
      <alignment vertical="center" wrapText="1"/>
      <protection locked="0"/>
    </xf>
    <xf numFmtId="0" fontId="0" fillId="34" borderId="27" xfId="0" applyFill="1" applyBorder="1" applyAlignment="1" applyProtection="1">
      <alignment vertical="center" wrapText="1"/>
      <protection locked="0"/>
    </xf>
    <xf numFmtId="0" fontId="0" fillId="34" borderId="30" xfId="0" applyFill="1" applyBorder="1" applyAlignment="1" applyProtection="1">
      <alignment vertical="center" wrapText="1"/>
      <protection locked="0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34" borderId="34" xfId="0" applyFill="1" applyBorder="1" applyAlignment="1" applyProtection="1">
      <alignment vertical="center" wrapText="1"/>
      <protection locked="0"/>
    </xf>
    <xf numFmtId="0" fontId="0" fillId="34" borderId="32" xfId="0" applyFill="1" applyBorder="1" applyAlignment="1" applyProtection="1">
      <alignment vertical="center" wrapText="1"/>
      <protection locked="0"/>
    </xf>
    <xf numFmtId="0" fontId="0" fillId="34" borderId="35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178" fontId="4" fillId="0" borderId="41" xfId="48" applyNumberFormat="1" applyFont="1" applyFill="1" applyBorder="1" applyAlignment="1" applyProtection="1">
      <alignment vertical="center"/>
      <protection/>
    </xf>
    <xf numFmtId="178" fontId="4" fillId="0" borderId="42" xfId="48" applyNumberFormat="1" applyFont="1" applyFill="1" applyBorder="1" applyAlignment="1" applyProtection="1">
      <alignment vertical="center"/>
      <protection/>
    </xf>
    <xf numFmtId="0" fontId="0" fillId="0" borderId="43" xfId="0" applyFill="1" applyBorder="1" applyAlignment="1">
      <alignment horizontal="right" vertical="center"/>
    </xf>
    <xf numFmtId="0" fontId="0" fillId="0" borderId="44" xfId="0" applyFill="1" applyBorder="1" applyAlignment="1">
      <alignment horizontal="right" vertical="center"/>
    </xf>
    <xf numFmtId="0" fontId="0" fillId="0" borderId="45" xfId="0" applyFill="1" applyBorder="1" applyAlignment="1">
      <alignment horizontal="right" vertical="center"/>
    </xf>
    <xf numFmtId="0" fontId="0" fillId="0" borderId="46" xfId="0" applyFill="1" applyBorder="1" applyAlignment="1">
      <alignment horizontal="right" vertical="center"/>
    </xf>
    <xf numFmtId="0" fontId="0" fillId="33" borderId="45" xfId="0" applyFill="1" applyBorder="1" applyAlignment="1">
      <alignment horizontal="right" vertical="center"/>
    </xf>
    <xf numFmtId="0" fontId="0" fillId="33" borderId="46" xfId="0" applyFill="1" applyBorder="1" applyAlignment="1">
      <alignment horizontal="right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33" borderId="47" xfId="0" applyFill="1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0" fillId="0" borderId="34" xfId="0" applyFill="1" applyBorder="1" applyAlignment="1">
      <alignment horizontal="center" vertical="center" wrapText="1"/>
    </xf>
    <xf numFmtId="178" fontId="4" fillId="0" borderId="37" xfId="48" applyNumberFormat="1" applyFont="1" applyFill="1" applyBorder="1" applyAlignment="1">
      <alignment vertical="center"/>
    </xf>
    <xf numFmtId="178" fontId="4" fillId="0" borderId="49" xfId="48" applyNumberFormat="1" applyFont="1" applyFill="1" applyBorder="1" applyAlignment="1">
      <alignment vertical="center"/>
    </xf>
    <xf numFmtId="178" fontId="4" fillId="0" borderId="50" xfId="48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178" fontId="4" fillId="0" borderId="14" xfId="48" applyNumberFormat="1" applyFont="1" applyFill="1" applyBorder="1" applyAlignment="1" applyProtection="1">
      <alignment vertical="center"/>
      <protection/>
    </xf>
    <xf numFmtId="178" fontId="4" fillId="0" borderId="15" xfId="48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34" borderId="37" xfId="0" applyFill="1" applyBorder="1" applyAlignment="1" applyProtection="1">
      <alignment vertical="center" wrapText="1"/>
      <protection locked="0"/>
    </xf>
    <xf numFmtId="0" fontId="0" fillId="34" borderId="49" xfId="0" applyFill="1" applyBorder="1" applyAlignment="1" applyProtection="1">
      <alignment vertical="center" wrapText="1"/>
      <protection locked="0"/>
    </xf>
    <xf numFmtId="0" fontId="0" fillId="34" borderId="50" xfId="0" applyFill="1" applyBorder="1" applyAlignment="1" applyProtection="1">
      <alignment vertical="center" wrapText="1"/>
      <protection locked="0"/>
    </xf>
    <xf numFmtId="0" fontId="0" fillId="0" borderId="54" xfId="0" applyFill="1" applyBorder="1" applyAlignment="1">
      <alignment horizontal="center" vertical="center"/>
    </xf>
    <xf numFmtId="178" fontId="4" fillId="34" borderId="54" xfId="48" applyNumberFormat="1" applyFont="1" applyFill="1" applyBorder="1" applyAlignment="1" applyProtection="1">
      <alignment vertical="center"/>
      <protection locked="0"/>
    </xf>
    <xf numFmtId="178" fontId="4" fillId="34" borderId="55" xfId="48" applyNumberFormat="1" applyFont="1" applyFill="1" applyBorder="1" applyAlignment="1" applyProtection="1">
      <alignment vertical="center"/>
      <protection locked="0"/>
    </xf>
    <xf numFmtId="0" fontId="0" fillId="33" borderId="56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 shrinkToFit="1"/>
    </xf>
    <xf numFmtId="0" fontId="0" fillId="33" borderId="11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7" fillId="34" borderId="34" xfId="0" applyFont="1" applyFill="1" applyBorder="1" applyAlignment="1">
      <alignment vertical="center" wrapText="1"/>
    </xf>
    <xf numFmtId="0" fontId="7" fillId="34" borderId="33" xfId="0" applyFont="1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3" xfId="0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33" borderId="2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33" borderId="57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4" borderId="58" xfId="0" applyFill="1" applyBorder="1" applyAlignment="1">
      <alignment vertical="center" wrapText="1"/>
    </xf>
    <xf numFmtId="0" fontId="0" fillId="34" borderId="59" xfId="0" applyFill="1" applyBorder="1" applyAlignment="1">
      <alignment vertical="center" wrapText="1"/>
    </xf>
    <xf numFmtId="0" fontId="0" fillId="0" borderId="5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178" fontId="0" fillId="0" borderId="12" xfId="48" applyNumberFormat="1" applyFont="1" applyFill="1" applyBorder="1" applyAlignment="1" applyProtection="1">
      <alignment horizontal="right" vertical="center"/>
      <protection locked="0"/>
    </xf>
    <xf numFmtId="178" fontId="0" fillId="0" borderId="12" xfId="48" applyNumberFormat="1" applyFont="1" applyFill="1" applyBorder="1" applyAlignment="1" applyProtection="1">
      <alignment horizontal="right" vertical="center"/>
      <protection locked="0"/>
    </xf>
    <xf numFmtId="178" fontId="0" fillId="0" borderId="14" xfId="48" applyNumberFormat="1" applyFont="1" applyFill="1" applyBorder="1" applyAlignment="1" applyProtection="1">
      <alignment horizontal="right" vertical="center"/>
      <protection locked="0"/>
    </xf>
    <xf numFmtId="178" fontId="0" fillId="0" borderId="14" xfId="48" applyNumberFormat="1" applyFont="1" applyFill="1" applyBorder="1" applyAlignment="1" applyProtection="1">
      <alignment horizontal="right" vertical="center"/>
      <protection locked="0"/>
    </xf>
    <xf numFmtId="178" fontId="0" fillId="0" borderId="60" xfId="48" applyNumberFormat="1" applyFont="1" applyFill="1" applyBorder="1" applyAlignment="1" applyProtection="1">
      <alignment horizontal="right" vertical="center"/>
      <protection locked="0"/>
    </xf>
    <xf numFmtId="178" fontId="0" fillId="0" borderId="60" xfId="48" applyNumberFormat="1" applyFont="1" applyFill="1" applyBorder="1" applyAlignment="1" applyProtection="1">
      <alignment horizontal="right" vertical="center"/>
      <protection locked="0"/>
    </xf>
    <xf numFmtId="0" fontId="0" fillId="33" borderId="56" xfId="0" applyFill="1" applyBorder="1" applyAlignment="1">
      <alignment horizontal="center" vertical="center" wrapText="1"/>
    </xf>
    <xf numFmtId="178" fontId="4" fillId="34" borderId="12" xfId="48" applyNumberFormat="1" applyFont="1" applyFill="1" applyBorder="1" applyAlignment="1">
      <alignment vertical="center"/>
    </xf>
    <xf numFmtId="178" fontId="4" fillId="34" borderId="13" xfId="48" applyNumberFormat="1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78" fontId="4" fillId="34" borderId="34" xfId="48" applyNumberFormat="1" applyFont="1" applyFill="1" applyBorder="1" applyAlignment="1">
      <alignment vertical="center"/>
    </xf>
    <xf numFmtId="178" fontId="4" fillId="34" borderId="32" xfId="48" applyNumberFormat="1" applyFont="1" applyFill="1" applyBorder="1" applyAlignment="1">
      <alignment vertical="center"/>
    </xf>
    <xf numFmtId="178" fontId="4" fillId="34" borderId="35" xfId="48" applyNumberFormat="1" applyFont="1" applyFill="1" applyBorder="1" applyAlignment="1">
      <alignment vertical="center"/>
    </xf>
    <xf numFmtId="0" fontId="0" fillId="33" borderId="31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178" fontId="4" fillId="0" borderId="64" xfId="48" applyNumberFormat="1" applyFont="1" applyFill="1" applyBorder="1" applyAlignment="1">
      <alignment vertical="center"/>
    </xf>
    <xf numFmtId="178" fontId="4" fillId="0" borderId="62" xfId="48" applyNumberFormat="1" applyFont="1" applyFill="1" applyBorder="1" applyAlignment="1">
      <alignment vertical="center"/>
    </xf>
    <xf numFmtId="178" fontId="4" fillId="0" borderId="65" xfId="48" applyNumberFormat="1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4" borderId="36" xfId="0" applyFill="1" applyBorder="1" applyAlignment="1">
      <alignment horizontal="center" vertical="center"/>
    </xf>
    <xf numFmtId="0" fontId="0" fillId="34" borderId="66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0" borderId="34" xfId="0" applyNumberFormat="1" applyFill="1" applyBorder="1" applyAlignment="1" applyProtection="1">
      <alignment horizontal="center" vertical="center"/>
      <protection locked="0"/>
    </xf>
    <xf numFmtId="176" fontId="0" fillId="0" borderId="33" xfId="0" applyNumberFormat="1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 wrapText="1"/>
      <protection locked="0"/>
    </xf>
    <xf numFmtId="0" fontId="0" fillId="0" borderId="33" xfId="0" applyFill="1" applyBorder="1" applyAlignment="1" applyProtection="1">
      <alignment horizontal="center" vertical="center" wrapText="1"/>
      <protection locked="0"/>
    </xf>
    <xf numFmtId="176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176" fontId="0" fillId="0" borderId="67" xfId="0" applyNumberFormat="1" applyFill="1" applyBorder="1" applyAlignment="1" applyProtection="1">
      <alignment horizontal="center" vertical="center"/>
      <protection locked="0"/>
    </xf>
    <xf numFmtId="176" fontId="0" fillId="0" borderId="68" xfId="0" applyNumberFormat="1" applyFill="1" applyBorder="1" applyAlignment="1" applyProtection="1">
      <alignment horizontal="center" vertical="center"/>
      <protection locked="0"/>
    </xf>
    <xf numFmtId="176" fontId="0" fillId="0" borderId="69" xfId="0" applyNumberFormat="1" applyFill="1" applyBorder="1" applyAlignment="1" applyProtection="1">
      <alignment horizontal="center" vertical="center"/>
      <protection locked="0"/>
    </xf>
    <xf numFmtId="176" fontId="0" fillId="0" borderId="49" xfId="0" applyNumberFormat="1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horizontal="center" vertical="center" wrapText="1"/>
      <protection locked="0"/>
    </xf>
    <xf numFmtId="176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176" fontId="0" fillId="36" borderId="14" xfId="0" applyNumberFormat="1" applyFont="1" applyFill="1" applyBorder="1" applyAlignment="1" applyProtection="1">
      <alignment horizontal="center" vertical="center"/>
      <protection locked="0"/>
    </xf>
    <xf numFmtId="186" fontId="0" fillId="0" borderId="14" xfId="48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I332"/>
  <sheetViews>
    <sheetView tabSelected="1" zoomScaleSheetLayoutView="100" zoomScalePageLayoutView="0" workbookViewId="0" topLeftCell="A1">
      <selection activeCell="H1" sqref="H1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4.125" style="0" customWidth="1"/>
    <col min="7" max="7" width="19.25390625" style="0" customWidth="1"/>
    <col min="8" max="8" width="11.375" style="0" bestFit="1" customWidth="1"/>
    <col min="9" max="9" width="10.25390625" style="0" bestFit="1" customWidth="1"/>
    <col min="10" max="13" width="15.125" style="0" bestFit="1" customWidth="1"/>
  </cols>
  <sheetData>
    <row r="1" spans="1:7" ht="52.5" customHeight="1">
      <c r="A1" s="44" t="s">
        <v>28</v>
      </c>
      <c r="B1" s="45"/>
      <c r="C1" s="45"/>
      <c r="D1" s="45"/>
      <c r="E1" s="45"/>
      <c r="F1" s="45"/>
      <c r="G1" s="45"/>
    </row>
    <row r="2" spans="1:7" ht="14.25" thickBot="1">
      <c r="A2" s="27" t="s">
        <v>40</v>
      </c>
      <c r="B2" s="27"/>
      <c r="C2" s="8"/>
      <c r="D2" s="8"/>
      <c r="E2" s="8"/>
      <c r="F2" s="8"/>
      <c r="G2" s="9" t="s">
        <v>0</v>
      </c>
    </row>
    <row r="3" spans="1:7" ht="30" customHeight="1">
      <c r="A3" s="46" t="s">
        <v>7</v>
      </c>
      <c r="B3" s="47"/>
      <c r="C3" s="48"/>
      <c r="D3" s="49" t="s">
        <v>47</v>
      </c>
      <c r="E3" s="50"/>
      <c r="F3" s="50"/>
      <c r="G3" s="51"/>
    </row>
    <row r="4" spans="1:7" ht="30" customHeight="1">
      <c r="A4" s="52" t="s">
        <v>8</v>
      </c>
      <c r="B4" s="53"/>
      <c r="C4" s="54"/>
      <c r="D4" s="55" t="s">
        <v>53</v>
      </c>
      <c r="E4" s="56"/>
      <c r="F4" s="56"/>
      <c r="G4" s="57"/>
    </row>
    <row r="5" spans="1:7" ht="45" customHeight="1">
      <c r="A5" s="58" t="s">
        <v>2</v>
      </c>
      <c r="B5" s="60" t="s">
        <v>9</v>
      </c>
      <c r="C5" s="61"/>
      <c r="D5" s="64">
        <f>G6+G7+G8+G9+G10</f>
        <v>12119.550816</v>
      </c>
      <c r="E5" s="64"/>
      <c r="F5" s="64"/>
      <c r="G5" s="65"/>
    </row>
    <row r="6" spans="1:7" ht="15" customHeight="1">
      <c r="A6" s="59"/>
      <c r="B6" s="62"/>
      <c r="C6" s="63"/>
      <c r="D6" s="66" t="s">
        <v>10</v>
      </c>
      <c r="E6" s="67"/>
      <c r="F6" s="67"/>
      <c r="G6" s="29">
        <v>12094</v>
      </c>
    </row>
    <row r="7" spans="1:7" ht="15" customHeight="1">
      <c r="A7" s="59"/>
      <c r="B7" s="62"/>
      <c r="C7" s="63"/>
      <c r="D7" s="68" t="s">
        <v>29</v>
      </c>
      <c r="E7" s="69"/>
      <c r="F7" s="69"/>
      <c r="G7" s="29">
        <v>10</v>
      </c>
    </row>
    <row r="8" spans="1:7" ht="15" customHeight="1">
      <c r="A8" s="59"/>
      <c r="B8" s="62"/>
      <c r="C8" s="63"/>
      <c r="D8" s="68" t="s">
        <v>31</v>
      </c>
      <c r="E8" s="69"/>
      <c r="F8" s="69"/>
      <c r="G8" s="29">
        <v>11</v>
      </c>
    </row>
    <row r="9" spans="1:7" ht="15" customHeight="1">
      <c r="A9" s="59"/>
      <c r="B9" s="62"/>
      <c r="C9" s="63"/>
      <c r="D9" s="70" t="s">
        <v>33</v>
      </c>
      <c r="E9" s="71"/>
      <c r="F9" s="71"/>
      <c r="G9" s="29">
        <v>0</v>
      </c>
    </row>
    <row r="10" spans="1:7" ht="15" customHeight="1">
      <c r="A10" s="38"/>
      <c r="B10" s="72"/>
      <c r="C10" s="73"/>
      <c r="D10" s="74" t="s">
        <v>41</v>
      </c>
      <c r="E10" s="75"/>
      <c r="F10" s="75"/>
      <c r="G10" s="42">
        <f>(G18+G19+G20+G24)/1000000</f>
        <v>4.550816</v>
      </c>
    </row>
    <row r="11" spans="1:7" ht="45" customHeight="1">
      <c r="A11" s="6" t="s">
        <v>3</v>
      </c>
      <c r="B11" s="76" t="s">
        <v>44</v>
      </c>
      <c r="C11" s="54"/>
      <c r="D11" s="77">
        <f>D5-D12-G28/1000000</f>
        <v>1429.3639230000013</v>
      </c>
      <c r="E11" s="78"/>
      <c r="F11" s="78"/>
      <c r="G11" s="79"/>
    </row>
    <row r="12" spans="1:7" ht="30" customHeight="1">
      <c r="A12" s="7" t="s">
        <v>4</v>
      </c>
      <c r="B12" s="80" t="s">
        <v>15</v>
      </c>
      <c r="C12" s="80"/>
      <c r="D12" s="81">
        <f>D30+D31+D32+D33</f>
        <v>9528.371893</v>
      </c>
      <c r="E12" s="81"/>
      <c r="F12" s="81"/>
      <c r="G12" s="82"/>
    </row>
    <row r="13" spans="1:7" ht="32.25" customHeight="1">
      <c r="A13" s="83" t="s">
        <v>5</v>
      </c>
      <c r="B13" s="85" t="s">
        <v>16</v>
      </c>
      <c r="C13" s="86"/>
      <c r="D13" s="87" t="s">
        <v>54</v>
      </c>
      <c r="E13" s="88"/>
      <c r="F13" s="88"/>
      <c r="G13" s="89"/>
    </row>
    <row r="14" spans="1:7" ht="30" customHeight="1" thickBot="1">
      <c r="A14" s="84"/>
      <c r="B14" s="90" t="s">
        <v>1</v>
      </c>
      <c r="C14" s="90"/>
      <c r="D14" s="91">
        <v>1429</v>
      </c>
      <c r="E14" s="91"/>
      <c r="F14" s="91"/>
      <c r="G14" s="92"/>
    </row>
    <row r="15" spans="1:7" s="5" customFormat="1" ht="11.25" customHeight="1">
      <c r="A15" s="10"/>
      <c r="B15" s="10"/>
      <c r="C15" s="10"/>
      <c r="D15" s="11"/>
      <c r="E15" s="11"/>
      <c r="F15" s="11"/>
      <c r="G15" s="11"/>
    </row>
    <row r="16" spans="1:7" ht="16.5" customHeight="1" thickBot="1">
      <c r="A16" s="8" t="s">
        <v>46</v>
      </c>
      <c r="B16" s="8"/>
      <c r="C16" s="8"/>
      <c r="D16" s="8"/>
      <c r="E16" s="8"/>
      <c r="F16" s="12"/>
      <c r="G16" s="12"/>
    </row>
    <row r="17" spans="1:7" ht="30" customHeight="1">
      <c r="A17" s="93" t="s">
        <v>11</v>
      </c>
      <c r="B17" s="94"/>
      <c r="C17" s="94"/>
      <c r="D17" s="95" t="s">
        <v>18</v>
      </c>
      <c r="E17" s="96"/>
      <c r="F17" s="13" t="s">
        <v>19</v>
      </c>
      <c r="G17" s="14" t="s">
        <v>20</v>
      </c>
    </row>
    <row r="18" spans="1:7" ht="30" customHeight="1">
      <c r="A18" s="97" t="s">
        <v>21</v>
      </c>
      <c r="B18" s="98"/>
      <c r="C18" s="98"/>
      <c r="D18" s="99"/>
      <c r="E18" s="100"/>
      <c r="F18" s="30">
        <v>0</v>
      </c>
      <c r="G18" s="31">
        <v>0</v>
      </c>
    </row>
    <row r="19" spans="1:7" ht="30" customHeight="1">
      <c r="A19" s="97" t="s">
        <v>22</v>
      </c>
      <c r="B19" s="98"/>
      <c r="C19" s="98"/>
      <c r="D19" s="101"/>
      <c r="E19" s="102"/>
      <c r="F19" s="30">
        <v>0</v>
      </c>
      <c r="G19" s="31">
        <v>0</v>
      </c>
    </row>
    <row r="20" spans="1:7" ht="30" customHeight="1">
      <c r="A20" s="103" t="s">
        <v>23</v>
      </c>
      <c r="B20" s="98"/>
      <c r="C20" s="98"/>
      <c r="D20" s="104"/>
      <c r="E20" s="104"/>
      <c r="F20" s="15">
        <f>SUM(F21:F23)</f>
        <v>0</v>
      </c>
      <c r="G20" s="16">
        <f>SUM(G21:G23)</f>
        <v>0</v>
      </c>
    </row>
    <row r="21" spans="1:7" ht="30" customHeight="1">
      <c r="A21" s="105"/>
      <c r="B21" s="98" t="s">
        <v>24</v>
      </c>
      <c r="C21" s="98"/>
      <c r="D21" s="107"/>
      <c r="E21" s="107"/>
      <c r="F21" s="30">
        <v>0</v>
      </c>
      <c r="G21" s="31">
        <v>0</v>
      </c>
    </row>
    <row r="22" spans="1:7" ht="30" customHeight="1">
      <c r="A22" s="106"/>
      <c r="B22" s="98" t="s">
        <v>25</v>
      </c>
      <c r="C22" s="98"/>
      <c r="D22" s="107"/>
      <c r="E22" s="107"/>
      <c r="F22" s="30">
        <v>0</v>
      </c>
      <c r="G22" s="31">
        <v>0</v>
      </c>
    </row>
    <row r="23" spans="1:7" ht="30" customHeight="1">
      <c r="A23" s="106"/>
      <c r="B23" s="98" t="s">
        <v>26</v>
      </c>
      <c r="C23" s="98"/>
      <c r="D23" s="107"/>
      <c r="E23" s="107"/>
      <c r="F23" s="30">
        <v>0</v>
      </c>
      <c r="G23" s="31">
        <v>0</v>
      </c>
    </row>
    <row r="24" spans="1:7" ht="30" customHeight="1" thickBot="1">
      <c r="A24" s="108" t="s">
        <v>55</v>
      </c>
      <c r="B24" s="109"/>
      <c r="C24" s="109"/>
      <c r="D24" s="110" t="s">
        <v>56</v>
      </c>
      <c r="E24" s="111"/>
      <c r="F24" s="32">
        <v>6909</v>
      </c>
      <c r="G24" s="33">
        <v>4550816</v>
      </c>
    </row>
    <row r="25" spans="1:7" s="5" customFormat="1" ht="15" customHeight="1" thickBot="1">
      <c r="A25" s="19"/>
      <c r="B25" s="19"/>
      <c r="C25" s="19"/>
      <c r="D25" s="39"/>
      <c r="E25" s="39"/>
      <c r="F25" s="39"/>
      <c r="G25" s="39"/>
    </row>
    <row r="26" spans="1:7" ht="15" customHeight="1">
      <c r="A26" s="112" t="s">
        <v>36</v>
      </c>
      <c r="B26" s="113" t="s">
        <v>35</v>
      </c>
      <c r="C26" s="113"/>
      <c r="D26" s="116" t="s">
        <v>34</v>
      </c>
      <c r="E26" s="117"/>
      <c r="F26" s="117"/>
      <c r="G26" s="40">
        <v>1161815000</v>
      </c>
    </row>
    <row r="27" spans="1:7" ht="15" customHeight="1">
      <c r="A27" s="83"/>
      <c r="B27" s="114"/>
      <c r="C27" s="114"/>
      <c r="D27" s="118" t="s">
        <v>38</v>
      </c>
      <c r="E27" s="119"/>
      <c r="F27" s="119"/>
      <c r="G27" s="31">
        <v>0</v>
      </c>
    </row>
    <row r="28" spans="1:7" ht="15" customHeight="1" thickBot="1">
      <c r="A28" s="84"/>
      <c r="B28" s="115"/>
      <c r="C28" s="115"/>
      <c r="D28" s="120" t="s">
        <v>39</v>
      </c>
      <c r="E28" s="121"/>
      <c r="F28" s="121"/>
      <c r="G28" s="41">
        <f>SUM(G26:G27)</f>
        <v>1161815000</v>
      </c>
    </row>
    <row r="29" spans="1:7" ht="14.25" thickBot="1">
      <c r="A29" s="17"/>
      <c r="B29" s="18"/>
      <c r="C29" s="18"/>
      <c r="D29" s="12"/>
      <c r="E29" s="12"/>
      <c r="F29" s="12"/>
      <c r="G29" s="12"/>
    </row>
    <row r="30" spans="1:7" ht="30" customHeight="1">
      <c r="A30" s="122" t="s">
        <v>30</v>
      </c>
      <c r="B30" s="94"/>
      <c r="C30" s="94"/>
      <c r="D30" s="123">
        <v>1366</v>
      </c>
      <c r="E30" s="123"/>
      <c r="F30" s="123"/>
      <c r="G30" s="124"/>
    </row>
    <row r="31" spans="1:7" ht="30" customHeight="1">
      <c r="A31" s="125" t="s">
        <v>37</v>
      </c>
      <c r="B31" s="126"/>
      <c r="C31" s="126"/>
      <c r="D31" s="127">
        <v>3840</v>
      </c>
      <c r="E31" s="128"/>
      <c r="F31" s="128"/>
      <c r="G31" s="129"/>
    </row>
    <row r="32" spans="1:7" ht="30" customHeight="1">
      <c r="A32" s="130" t="s">
        <v>45</v>
      </c>
      <c r="B32" s="131"/>
      <c r="C32" s="132"/>
      <c r="D32" s="127">
        <v>2018.16476</v>
      </c>
      <c r="E32" s="133"/>
      <c r="F32" s="133"/>
      <c r="G32" s="134"/>
    </row>
    <row r="33" spans="1:7" ht="30" customHeight="1" thickBot="1">
      <c r="A33" s="135" t="s">
        <v>42</v>
      </c>
      <c r="B33" s="136"/>
      <c r="C33" s="137"/>
      <c r="D33" s="138">
        <f>SUM(F37:F65)/1000000</f>
        <v>2304.207133</v>
      </c>
      <c r="E33" s="139"/>
      <c r="F33" s="139"/>
      <c r="G33" s="140"/>
    </row>
    <row r="34" spans="1:7" ht="12.75" customHeight="1">
      <c r="A34" s="18"/>
      <c r="B34" s="18"/>
      <c r="C34" s="18"/>
      <c r="D34" s="20"/>
      <c r="E34" s="20"/>
      <c r="F34" s="20"/>
      <c r="G34" s="20"/>
    </row>
    <row r="35" spans="1:7" ht="14.25" thickBot="1">
      <c r="A35" s="21" t="s">
        <v>6</v>
      </c>
      <c r="B35" s="141" t="s">
        <v>43</v>
      </c>
      <c r="C35" s="141"/>
      <c r="D35" s="141"/>
      <c r="E35" s="141"/>
      <c r="F35" s="8"/>
      <c r="G35" s="22" t="s">
        <v>17</v>
      </c>
    </row>
    <row r="36" spans="1:7" s="5" customFormat="1" ht="30" customHeight="1">
      <c r="A36" s="142" t="s">
        <v>13</v>
      </c>
      <c r="B36" s="143"/>
      <c r="C36" s="143" t="s">
        <v>11</v>
      </c>
      <c r="D36" s="144"/>
      <c r="E36" s="34" t="s">
        <v>12</v>
      </c>
      <c r="F36" s="35" t="s">
        <v>14</v>
      </c>
      <c r="G36" s="36" t="s">
        <v>27</v>
      </c>
    </row>
    <row r="37" spans="1:7" s="5" customFormat="1" ht="30" customHeight="1">
      <c r="A37" s="145">
        <v>40817</v>
      </c>
      <c r="B37" s="146"/>
      <c r="C37" s="147" t="s">
        <v>57</v>
      </c>
      <c r="D37" s="148"/>
      <c r="E37" s="23" t="s">
        <v>50</v>
      </c>
      <c r="F37" s="37">
        <f>344903689+20747</f>
        <v>344924436</v>
      </c>
      <c r="G37" s="23" t="s">
        <v>58</v>
      </c>
    </row>
    <row r="38" spans="1:7" s="5" customFormat="1" ht="30" customHeight="1">
      <c r="A38" s="149">
        <v>40817</v>
      </c>
      <c r="B38" s="149"/>
      <c r="C38" s="150" t="s">
        <v>59</v>
      </c>
      <c r="D38" s="150"/>
      <c r="E38" s="23" t="s">
        <v>60</v>
      </c>
      <c r="F38" s="37">
        <f>403830+236715</f>
        <v>640545</v>
      </c>
      <c r="G38" s="23" t="s">
        <v>61</v>
      </c>
    </row>
    <row r="39" spans="1:8" s="5" customFormat="1" ht="30" customHeight="1">
      <c r="A39" s="149">
        <v>40817</v>
      </c>
      <c r="B39" s="149"/>
      <c r="C39" s="150" t="s">
        <v>51</v>
      </c>
      <c r="D39" s="150"/>
      <c r="E39" s="23" t="s">
        <v>62</v>
      </c>
      <c r="F39" s="37">
        <f>957000+631000</f>
        <v>1588000</v>
      </c>
      <c r="G39" s="23" t="s">
        <v>63</v>
      </c>
      <c r="H39" s="24"/>
    </row>
    <row r="40" spans="1:8" s="5" customFormat="1" ht="30" customHeight="1">
      <c r="A40" s="145">
        <v>40848</v>
      </c>
      <c r="B40" s="146"/>
      <c r="C40" s="147" t="s">
        <v>57</v>
      </c>
      <c r="D40" s="148"/>
      <c r="E40" s="23" t="s">
        <v>50</v>
      </c>
      <c r="F40" s="37">
        <v>348324346</v>
      </c>
      <c r="G40" s="23" t="s">
        <v>58</v>
      </c>
      <c r="H40" s="24"/>
    </row>
    <row r="41" spans="1:8" s="5" customFormat="1" ht="30" customHeight="1">
      <c r="A41" s="149">
        <v>40848</v>
      </c>
      <c r="B41" s="149"/>
      <c r="C41" s="150" t="s">
        <v>59</v>
      </c>
      <c r="D41" s="150"/>
      <c r="E41" s="23" t="s">
        <v>60</v>
      </c>
      <c r="F41" s="37">
        <v>306435</v>
      </c>
      <c r="G41" s="23" t="s">
        <v>61</v>
      </c>
      <c r="H41" s="24"/>
    </row>
    <row r="42" spans="1:8" s="5" customFormat="1" ht="30" customHeight="1">
      <c r="A42" s="149">
        <v>40848</v>
      </c>
      <c r="B42" s="149"/>
      <c r="C42" s="150" t="s">
        <v>48</v>
      </c>
      <c r="D42" s="150"/>
      <c r="E42" s="23" t="s">
        <v>49</v>
      </c>
      <c r="F42" s="37">
        <v>23148000</v>
      </c>
      <c r="G42" s="23" t="s">
        <v>64</v>
      </c>
      <c r="H42" s="24"/>
    </row>
    <row r="43" spans="1:7" s="5" customFormat="1" ht="30" customHeight="1">
      <c r="A43" s="149">
        <v>40848</v>
      </c>
      <c r="B43" s="149"/>
      <c r="C43" s="150" t="s">
        <v>51</v>
      </c>
      <c r="D43" s="150"/>
      <c r="E43" s="23" t="s">
        <v>62</v>
      </c>
      <c r="F43" s="37">
        <f>1500000+1244000</f>
        <v>2744000</v>
      </c>
      <c r="G43" s="23" t="s">
        <v>65</v>
      </c>
    </row>
    <row r="44" spans="1:8" s="5" customFormat="1" ht="30" customHeight="1">
      <c r="A44" s="145">
        <v>40878</v>
      </c>
      <c r="B44" s="146"/>
      <c r="C44" s="147" t="s">
        <v>57</v>
      </c>
      <c r="D44" s="148"/>
      <c r="E44" s="23" t="s">
        <v>50</v>
      </c>
      <c r="F44" s="37">
        <v>348265865</v>
      </c>
      <c r="G44" s="23" t="s">
        <v>58</v>
      </c>
      <c r="H44" s="24"/>
    </row>
    <row r="45" spans="1:8" s="5" customFormat="1" ht="30" customHeight="1">
      <c r="A45" s="149">
        <v>40878</v>
      </c>
      <c r="B45" s="149"/>
      <c r="C45" s="150" t="s">
        <v>59</v>
      </c>
      <c r="D45" s="150"/>
      <c r="E45" s="23" t="s">
        <v>60</v>
      </c>
      <c r="F45" s="37">
        <v>490383</v>
      </c>
      <c r="G45" s="23" t="s">
        <v>61</v>
      </c>
      <c r="H45" s="24"/>
    </row>
    <row r="46" spans="1:7" s="5" customFormat="1" ht="30" customHeight="1">
      <c r="A46" s="149">
        <v>40878</v>
      </c>
      <c r="B46" s="149"/>
      <c r="C46" s="150" t="s">
        <v>51</v>
      </c>
      <c r="D46" s="150"/>
      <c r="E46" s="23" t="s">
        <v>62</v>
      </c>
      <c r="F46" s="37">
        <f>449000+500000+1546000</f>
        <v>2495000</v>
      </c>
      <c r="G46" s="23" t="s">
        <v>66</v>
      </c>
    </row>
    <row r="47" spans="1:7" s="5" customFormat="1" ht="30" customHeight="1">
      <c r="A47" s="145">
        <v>40909</v>
      </c>
      <c r="B47" s="146"/>
      <c r="C47" s="147" t="s">
        <v>57</v>
      </c>
      <c r="D47" s="148"/>
      <c r="E47" s="23" t="s">
        <v>50</v>
      </c>
      <c r="F47" s="37">
        <v>353518439</v>
      </c>
      <c r="G47" s="23" t="s">
        <v>58</v>
      </c>
    </row>
    <row r="48" spans="1:9" s="5" customFormat="1" ht="30" customHeight="1">
      <c r="A48" s="149">
        <v>40909</v>
      </c>
      <c r="B48" s="149"/>
      <c r="C48" s="150" t="s">
        <v>59</v>
      </c>
      <c r="D48" s="150"/>
      <c r="E48" s="23" t="s">
        <v>60</v>
      </c>
      <c r="F48" s="37">
        <v>270941</v>
      </c>
      <c r="G48" s="23" t="s">
        <v>61</v>
      </c>
      <c r="I48" s="24"/>
    </row>
    <row r="49" spans="1:8" s="5" customFormat="1" ht="30" customHeight="1">
      <c r="A49" s="149">
        <v>40909</v>
      </c>
      <c r="B49" s="149"/>
      <c r="C49" s="150" t="s">
        <v>51</v>
      </c>
      <c r="D49" s="150"/>
      <c r="E49" s="23" t="s">
        <v>62</v>
      </c>
      <c r="F49" s="37">
        <f>1218000+3609000+3135000</f>
        <v>7962000</v>
      </c>
      <c r="G49" s="23" t="s">
        <v>67</v>
      </c>
      <c r="H49" s="24"/>
    </row>
    <row r="50" spans="1:8" s="5" customFormat="1" ht="30" customHeight="1">
      <c r="A50" s="145">
        <v>40940</v>
      </c>
      <c r="B50" s="146"/>
      <c r="C50" s="147" t="s">
        <v>57</v>
      </c>
      <c r="D50" s="148"/>
      <c r="E50" s="23" t="s">
        <v>50</v>
      </c>
      <c r="F50" s="37">
        <v>357417199</v>
      </c>
      <c r="G50" s="23" t="s">
        <v>58</v>
      </c>
      <c r="H50" s="24"/>
    </row>
    <row r="51" spans="1:9" s="5" customFormat="1" ht="30" customHeight="1">
      <c r="A51" s="149">
        <v>40940</v>
      </c>
      <c r="B51" s="149"/>
      <c r="C51" s="150" t="s">
        <v>59</v>
      </c>
      <c r="D51" s="150"/>
      <c r="E51" s="23" t="s">
        <v>60</v>
      </c>
      <c r="F51" s="37">
        <v>672617</v>
      </c>
      <c r="G51" s="23" t="s">
        <v>61</v>
      </c>
      <c r="I51" s="24"/>
    </row>
    <row r="52" spans="1:9" s="5" customFormat="1" ht="30" customHeight="1">
      <c r="A52" s="149">
        <v>40940</v>
      </c>
      <c r="B52" s="149"/>
      <c r="C52" s="150" t="s">
        <v>51</v>
      </c>
      <c r="D52" s="150"/>
      <c r="E52" s="23" t="s">
        <v>62</v>
      </c>
      <c r="F52" s="37">
        <f>3884000+1896000+1255000</f>
        <v>7035000</v>
      </c>
      <c r="G52" s="23" t="s">
        <v>68</v>
      </c>
      <c r="I52" s="24"/>
    </row>
    <row r="53" spans="1:8" s="5" customFormat="1" ht="30" customHeight="1">
      <c r="A53" s="145">
        <v>40969</v>
      </c>
      <c r="B53" s="146"/>
      <c r="C53" s="147" t="s">
        <v>57</v>
      </c>
      <c r="D53" s="148"/>
      <c r="E53" s="23" t="s">
        <v>50</v>
      </c>
      <c r="F53" s="37">
        <v>364468869</v>
      </c>
      <c r="G53" s="23" t="s">
        <v>58</v>
      </c>
      <c r="H53" s="24"/>
    </row>
    <row r="54" spans="1:8" s="5" customFormat="1" ht="30" customHeight="1">
      <c r="A54" s="149">
        <v>40969</v>
      </c>
      <c r="B54" s="149"/>
      <c r="C54" s="150" t="s">
        <v>59</v>
      </c>
      <c r="D54" s="150"/>
      <c r="E54" s="23" t="s">
        <v>60</v>
      </c>
      <c r="F54" s="37">
        <v>1143420</v>
      </c>
      <c r="G54" s="23" t="s">
        <v>61</v>
      </c>
      <c r="H54" s="24"/>
    </row>
    <row r="55" spans="1:7" s="5" customFormat="1" ht="30" customHeight="1">
      <c r="A55" s="149">
        <v>40969</v>
      </c>
      <c r="B55" s="149"/>
      <c r="C55" s="150" t="s">
        <v>48</v>
      </c>
      <c r="D55" s="150"/>
      <c r="E55" s="23" t="s">
        <v>49</v>
      </c>
      <c r="F55" s="37">
        <v>21647000</v>
      </c>
      <c r="G55" s="23" t="s">
        <v>64</v>
      </c>
    </row>
    <row r="56" spans="1:8" s="5" customFormat="1" ht="30" customHeight="1">
      <c r="A56" s="149">
        <v>40969</v>
      </c>
      <c r="B56" s="149"/>
      <c r="C56" s="150" t="s">
        <v>51</v>
      </c>
      <c r="D56" s="150"/>
      <c r="E56" s="23" t="s">
        <v>69</v>
      </c>
      <c r="F56" s="37">
        <v>1486000</v>
      </c>
      <c r="G56" s="23" t="s">
        <v>70</v>
      </c>
      <c r="H56" s="24"/>
    </row>
    <row r="57" spans="1:8" s="5" customFormat="1" ht="30" customHeight="1">
      <c r="A57" s="149">
        <v>40969</v>
      </c>
      <c r="B57" s="149"/>
      <c r="C57" s="150" t="s">
        <v>51</v>
      </c>
      <c r="D57" s="150"/>
      <c r="E57" s="23" t="s">
        <v>62</v>
      </c>
      <c r="F57" s="37">
        <v>13083000</v>
      </c>
      <c r="G57" s="23" t="s">
        <v>71</v>
      </c>
      <c r="H57" s="24"/>
    </row>
    <row r="58" spans="1:7" s="5" customFormat="1" ht="30" customHeight="1">
      <c r="A58" s="149">
        <v>41000</v>
      </c>
      <c r="B58" s="149"/>
      <c r="C58" s="150" t="s">
        <v>59</v>
      </c>
      <c r="D58" s="150"/>
      <c r="E58" s="23" t="s">
        <v>60</v>
      </c>
      <c r="F58" s="37">
        <v>45341</v>
      </c>
      <c r="G58" s="23" t="s">
        <v>61</v>
      </c>
    </row>
    <row r="59" spans="1:7" s="5" customFormat="1" ht="30" customHeight="1">
      <c r="A59" s="149">
        <v>41000</v>
      </c>
      <c r="B59" s="149"/>
      <c r="C59" s="150" t="s">
        <v>51</v>
      </c>
      <c r="D59" s="150"/>
      <c r="E59" s="23" t="s">
        <v>69</v>
      </c>
      <c r="F59" s="37">
        <v>8269000</v>
      </c>
      <c r="G59" s="23" t="s">
        <v>70</v>
      </c>
    </row>
    <row r="60" spans="1:7" s="5" customFormat="1" ht="30" customHeight="1">
      <c r="A60" s="149">
        <v>41000</v>
      </c>
      <c r="B60" s="149"/>
      <c r="C60" s="150" t="s">
        <v>51</v>
      </c>
      <c r="D60" s="150"/>
      <c r="E60" s="23" t="s">
        <v>62</v>
      </c>
      <c r="F60" s="37">
        <f>9424000+6705000+1050000</f>
        <v>17179000</v>
      </c>
      <c r="G60" s="23" t="s">
        <v>72</v>
      </c>
    </row>
    <row r="61" spans="1:8" s="5" customFormat="1" ht="30" customHeight="1">
      <c r="A61" s="149">
        <v>41030</v>
      </c>
      <c r="B61" s="149"/>
      <c r="C61" s="150" t="s">
        <v>59</v>
      </c>
      <c r="D61" s="150"/>
      <c r="E61" s="23" t="s">
        <v>60</v>
      </c>
      <c r="F61" s="37">
        <v>787133</v>
      </c>
      <c r="G61" s="23" t="s">
        <v>61</v>
      </c>
      <c r="H61" s="24"/>
    </row>
    <row r="62" spans="1:8" s="5" customFormat="1" ht="30" customHeight="1">
      <c r="A62" s="149">
        <v>40664</v>
      </c>
      <c r="B62" s="149"/>
      <c r="C62" s="150" t="s">
        <v>48</v>
      </c>
      <c r="D62" s="150"/>
      <c r="E62" s="23" t="s">
        <v>49</v>
      </c>
      <c r="F62" s="159">
        <v>-13125370</v>
      </c>
      <c r="G62" s="23" t="s">
        <v>73</v>
      </c>
      <c r="H62" s="24"/>
    </row>
    <row r="63" spans="1:8" s="5" customFormat="1" ht="30" customHeight="1">
      <c r="A63" s="158">
        <v>41030</v>
      </c>
      <c r="B63" s="158"/>
      <c r="C63" s="150" t="s">
        <v>74</v>
      </c>
      <c r="D63" s="150"/>
      <c r="E63" s="23" t="s">
        <v>69</v>
      </c>
      <c r="F63" s="37">
        <v>2551534</v>
      </c>
      <c r="G63" s="43" t="s">
        <v>75</v>
      </c>
      <c r="H63" s="24"/>
    </row>
    <row r="64" spans="1:8" s="5" customFormat="1" ht="30" customHeight="1">
      <c r="A64" s="149">
        <v>41030</v>
      </c>
      <c r="B64" s="149"/>
      <c r="C64" s="150" t="s">
        <v>51</v>
      </c>
      <c r="D64" s="150"/>
      <c r="E64" s="23" t="s">
        <v>62</v>
      </c>
      <c r="F64" s="37">
        <f>3726000+1233000+920000+16715000</f>
        <v>22594000</v>
      </c>
      <c r="G64" s="23" t="s">
        <v>76</v>
      </c>
      <c r="H64" s="24"/>
    </row>
    <row r="65" spans="1:8" s="5" customFormat="1" ht="30" customHeight="1">
      <c r="A65" s="149">
        <v>41030</v>
      </c>
      <c r="B65" s="149"/>
      <c r="C65" s="150" t="s">
        <v>51</v>
      </c>
      <c r="D65" s="150"/>
      <c r="E65" s="23" t="s">
        <v>52</v>
      </c>
      <c r="F65" s="37">
        <v>64275000</v>
      </c>
      <c r="G65" s="23" t="s">
        <v>77</v>
      </c>
      <c r="H65" s="24"/>
    </row>
    <row r="66" spans="1:7" s="5" customFormat="1" ht="30" customHeight="1">
      <c r="A66" s="151"/>
      <c r="B66" s="152"/>
      <c r="C66" s="152"/>
      <c r="D66" s="153"/>
      <c r="E66" s="23" t="s">
        <v>32</v>
      </c>
      <c r="F66" s="37">
        <f>SUM(F37:F65)</f>
        <v>2304207133</v>
      </c>
      <c r="G66" s="28"/>
    </row>
    <row r="67" spans="1:7" s="5" customFormat="1" ht="30" customHeight="1">
      <c r="A67" s="154"/>
      <c r="B67" s="154"/>
      <c r="C67" s="155"/>
      <c r="D67" s="155"/>
      <c r="E67" s="25"/>
      <c r="F67" s="26"/>
      <c r="G67" s="25"/>
    </row>
    <row r="68" spans="1:7" s="5" customFormat="1" ht="30" customHeight="1">
      <c r="A68" s="156"/>
      <c r="B68" s="156"/>
      <c r="C68" s="157"/>
      <c r="D68" s="157"/>
      <c r="E68" s="25"/>
      <c r="F68" s="26"/>
      <c r="G68" s="25"/>
    </row>
    <row r="69" spans="1:7" s="5" customFormat="1" ht="30" customHeight="1">
      <c r="A69" s="156"/>
      <c r="B69" s="156"/>
      <c r="C69" s="157"/>
      <c r="D69" s="157"/>
      <c r="E69" s="25"/>
      <c r="F69" s="26"/>
      <c r="G69" s="25"/>
    </row>
    <row r="70" spans="1:7" s="5" customFormat="1" ht="30" customHeight="1">
      <c r="A70" s="156"/>
      <c r="B70" s="156"/>
      <c r="C70" s="157"/>
      <c r="D70" s="157"/>
      <c r="E70" s="25"/>
      <c r="F70" s="26"/>
      <c r="G70" s="25"/>
    </row>
    <row r="71" spans="1:7" s="5" customFormat="1" ht="30" customHeight="1">
      <c r="A71" s="156"/>
      <c r="B71" s="156"/>
      <c r="C71" s="157"/>
      <c r="D71" s="157"/>
      <c r="E71" s="25"/>
      <c r="F71" s="26"/>
      <c r="G71" s="25"/>
    </row>
    <row r="72" spans="1:7" s="5" customFormat="1" ht="30" customHeight="1">
      <c r="A72" s="156"/>
      <c r="B72" s="156"/>
      <c r="C72" s="157"/>
      <c r="D72" s="157"/>
      <c r="E72" s="25"/>
      <c r="F72" s="26"/>
      <c r="G72" s="25"/>
    </row>
    <row r="73" spans="1:7" s="5" customFormat="1" ht="30" customHeight="1">
      <c r="A73" s="156"/>
      <c r="B73" s="156"/>
      <c r="C73" s="157"/>
      <c r="D73" s="157"/>
      <c r="E73" s="25"/>
      <c r="F73" s="26"/>
      <c r="G73" s="25"/>
    </row>
    <row r="74" spans="1:7" s="5" customFormat="1" ht="30" customHeight="1">
      <c r="A74" s="156"/>
      <c r="B74" s="156"/>
      <c r="C74" s="157"/>
      <c r="D74" s="157"/>
      <c r="E74" s="25"/>
      <c r="F74" s="26"/>
      <c r="G74" s="25"/>
    </row>
    <row r="75" spans="1:7" s="5" customFormat="1" ht="30" customHeight="1">
      <c r="A75" s="156"/>
      <c r="B75" s="156"/>
      <c r="C75" s="157"/>
      <c r="D75" s="157"/>
      <c r="E75" s="25"/>
      <c r="F75" s="26"/>
      <c r="G75" s="25"/>
    </row>
    <row r="76" spans="1:7" s="5" customFormat="1" ht="30" customHeight="1">
      <c r="A76" s="156"/>
      <c r="B76" s="156"/>
      <c r="C76" s="157"/>
      <c r="D76" s="157"/>
      <c r="E76" s="25"/>
      <c r="F76" s="26"/>
      <c r="G76" s="25"/>
    </row>
    <row r="77" spans="1:7" s="5" customFormat="1" ht="30" customHeight="1">
      <c r="A77" s="156"/>
      <c r="B77" s="156"/>
      <c r="C77" s="157"/>
      <c r="D77" s="157"/>
      <c r="E77" s="25"/>
      <c r="F77" s="26"/>
      <c r="G77" s="25"/>
    </row>
    <row r="78" spans="1:7" s="5" customFormat="1" ht="30" customHeight="1">
      <c r="A78" s="156"/>
      <c r="B78" s="156"/>
      <c r="C78" s="157"/>
      <c r="D78" s="157"/>
      <c r="E78" s="25"/>
      <c r="F78" s="26"/>
      <c r="G78" s="25"/>
    </row>
    <row r="79" spans="1:7" s="5" customFormat="1" ht="30" customHeight="1">
      <c r="A79" s="156"/>
      <c r="B79" s="156"/>
      <c r="C79" s="157"/>
      <c r="D79" s="157"/>
      <c r="E79" s="25"/>
      <c r="F79" s="26"/>
      <c r="G79" s="25"/>
    </row>
    <row r="80" spans="1:7" s="5" customFormat="1" ht="30" customHeight="1">
      <c r="A80" s="156"/>
      <c r="B80" s="156"/>
      <c r="C80" s="157"/>
      <c r="D80" s="157"/>
      <c r="E80" s="25"/>
      <c r="F80" s="26"/>
      <c r="G80" s="25"/>
    </row>
    <row r="81" spans="1:7" s="5" customFormat="1" ht="30" customHeight="1">
      <c r="A81" s="156"/>
      <c r="B81" s="156"/>
      <c r="C81" s="157"/>
      <c r="D81" s="157"/>
      <c r="E81" s="25"/>
      <c r="F81" s="26"/>
      <c r="G81" s="25"/>
    </row>
    <row r="82" spans="1:7" s="5" customFormat="1" ht="30" customHeight="1">
      <c r="A82" s="156"/>
      <c r="B82" s="156"/>
      <c r="C82" s="157"/>
      <c r="D82" s="157"/>
      <c r="E82" s="25"/>
      <c r="F82" s="26"/>
      <c r="G82" s="25"/>
    </row>
    <row r="83" spans="1:7" s="5" customFormat="1" ht="30" customHeight="1">
      <c r="A83" s="156"/>
      <c r="B83" s="156"/>
      <c r="C83" s="157"/>
      <c r="D83" s="157"/>
      <c r="E83" s="25"/>
      <c r="F83" s="26"/>
      <c r="G83" s="25"/>
    </row>
    <row r="84" spans="1:7" s="5" customFormat="1" ht="30" customHeight="1">
      <c r="A84" s="156"/>
      <c r="B84" s="156"/>
      <c r="C84" s="157"/>
      <c r="D84" s="157"/>
      <c r="E84" s="25"/>
      <c r="F84" s="26"/>
      <c r="G84" s="25"/>
    </row>
    <row r="85" spans="1:7" s="5" customFormat="1" ht="30" customHeight="1">
      <c r="A85" s="156"/>
      <c r="B85" s="156"/>
      <c r="C85" s="157"/>
      <c r="D85" s="157"/>
      <c r="E85" s="25"/>
      <c r="F85" s="26"/>
      <c r="G85" s="25"/>
    </row>
    <row r="86" spans="1:7" s="5" customFormat="1" ht="30" customHeight="1">
      <c r="A86" s="156"/>
      <c r="B86" s="156"/>
      <c r="C86" s="157"/>
      <c r="D86" s="157"/>
      <c r="E86" s="25"/>
      <c r="F86" s="26"/>
      <c r="G86" s="25"/>
    </row>
    <row r="87" spans="1:7" ht="13.5">
      <c r="A87" s="3"/>
      <c r="B87" s="3"/>
      <c r="C87" s="1"/>
      <c r="D87" s="1"/>
      <c r="E87" s="1"/>
      <c r="F87" s="2"/>
      <c r="G87" s="1"/>
    </row>
    <row r="88" spans="1:7" ht="13.5">
      <c r="A88" s="3"/>
      <c r="B88" s="3"/>
      <c r="C88" s="1"/>
      <c r="D88" s="1"/>
      <c r="E88" s="1"/>
      <c r="F88" s="2"/>
      <c r="G88" s="1"/>
    </row>
    <row r="89" spans="1:7" ht="13.5">
      <c r="A89" s="3"/>
      <c r="B89" s="3"/>
      <c r="C89" s="1"/>
      <c r="D89" s="1"/>
      <c r="E89" s="1"/>
      <c r="F89" s="2"/>
      <c r="G89" s="1"/>
    </row>
    <row r="90" spans="1:7" ht="13.5">
      <c r="A90" s="3"/>
      <c r="B90" s="3"/>
      <c r="C90" s="1"/>
      <c r="D90" s="1"/>
      <c r="E90" s="1"/>
      <c r="F90" s="2"/>
      <c r="G90" s="1"/>
    </row>
    <row r="91" spans="1:7" ht="13.5">
      <c r="A91" s="3"/>
      <c r="B91" s="3"/>
      <c r="C91" s="1"/>
      <c r="D91" s="1"/>
      <c r="E91" s="1"/>
      <c r="F91" s="2"/>
      <c r="G91" s="1"/>
    </row>
    <row r="92" spans="1:7" ht="13.5">
      <c r="A92" s="3"/>
      <c r="B92" s="3"/>
      <c r="C92" s="1"/>
      <c r="D92" s="1"/>
      <c r="E92" s="1"/>
      <c r="F92" s="2"/>
      <c r="G92" s="1"/>
    </row>
    <row r="93" spans="1:7" ht="13.5">
      <c r="A93" s="3"/>
      <c r="B93" s="3"/>
      <c r="C93" s="1"/>
      <c r="D93" s="1"/>
      <c r="E93" s="1"/>
      <c r="F93" s="2"/>
      <c r="G93" s="1"/>
    </row>
    <row r="94" spans="1:7" ht="13.5">
      <c r="A94" s="3"/>
      <c r="B94" s="3"/>
      <c r="C94" s="1"/>
      <c r="D94" s="1"/>
      <c r="E94" s="1"/>
      <c r="F94" s="2"/>
      <c r="G94" s="1"/>
    </row>
    <row r="95" spans="1:7" ht="13.5">
      <c r="A95" s="3"/>
      <c r="B95" s="3"/>
      <c r="C95" s="1"/>
      <c r="D95" s="1"/>
      <c r="E95" s="1"/>
      <c r="F95" s="2"/>
      <c r="G95" s="1"/>
    </row>
    <row r="96" spans="1:7" ht="13.5">
      <c r="A96" s="3"/>
      <c r="B96" s="3"/>
      <c r="C96" s="1"/>
      <c r="D96" s="1"/>
      <c r="E96" s="1"/>
      <c r="F96" s="2"/>
      <c r="G96" s="1"/>
    </row>
    <row r="97" spans="1:7" ht="13.5">
      <c r="A97" s="3"/>
      <c r="B97" s="3"/>
      <c r="C97" s="1"/>
      <c r="D97" s="1"/>
      <c r="E97" s="1"/>
      <c r="F97" s="2"/>
      <c r="G97" s="1"/>
    </row>
    <row r="98" spans="1:7" ht="13.5">
      <c r="A98" s="3"/>
      <c r="B98" s="3"/>
      <c r="C98" s="1"/>
      <c r="D98" s="1"/>
      <c r="E98" s="1"/>
      <c r="F98" s="2"/>
      <c r="G98" s="1"/>
    </row>
    <row r="99" spans="1:7" ht="13.5">
      <c r="A99" s="3"/>
      <c r="B99" s="3"/>
      <c r="C99" s="1"/>
      <c r="D99" s="1"/>
      <c r="E99" s="1"/>
      <c r="F99" s="2"/>
      <c r="G99" s="1"/>
    </row>
    <row r="100" spans="1:7" ht="13.5">
      <c r="A100" s="3"/>
      <c r="B100" s="3"/>
      <c r="C100" s="1"/>
      <c r="D100" s="1"/>
      <c r="E100" s="1"/>
      <c r="F100" s="2"/>
      <c r="G100" s="1"/>
    </row>
    <row r="101" spans="1:7" ht="13.5">
      <c r="A101" s="3"/>
      <c r="B101" s="3"/>
      <c r="C101" s="1"/>
      <c r="D101" s="1"/>
      <c r="E101" s="1"/>
      <c r="F101" s="2"/>
      <c r="G101" s="1"/>
    </row>
    <row r="102" spans="1:7" ht="13.5">
      <c r="A102" s="3"/>
      <c r="B102" s="3"/>
      <c r="C102" s="1"/>
      <c r="D102" s="1"/>
      <c r="E102" s="1"/>
      <c r="F102" s="2"/>
      <c r="G102" s="1"/>
    </row>
    <row r="103" spans="1:7" ht="13.5">
      <c r="A103" s="3"/>
      <c r="B103" s="3"/>
      <c r="C103" s="1"/>
      <c r="D103" s="1"/>
      <c r="E103" s="1"/>
      <c r="F103" s="2"/>
      <c r="G103" s="1"/>
    </row>
    <row r="104" spans="1:7" ht="13.5">
      <c r="A104" s="3"/>
      <c r="B104" s="3"/>
      <c r="C104" s="1"/>
      <c r="D104" s="1"/>
      <c r="E104" s="1"/>
      <c r="F104" s="2"/>
      <c r="G104" s="1"/>
    </row>
    <row r="105" spans="1:7" ht="13.5">
      <c r="A105" s="3"/>
      <c r="B105" s="3"/>
      <c r="C105" s="1"/>
      <c r="D105" s="1"/>
      <c r="E105" s="1"/>
      <c r="F105" s="2"/>
      <c r="G105" s="1"/>
    </row>
    <row r="106" spans="1:7" ht="13.5">
      <c r="A106" s="3"/>
      <c r="B106" s="3"/>
      <c r="C106" s="1"/>
      <c r="D106" s="1"/>
      <c r="E106" s="1"/>
      <c r="F106" s="2"/>
      <c r="G106" s="1"/>
    </row>
    <row r="107" spans="1:7" ht="13.5">
      <c r="A107" s="3"/>
      <c r="B107" s="3"/>
      <c r="C107" s="1"/>
      <c r="D107" s="1"/>
      <c r="E107" s="1"/>
      <c r="F107" s="3"/>
      <c r="G107" s="1"/>
    </row>
    <row r="108" spans="1:7" ht="13.5">
      <c r="A108" s="3"/>
      <c r="B108" s="3"/>
      <c r="C108" s="1"/>
      <c r="D108" s="1"/>
      <c r="E108" s="1"/>
      <c r="F108" s="3"/>
      <c r="G108" s="1"/>
    </row>
    <row r="109" spans="1:7" ht="13.5">
      <c r="A109" s="3"/>
      <c r="B109" s="3"/>
      <c r="C109" s="1"/>
      <c r="D109" s="1"/>
      <c r="E109" s="1"/>
      <c r="F109" s="3"/>
      <c r="G109" s="1"/>
    </row>
    <row r="110" spans="1:7" ht="13.5">
      <c r="A110" s="3"/>
      <c r="B110" s="3"/>
      <c r="C110" s="1"/>
      <c r="D110" s="1"/>
      <c r="E110" s="1"/>
      <c r="F110" s="3"/>
      <c r="G110" s="1"/>
    </row>
    <row r="111" spans="1:7" ht="13.5">
      <c r="A111" s="3"/>
      <c r="B111" s="3"/>
      <c r="C111" s="1"/>
      <c r="D111" s="1"/>
      <c r="E111" s="1"/>
      <c r="F111" s="3"/>
      <c r="G111" s="1"/>
    </row>
    <row r="112" spans="1:7" ht="13.5">
      <c r="A112" s="3"/>
      <c r="B112" s="3"/>
      <c r="C112" s="1"/>
      <c r="D112" s="1"/>
      <c r="E112" s="1"/>
      <c r="F112" s="3"/>
      <c r="G112" s="1"/>
    </row>
    <row r="113" spans="1:7" ht="13.5">
      <c r="A113" s="3"/>
      <c r="B113" s="3"/>
      <c r="C113" s="1"/>
      <c r="D113" s="1"/>
      <c r="E113" s="1"/>
      <c r="F113" s="3"/>
      <c r="G113" s="1"/>
    </row>
    <row r="114" spans="1:7" ht="13.5">
      <c r="A114" s="3"/>
      <c r="B114" s="3"/>
      <c r="C114" s="1"/>
      <c r="D114" s="1"/>
      <c r="E114" s="1"/>
      <c r="F114" s="3"/>
      <c r="G114" s="1"/>
    </row>
    <row r="115" spans="1:7" ht="13.5">
      <c r="A115" s="3"/>
      <c r="B115" s="3"/>
      <c r="C115" s="1"/>
      <c r="D115" s="1"/>
      <c r="E115" s="1"/>
      <c r="F115" s="3"/>
      <c r="G115" s="1"/>
    </row>
    <row r="116" spans="1:7" ht="13.5">
      <c r="A116" s="3"/>
      <c r="B116" s="3"/>
      <c r="C116" s="1"/>
      <c r="D116" s="1"/>
      <c r="E116" s="1"/>
      <c r="F116" s="3"/>
      <c r="G116" s="1"/>
    </row>
    <row r="117" spans="1:7" ht="13.5">
      <c r="A117" s="3"/>
      <c r="B117" s="3"/>
      <c r="C117" s="1"/>
      <c r="D117" s="1"/>
      <c r="E117" s="1"/>
      <c r="F117" s="3"/>
      <c r="G117" s="1"/>
    </row>
    <row r="118" spans="1:7" ht="13.5">
      <c r="A118" s="3"/>
      <c r="B118" s="3"/>
      <c r="C118" s="1"/>
      <c r="D118" s="1"/>
      <c r="E118" s="1"/>
      <c r="F118" s="3"/>
      <c r="G118" s="1"/>
    </row>
    <row r="119" spans="1:7" ht="13.5">
      <c r="A119" s="3"/>
      <c r="B119" s="3"/>
      <c r="C119" s="1"/>
      <c r="D119" s="1"/>
      <c r="E119" s="1"/>
      <c r="F119" s="3"/>
      <c r="G119" s="1"/>
    </row>
    <row r="120" spans="1:7" ht="13.5">
      <c r="A120" s="3"/>
      <c r="B120" s="3"/>
      <c r="C120" s="1"/>
      <c r="D120" s="1"/>
      <c r="E120" s="1"/>
      <c r="F120" s="3"/>
      <c r="G120" s="1"/>
    </row>
    <row r="121" spans="1:7" ht="13.5">
      <c r="A121" s="3"/>
      <c r="B121" s="3"/>
      <c r="C121" s="1"/>
      <c r="D121" s="1"/>
      <c r="E121" s="1"/>
      <c r="F121" s="3"/>
      <c r="G121" s="1"/>
    </row>
    <row r="122" spans="1:7" ht="13.5">
      <c r="A122" s="3"/>
      <c r="B122" s="3"/>
      <c r="C122" s="1"/>
      <c r="D122" s="1"/>
      <c r="E122" s="1"/>
      <c r="F122" s="3"/>
      <c r="G122" s="1"/>
    </row>
    <row r="123" spans="1:7" ht="13.5">
      <c r="A123" s="3"/>
      <c r="B123" s="3"/>
      <c r="C123" s="1"/>
      <c r="D123" s="1"/>
      <c r="E123" s="1"/>
      <c r="F123" s="3"/>
      <c r="G123" s="1"/>
    </row>
    <row r="124" spans="1:7" ht="13.5">
      <c r="A124" s="3"/>
      <c r="B124" s="3"/>
      <c r="C124" s="1"/>
      <c r="D124" s="1"/>
      <c r="E124" s="1"/>
      <c r="F124" s="3"/>
      <c r="G124" s="1"/>
    </row>
    <row r="125" spans="1:7" ht="13.5">
      <c r="A125" s="3"/>
      <c r="B125" s="3"/>
      <c r="C125" s="1"/>
      <c r="D125" s="1"/>
      <c r="E125" s="1"/>
      <c r="F125" s="3"/>
      <c r="G125" s="1"/>
    </row>
    <row r="126" spans="1:7" ht="13.5">
      <c r="A126" s="3"/>
      <c r="B126" s="3"/>
      <c r="C126" s="1"/>
      <c r="D126" s="1"/>
      <c r="E126" s="1"/>
      <c r="F126" s="3"/>
      <c r="G126" s="1"/>
    </row>
    <row r="127" spans="1:7" ht="13.5">
      <c r="A127" s="3"/>
      <c r="B127" s="3"/>
      <c r="C127" s="1"/>
      <c r="D127" s="1"/>
      <c r="E127" s="1"/>
      <c r="F127" s="3"/>
      <c r="G127" s="1"/>
    </row>
    <row r="128" spans="1:7" ht="13.5">
      <c r="A128" s="3"/>
      <c r="B128" s="3"/>
      <c r="C128" s="1"/>
      <c r="D128" s="1"/>
      <c r="E128" s="1"/>
      <c r="F128" s="3"/>
      <c r="G128" s="1"/>
    </row>
    <row r="129" spans="1:7" ht="13.5">
      <c r="A129" s="3"/>
      <c r="B129" s="3"/>
      <c r="C129" s="1"/>
      <c r="D129" s="1"/>
      <c r="E129" s="1"/>
      <c r="F129" s="3"/>
      <c r="G129" s="1"/>
    </row>
    <row r="130" spans="1:7" ht="13.5">
      <c r="A130" s="3"/>
      <c r="B130" s="3"/>
      <c r="C130" s="1"/>
      <c r="D130" s="1"/>
      <c r="E130" s="1"/>
      <c r="F130" s="3"/>
      <c r="G130" s="1"/>
    </row>
    <row r="131" spans="1:7" ht="13.5">
      <c r="A131" s="3"/>
      <c r="B131" s="3"/>
      <c r="C131" s="1"/>
      <c r="D131" s="1"/>
      <c r="E131" s="1"/>
      <c r="F131" s="3"/>
      <c r="G131" s="1"/>
    </row>
    <row r="132" spans="1:7" ht="13.5">
      <c r="A132" s="3"/>
      <c r="B132" s="3"/>
      <c r="C132" s="1"/>
      <c r="D132" s="1"/>
      <c r="E132" s="1"/>
      <c r="F132" s="3"/>
      <c r="G132" s="1"/>
    </row>
    <row r="133" spans="1:7" ht="13.5">
      <c r="A133" s="3"/>
      <c r="B133" s="3"/>
      <c r="C133" s="1"/>
      <c r="D133" s="1"/>
      <c r="E133" s="1"/>
      <c r="F133" s="3"/>
      <c r="G133" s="1"/>
    </row>
    <row r="134" spans="1:7" ht="13.5">
      <c r="A134" s="3"/>
      <c r="B134" s="3"/>
      <c r="C134" s="1"/>
      <c r="D134" s="1"/>
      <c r="E134" s="1"/>
      <c r="F134" s="3"/>
      <c r="G134" s="1"/>
    </row>
    <row r="135" spans="1:7" ht="13.5">
      <c r="A135" s="3"/>
      <c r="B135" s="3"/>
      <c r="C135" s="1"/>
      <c r="D135" s="1"/>
      <c r="E135" s="1"/>
      <c r="F135" s="3"/>
      <c r="G135" s="1"/>
    </row>
    <row r="136" spans="1:7" ht="13.5">
      <c r="A136" s="3"/>
      <c r="B136" s="3"/>
      <c r="C136" s="1"/>
      <c r="D136" s="1"/>
      <c r="E136" s="1"/>
      <c r="F136" s="3"/>
      <c r="G136" s="1"/>
    </row>
    <row r="137" spans="1:7" ht="13.5">
      <c r="A137" s="3"/>
      <c r="B137" s="3"/>
      <c r="C137" s="1"/>
      <c r="D137" s="1"/>
      <c r="E137" s="1"/>
      <c r="F137" s="3"/>
      <c r="G137" s="1"/>
    </row>
    <row r="138" spans="1:7" ht="13.5">
      <c r="A138" s="3"/>
      <c r="B138" s="3"/>
      <c r="C138" s="1"/>
      <c r="D138" s="1"/>
      <c r="E138" s="1"/>
      <c r="F138" s="3"/>
      <c r="G138" s="1"/>
    </row>
    <row r="139" spans="1:7" ht="13.5">
      <c r="A139" s="3"/>
      <c r="B139" s="3"/>
      <c r="C139" s="1"/>
      <c r="D139" s="1"/>
      <c r="E139" s="1"/>
      <c r="F139" s="3"/>
      <c r="G139" s="1"/>
    </row>
    <row r="140" spans="1:7" ht="13.5">
      <c r="A140" s="3"/>
      <c r="B140" s="3"/>
      <c r="C140" s="1"/>
      <c r="D140" s="1"/>
      <c r="E140" s="1"/>
      <c r="F140" s="3"/>
      <c r="G140" s="1"/>
    </row>
    <row r="141" spans="1:7" ht="13.5">
      <c r="A141" s="3"/>
      <c r="B141" s="3"/>
      <c r="C141" s="1"/>
      <c r="D141" s="1"/>
      <c r="E141" s="1"/>
      <c r="F141" s="3"/>
      <c r="G141" s="1"/>
    </row>
    <row r="142" spans="1:7" ht="13.5">
      <c r="A142" s="3"/>
      <c r="B142" s="3"/>
      <c r="C142" s="1"/>
      <c r="D142" s="1"/>
      <c r="E142" s="1"/>
      <c r="F142" s="3"/>
      <c r="G142" s="1"/>
    </row>
    <row r="143" spans="1:7" ht="13.5">
      <c r="A143" s="3"/>
      <c r="B143" s="3"/>
      <c r="C143" s="1"/>
      <c r="D143" s="1"/>
      <c r="E143" s="1"/>
      <c r="F143" s="3"/>
      <c r="G143" s="1"/>
    </row>
    <row r="144" spans="3:7" ht="13.5">
      <c r="C144" s="4"/>
      <c r="D144" s="4"/>
      <c r="E144" s="4"/>
      <c r="G144" s="4"/>
    </row>
    <row r="145" spans="3:7" ht="13.5">
      <c r="C145" s="4"/>
      <c r="D145" s="4"/>
      <c r="E145" s="4"/>
      <c r="G145" s="4"/>
    </row>
    <row r="146" spans="3:7" ht="13.5">
      <c r="C146" s="4"/>
      <c r="D146" s="4"/>
      <c r="E146" s="4"/>
      <c r="G146" s="4"/>
    </row>
    <row r="147" spans="3:7" ht="13.5">
      <c r="C147" s="4"/>
      <c r="D147" s="4"/>
      <c r="E147" s="4"/>
      <c r="G147" s="4"/>
    </row>
    <row r="148" spans="3:7" ht="13.5">
      <c r="C148" s="4"/>
      <c r="D148" s="4"/>
      <c r="E148" s="4"/>
      <c r="G148" s="4"/>
    </row>
    <row r="149" spans="3:7" ht="13.5">
      <c r="C149" s="4"/>
      <c r="D149" s="4"/>
      <c r="E149" s="4"/>
      <c r="G149" s="4"/>
    </row>
    <row r="150" spans="3:7" ht="13.5">
      <c r="C150" s="4"/>
      <c r="D150" s="4"/>
      <c r="E150" s="4"/>
      <c r="G150" s="4"/>
    </row>
    <row r="151" spans="3:7" ht="13.5">
      <c r="C151" s="4"/>
      <c r="D151" s="4"/>
      <c r="E151" s="4"/>
      <c r="G151" s="4"/>
    </row>
    <row r="152" spans="3:7" ht="13.5">
      <c r="C152" s="4"/>
      <c r="D152" s="4"/>
      <c r="E152" s="4"/>
      <c r="G152" s="4"/>
    </row>
    <row r="153" spans="3:7" ht="13.5">
      <c r="C153" s="4"/>
      <c r="D153" s="4"/>
      <c r="E153" s="4"/>
      <c r="G153" s="4"/>
    </row>
    <row r="154" spans="3:7" ht="13.5">
      <c r="C154" s="4"/>
      <c r="D154" s="4"/>
      <c r="E154" s="4"/>
      <c r="G154" s="4"/>
    </row>
    <row r="155" spans="3:7" ht="13.5">
      <c r="C155" s="4"/>
      <c r="D155" s="4"/>
      <c r="E155" s="4"/>
      <c r="G155" s="4"/>
    </row>
    <row r="156" spans="3:7" ht="13.5">
      <c r="C156" s="4"/>
      <c r="D156" s="4"/>
      <c r="E156" s="4"/>
      <c r="G156" s="4"/>
    </row>
    <row r="157" spans="3:7" ht="13.5">
      <c r="C157" s="4"/>
      <c r="D157" s="4"/>
      <c r="E157" s="4"/>
      <c r="G157" s="4"/>
    </row>
    <row r="158" spans="3:7" ht="13.5">
      <c r="C158" s="4"/>
      <c r="D158" s="4"/>
      <c r="E158" s="4"/>
      <c r="G158" s="4"/>
    </row>
    <row r="159" spans="3:5" ht="13.5">
      <c r="C159" s="4"/>
      <c r="D159" s="4"/>
      <c r="E159" s="4"/>
    </row>
    <row r="160" spans="3:5" ht="13.5">
      <c r="C160" s="4"/>
      <c r="D160" s="4"/>
      <c r="E160" s="4"/>
    </row>
    <row r="161" spans="3:5" ht="13.5">
      <c r="C161" s="4"/>
      <c r="D161" s="4"/>
      <c r="E161" s="4"/>
    </row>
    <row r="162" spans="3:5" ht="13.5">
      <c r="C162" s="4"/>
      <c r="D162" s="4"/>
      <c r="E162" s="4"/>
    </row>
    <row r="163" spans="3:5" ht="13.5">
      <c r="C163" s="4"/>
      <c r="D163" s="4"/>
      <c r="E163" s="4"/>
    </row>
    <row r="164" spans="3:5" ht="13.5">
      <c r="C164" s="4"/>
      <c r="D164" s="4"/>
      <c r="E164" s="4"/>
    </row>
    <row r="165" spans="3:5" ht="13.5">
      <c r="C165" s="4"/>
      <c r="D165" s="4"/>
      <c r="E165" s="4"/>
    </row>
    <row r="166" spans="3:5" ht="13.5">
      <c r="C166" s="4"/>
      <c r="D166" s="4"/>
      <c r="E166" s="4"/>
    </row>
    <row r="167" spans="3:5" ht="13.5">
      <c r="C167" s="4"/>
      <c r="D167" s="4"/>
      <c r="E167" s="4"/>
    </row>
    <row r="168" spans="3:5" ht="13.5">
      <c r="C168" s="4"/>
      <c r="D168" s="4"/>
      <c r="E168" s="4"/>
    </row>
    <row r="169" spans="3:5" ht="13.5">
      <c r="C169" s="4"/>
      <c r="D169" s="4"/>
      <c r="E169" s="4"/>
    </row>
    <row r="170" spans="3:5" ht="13.5">
      <c r="C170" s="4"/>
      <c r="D170" s="4"/>
      <c r="E170" s="4"/>
    </row>
    <row r="171" spans="3:5" ht="13.5">
      <c r="C171" s="4"/>
      <c r="D171" s="4"/>
      <c r="E171" s="4"/>
    </row>
    <row r="172" spans="3:5" ht="13.5">
      <c r="C172" s="4"/>
      <c r="D172" s="4"/>
      <c r="E172" s="4"/>
    </row>
    <row r="173" spans="3:5" ht="13.5">
      <c r="C173" s="4"/>
      <c r="D173" s="4"/>
      <c r="E173" s="4"/>
    </row>
    <row r="174" spans="3:5" ht="13.5">
      <c r="C174" s="4"/>
      <c r="D174" s="4"/>
      <c r="E174" s="4"/>
    </row>
    <row r="175" spans="3:5" ht="13.5">
      <c r="C175" s="4"/>
      <c r="D175" s="4"/>
      <c r="E175" s="4"/>
    </row>
    <row r="176" spans="3:5" ht="13.5">
      <c r="C176" s="4"/>
      <c r="D176" s="4"/>
      <c r="E176" s="4"/>
    </row>
    <row r="177" spans="3:5" ht="13.5">
      <c r="C177" s="4"/>
      <c r="D177" s="4"/>
      <c r="E177" s="4"/>
    </row>
    <row r="178" spans="3:5" ht="13.5">
      <c r="C178" s="4"/>
      <c r="D178" s="4"/>
      <c r="E178" s="4"/>
    </row>
    <row r="179" spans="3:5" ht="13.5">
      <c r="C179" s="4"/>
      <c r="D179" s="4"/>
      <c r="E179" s="4"/>
    </row>
    <row r="180" spans="3:5" ht="13.5">
      <c r="C180" s="4"/>
      <c r="D180" s="4"/>
      <c r="E180" s="4"/>
    </row>
    <row r="181" spans="3:5" ht="13.5">
      <c r="C181" s="4"/>
      <c r="D181" s="4"/>
      <c r="E181" s="4"/>
    </row>
    <row r="182" spans="3:5" ht="13.5">
      <c r="C182" s="4"/>
      <c r="D182" s="4"/>
      <c r="E182" s="4"/>
    </row>
    <row r="183" spans="3:5" ht="13.5">
      <c r="C183" s="4"/>
      <c r="D183" s="4"/>
      <c r="E183" s="4"/>
    </row>
    <row r="184" spans="3:5" ht="13.5">
      <c r="C184" s="4"/>
      <c r="D184" s="4"/>
      <c r="E184" s="4"/>
    </row>
    <row r="185" spans="3:5" ht="13.5">
      <c r="C185" s="4"/>
      <c r="D185" s="4"/>
      <c r="E185" s="4"/>
    </row>
    <row r="186" spans="3:5" ht="13.5">
      <c r="C186" s="4"/>
      <c r="D186" s="4"/>
      <c r="E186" s="4"/>
    </row>
    <row r="187" spans="3:5" ht="13.5">
      <c r="C187" s="4"/>
      <c r="D187" s="4"/>
      <c r="E187" s="4"/>
    </row>
    <row r="188" spans="3:5" ht="13.5">
      <c r="C188" s="4"/>
      <c r="D188" s="4"/>
      <c r="E188" s="4"/>
    </row>
    <row r="189" spans="3:5" ht="13.5">
      <c r="C189" s="4"/>
      <c r="D189" s="4"/>
      <c r="E189" s="4"/>
    </row>
    <row r="190" spans="3:5" ht="13.5">
      <c r="C190" s="4"/>
      <c r="D190" s="4"/>
      <c r="E190" s="4"/>
    </row>
    <row r="191" spans="3:5" ht="13.5">
      <c r="C191" s="4"/>
      <c r="D191" s="4"/>
      <c r="E191" s="4"/>
    </row>
    <row r="192" spans="3:5" ht="13.5">
      <c r="C192" s="4"/>
      <c r="D192" s="4"/>
      <c r="E192" s="4"/>
    </row>
    <row r="193" spans="3:5" ht="13.5">
      <c r="C193" s="4"/>
      <c r="D193" s="4"/>
      <c r="E193" s="4"/>
    </row>
    <row r="194" spans="3:5" ht="13.5">
      <c r="C194" s="4"/>
      <c r="D194" s="4"/>
      <c r="E194" s="4"/>
    </row>
    <row r="195" spans="3:5" ht="13.5">
      <c r="C195" s="4"/>
      <c r="D195" s="4"/>
      <c r="E195" s="4"/>
    </row>
    <row r="196" spans="3:5" ht="13.5">
      <c r="C196" s="4"/>
      <c r="D196" s="4"/>
      <c r="E196" s="4"/>
    </row>
    <row r="197" spans="3:5" ht="13.5">
      <c r="C197" s="4"/>
      <c r="D197" s="4"/>
      <c r="E197" s="4"/>
    </row>
    <row r="198" spans="3:5" ht="13.5">
      <c r="C198" s="4"/>
      <c r="D198" s="4"/>
      <c r="E198" s="4"/>
    </row>
    <row r="199" spans="3:5" ht="13.5">
      <c r="C199" s="4"/>
      <c r="D199" s="4"/>
      <c r="E199" s="4"/>
    </row>
    <row r="200" spans="3:5" ht="13.5">
      <c r="C200" s="4"/>
      <c r="D200" s="4"/>
      <c r="E200" s="4"/>
    </row>
    <row r="201" spans="3:5" ht="13.5">
      <c r="C201" s="4"/>
      <c r="D201" s="4"/>
      <c r="E201" s="4"/>
    </row>
    <row r="202" spans="3:5" ht="13.5">
      <c r="C202" s="4"/>
      <c r="D202" s="4"/>
      <c r="E202" s="4"/>
    </row>
    <row r="203" spans="3:5" ht="13.5">
      <c r="C203" s="4"/>
      <c r="D203" s="4"/>
      <c r="E203" s="4"/>
    </row>
    <row r="204" spans="3:5" ht="13.5">
      <c r="C204" s="4"/>
      <c r="D204" s="4"/>
      <c r="E204" s="4"/>
    </row>
    <row r="205" spans="3:5" ht="13.5">
      <c r="C205" s="4"/>
      <c r="D205" s="4"/>
      <c r="E205" s="4"/>
    </row>
    <row r="206" spans="3:5" ht="13.5">
      <c r="C206" s="4"/>
      <c r="D206" s="4"/>
      <c r="E206" s="4"/>
    </row>
    <row r="207" spans="3:5" ht="13.5">
      <c r="C207" s="4"/>
      <c r="D207" s="4"/>
      <c r="E207" s="4"/>
    </row>
    <row r="208" spans="3:5" ht="13.5">
      <c r="C208" s="4"/>
      <c r="D208" s="4"/>
      <c r="E208" s="4"/>
    </row>
    <row r="209" spans="3:5" ht="13.5">
      <c r="C209" s="4"/>
      <c r="D209" s="4"/>
      <c r="E209" s="4"/>
    </row>
    <row r="210" spans="3:5" ht="13.5">
      <c r="C210" s="4"/>
      <c r="D210" s="4"/>
      <c r="E210" s="4"/>
    </row>
    <row r="211" spans="3:5" ht="13.5">
      <c r="C211" s="4"/>
      <c r="D211" s="4"/>
      <c r="E211" s="4"/>
    </row>
    <row r="212" spans="3:5" ht="13.5">
      <c r="C212" s="4"/>
      <c r="D212" s="4"/>
      <c r="E212" s="4"/>
    </row>
    <row r="213" spans="3:5" ht="13.5">
      <c r="C213" s="4"/>
      <c r="D213" s="4"/>
      <c r="E213" s="4"/>
    </row>
    <row r="214" spans="3:5" ht="13.5">
      <c r="C214" s="4"/>
      <c r="D214" s="4"/>
      <c r="E214" s="4"/>
    </row>
    <row r="215" spans="3:5" ht="13.5">
      <c r="C215" s="4"/>
      <c r="D215" s="4"/>
      <c r="E215" s="4"/>
    </row>
    <row r="216" spans="3:5" ht="13.5">
      <c r="C216" s="4"/>
      <c r="D216" s="4"/>
      <c r="E216" s="4"/>
    </row>
    <row r="217" spans="3:5" ht="13.5">
      <c r="C217" s="4"/>
      <c r="D217" s="4"/>
      <c r="E217" s="4"/>
    </row>
    <row r="218" spans="3:5" ht="13.5">
      <c r="C218" s="4"/>
      <c r="D218" s="4"/>
      <c r="E218" s="4"/>
    </row>
    <row r="219" spans="3:5" ht="13.5">
      <c r="C219" s="4"/>
      <c r="D219" s="4"/>
      <c r="E219" s="4"/>
    </row>
    <row r="220" spans="3:5" ht="13.5">
      <c r="C220" s="4"/>
      <c r="D220" s="4"/>
      <c r="E220" s="4"/>
    </row>
    <row r="221" spans="3:5" ht="13.5">
      <c r="C221" s="4"/>
      <c r="D221" s="4"/>
      <c r="E221" s="4"/>
    </row>
    <row r="222" spans="3:5" ht="13.5">
      <c r="C222" s="4"/>
      <c r="D222" s="4"/>
      <c r="E222" s="4"/>
    </row>
    <row r="223" spans="3:5" ht="13.5">
      <c r="C223" s="4"/>
      <c r="D223" s="4"/>
      <c r="E223" s="4"/>
    </row>
    <row r="224" spans="3:5" ht="13.5">
      <c r="C224" s="4"/>
      <c r="D224" s="4"/>
      <c r="E224" s="4"/>
    </row>
    <row r="225" spans="3:5" ht="13.5">
      <c r="C225" s="4"/>
      <c r="D225" s="4"/>
      <c r="E225" s="4"/>
    </row>
    <row r="226" spans="3:5" ht="13.5">
      <c r="C226" s="4"/>
      <c r="D226" s="4"/>
      <c r="E226" s="4"/>
    </row>
    <row r="227" spans="3:5" ht="13.5">
      <c r="C227" s="4"/>
      <c r="D227" s="4"/>
      <c r="E227" s="4"/>
    </row>
    <row r="228" spans="3:5" ht="13.5">
      <c r="C228" s="4"/>
      <c r="D228" s="4"/>
      <c r="E228" s="4"/>
    </row>
    <row r="229" spans="3:5" ht="13.5">
      <c r="C229" s="4"/>
      <c r="D229" s="4"/>
      <c r="E229" s="4"/>
    </row>
    <row r="230" spans="3:5" ht="13.5">
      <c r="C230" s="4"/>
      <c r="D230" s="4"/>
      <c r="E230" s="4"/>
    </row>
    <row r="231" spans="3:5" ht="13.5">
      <c r="C231" s="4"/>
      <c r="D231" s="4"/>
      <c r="E231" s="4"/>
    </row>
    <row r="232" spans="3:5" ht="13.5">
      <c r="C232" s="4"/>
      <c r="D232" s="4"/>
      <c r="E232" s="4"/>
    </row>
    <row r="233" spans="3:5" ht="13.5">
      <c r="C233" s="4"/>
      <c r="D233" s="4"/>
      <c r="E233" s="4"/>
    </row>
    <row r="234" spans="3:5" ht="13.5">
      <c r="C234" s="4"/>
      <c r="D234" s="4"/>
      <c r="E234" s="4"/>
    </row>
    <row r="235" spans="3:5" ht="13.5">
      <c r="C235" s="4"/>
      <c r="D235" s="4"/>
      <c r="E235" s="4"/>
    </row>
    <row r="236" spans="3:5" ht="13.5">
      <c r="C236" s="4"/>
      <c r="D236" s="4"/>
      <c r="E236" s="4"/>
    </row>
    <row r="237" spans="3:5" ht="13.5">
      <c r="C237" s="4"/>
      <c r="D237" s="4"/>
      <c r="E237" s="4"/>
    </row>
    <row r="238" spans="3:5" ht="13.5">
      <c r="C238" s="4"/>
      <c r="D238" s="4"/>
      <c r="E238" s="4"/>
    </row>
    <row r="239" spans="3:5" ht="13.5">
      <c r="C239" s="4"/>
      <c r="D239" s="4"/>
      <c r="E239" s="4"/>
    </row>
    <row r="240" spans="3:5" ht="13.5">
      <c r="C240" s="4"/>
      <c r="D240" s="4"/>
      <c r="E240" s="4"/>
    </row>
    <row r="241" spans="3:5" ht="13.5">
      <c r="C241" s="4"/>
      <c r="D241" s="4"/>
      <c r="E241" s="4"/>
    </row>
    <row r="242" spans="3:5" ht="13.5">
      <c r="C242" s="4"/>
      <c r="D242" s="4"/>
      <c r="E242" s="4"/>
    </row>
    <row r="243" spans="3:5" ht="13.5">
      <c r="C243" s="4"/>
      <c r="D243" s="4"/>
      <c r="E243" s="4"/>
    </row>
    <row r="244" spans="3:5" ht="13.5">
      <c r="C244" s="4"/>
      <c r="D244" s="4"/>
      <c r="E244" s="4"/>
    </row>
    <row r="245" spans="3:5" ht="13.5">
      <c r="C245" s="4"/>
      <c r="D245" s="4"/>
      <c r="E245" s="4"/>
    </row>
    <row r="246" spans="3:5" ht="13.5">
      <c r="C246" s="4"/>
      <c r="D246" s="4"/>
      <c r="E246" s="4"/>
    </row>
    <row r="247" spans="3:5" ht="13.5">
      <c r="C247" s="4"/>
      <c r="D247" s="4"/>
      <c r="E247" s="4"/>
    </row>
    <row r="248" spans="3:5" ht="13.5">
      <c r="C248" s="4"/>
      <c r="D248" s="4"/>
      <c r="E248" s="4"/>
    </row>
    <row r="249" spans="3:5" ht="13.5">
      <c r="C249" s="4"/>
      <c r="D249" s="4"/>
      <c r="E249" s="4"/>
    </row>
    <row r="250" spans="3:5" ht="13.5">
      <c r="C250" s="4"/>
      <c r="D250" s="4"/>
      <c r="E250" s="4"/>
    </row>
    <row r="251" spans="3:5" ht="13.5">
      <c r="C251" s="4"/>
      <c r="D251" s="4"/>
      <c r="E251" s="4"/>
    </row>
    <row r="252" spans="3:5" ht="13.5">
      <c r="C252" s="4"/>
      <c r="D252" s="4"/>
      <c r="E252" s="4"/>
    </row>
    <row r="253" spans="3:5" ht="13.5">
      <c r="C253" s="4"/>
      <c r="D253" s="4"/>
      <c r="E253" s="4"/>
    </row>
    <row r="254" spans="3:5" ht="13.5">
      <c r="C254" s="4"/>
      <c r="D254" s="4"/>
      <c r="E254" s="4"/>
    </row>
    <row r="255" spans="3:5" ht="13.5">
      <c r="C255" s="4"/>
      <c r="D255" s="4"/>
      <c r="E255" s="4"/>
    </row>
    <row r="256" spans="3:5" ht="13.5">
      <c r="C256" s="4"/>
      <c r="D256" s="4"/>
      <c r="E256" s="4"/>
    </row>
    <row r="257" spans="3:5" ht="13.5">
      <c r="C257" s="4"/>
      <c r="D257" s="4"/>
      <c r="E257" s="4"/>
    </row>
    <row r="258" spans="3:5" ht="13.5">
      <c r="C258" s="4"/>
      <c r="D258" s="4"/>
      <c r="E258" s="4"/>
    </row>
    <row r="259" spans="3:5" ht="13.5">
      <c r="C259" s="4"/>
      <c r="D259" s="4"/>
      <c r="E259" s="4"/>
    </row>
    <row r="260" spans="3:5" ht="13.5">
      <c r="C260" s="4"/>
      <c r="D260" s="4"/>
      <c r="E260" s="4"/>
    </row>
    <row r="261" spans="3:5" ht="13.5">
      <c r="C261" s="4"/>
      <c r="D261" s="4"/>
      <c r="E261" s="4"/>
    </row>
    <row r="262" spans="3:5" ht="13.5">
      <c r="C262" s="4"/>
      <c r="D262" s="4"/>
      <c r="E262" s="4"/>
    </row>
    <row r="263" spans="3:5" ht="13.5">
      <c r="C263" s="4"/>
      <c r="D263" s="4"/>
      <c r="E263" s="4"/>
    </row>
    <row r="264" spans="3:5" ht="13.5">
      <c r="C264" s="4"/>
      <c r="D264" s="4"/>
      <c r="E264" s="4"/>
    </row>
    <row r="265" spans="3:5" ht="13.5">
      <c r="C265" s="4"/>
      <c r="D265" s="4"/>
      <c r="E265" s="4"/>
    </row>
    <row r="266" spans="3:5" ht="13.5">
      <c r="C266" s="4"/>
      <c r="D266" s="4"/>
      <c r="E266" s="4"/>
    </row>
    <row r="267" spans="3:5" ht="13.5">
      <c r="C267" s="4"/>
      <c r="D267" s="4"/>
      <c r="E267" s="4"/>
    </row>
    <row r="268" spans="3:5" ht="13.5">
      <c r="C268" s="4"/>
      <c r="D268" s="4"/>
      <c r="E268" s="4"/>
    </row>
    <row r="269" spans="3:5" ht="13.5">
      <c r="C269" s="4"/>
      <c r="D269" s="4"/>
      <c r="E269" s="4"/>
    </row>
    <row r="270" spans="3:5" ht="13.5">
      <c r="C270" s="4"/>
      <c r="D270" s="4"/>
      <c r="E270" s="4"/>
    </row>
    <row r="271" spans="3:5" ht="13.5">
      <c r="C271" s="4"/>
      <c r="D271" s="4"/>
      <c r="E271" s="4"/>
    </row>
    <row r="272" spans="3:5" ht="13.5">
      <c r="C272" s="4"/>
      <c r="D272" s="4"/>
      <c r="E272" s="4"/>
    </row>
    <row r="273" spans="3:5" ht="13.5">
      <c r="C273" s="4"/>
      <c r="D273" s="4"/>
      <c r="E273" s="4"/>
    </row>
    <row r="274" spans="3:5" ht="13.5">
      <c r="C274" s="4"/>
      <c r="D274" s="4"/>
      <c r="E274" s="4"/>
    </row>
    <row r="275" spans="3:5" ht="13.5">
      <c r="C275" s="4"/>
      <c r="D275" s="4"/>
      <c r="E275" s="4"/>
    </row>
    <row r="276" spans="3:5" ht="13.5">
      <c r="C276" s="4"/>
      <c r="D276" s="4"/>
      <c r="E276" s="4"/>
    </row>
    <row r="277" spans="3:5" ht="13.5">
      <c r="C277" s="4"/>
      <c r="D277" s="4"/>
      <c r="E277" s="4"/>
    </row>
    <row r="278" spans="3:5" ht="13.5">
      <c r="C278" s="4"/>
      <c r="D278" s="4"/>
      <c r="E278" s="4"/>
    </row>
    <row r="279" spans="3:5" ht="13.5">
      <c r="C279" s="4"/>
      <c r="D279" s="4"/>
      <c r="E279" s="4"/>
    </row>
    <row r="280" spans="3:5" ht="13.5">
      <c r="C280" s="4"/>
      <c r="D280" s="4"/>
      <c r="E280" s="4"/>
    </row>
    <row r="281" spans="3:5" ht="13.5">
      <c r="C281" s="4"/>
      <c r="D281" s="4"/>
      <c r="E281" s="4"/>
    </row>
    <row r="282" spans="3:5" ht="13.5">
      <c r="C282" s="4"/>
      <c r="D282" s="4"/>
      <c r="E282" s="4"/>
    </row>
    <row r="283" spans="3:5" ht="13.5">
      <c r="C283" s="4"/>
      <c r="D283" s="4"/>
      <c r="E283" s="4"/>
    </row>
    <row r="284" spans="3:5" ht="13.5">
      <c r="C284" s="4"/>
      <c r="D284" s="4"/>
      <c r="E284" s="4"/>
    </row>
    <row r="285" spans="3:5" ht="13.5">
      <c r="C285" s="4"/>
      <c r="D285" s="4"/>
      <c r="E285" s="4"/>
    </row>
    <row r="286" spans="3:5" ht="13.5">
      <c r="C286" s="4"/>
      <c r="D286" s="4"/>
      <c r="E286" s="4"/>
    </row>
    <row r="287" spans="3:5" ht="13.5">
      <c r="C287" s="4"/>
      <c r="D287" s="4"/>
      <c r="E287" s="4"/>
    </row>
    <row r="288" spans="3:5" ht="13.5">
      <c r="C288" s="4"/>
      <c r="D288" s="4"/>
      <c r="E288" s="4"/>
    </row>
    <row r="289" spans="3:5" ht="13.5">
      <c r="C289" s="4"/>
      <c r="D289" s="4"/>
      <c r="E289" s="4"/>
    </row>
    <row r="290" spans="3:5" ht="13.5">
      <c r="C290" s="4"/>
      <c r="D290" s="4"/>
      <c r="E290" s="4"/>
    </row>
    <row r="291" spans="3:5" ht="13.5">
      <c r="C291" s="4"/>
      <c r="D291" s="4"/>
      <c r="E291" s="4"/>
    </row>
    <row r="292" spans="3:5" ht="13.5">
      <c r="C292" s="4"/>
      <c r="D292" s="4"/>
      <c r="E292" s="4"/>
    </row>
    <row r="293" spans="3:5" ht="13.5">
      <c r="C293" s="4"/>
      <c r="D293" s="4"/>
      <c r="E293" s="4"/>
    </row>
    <row r="294" spans="3:5" ht="13.5">
      <c r="C294" s="4"/>
      <c r="D294" s="4"/>
      <c r="E294" s="4"/>
    </row>
    <row r="295" spans="3:5" ht="13.5">
      <c r="C295" s="4"/>
      <c r="D295" s="4"/>
      <c r="E295" s="4"/>
    </row>
    <row r="296" spans="3:5" ht="13.5">
      <c r="C296" s="4"/>
      <c r="D296" s="4"/>
      <c r="E296" s="4"/>
    </row>
    <row r="297" spans="3:5" ht="13.5">
      <c r="C297" s="4"/>
      <c r="D297" s="4"/>
      <c r="E297" s="4"/>
    </row>
    <row r="298" spans="3:5" ht="13.5">
      <c r="C298" s="4"/>
      <c r="D298" s="4"/>
      <c r="E298" s="4"/>
    </row>
    <row r="299" spans="3:5" ht="13.5">
      <c r="C299" s="4"/>
      <c r="D299" s="4"/>
      <c r="E299" s="4"/>
    </row>
    <row r="300" spans="3:5" ht="13.5">
      <c r="C300" s="4"/>
      <c r="D300" s="4"/>
      <c r="E300" s="4"/>
    </row>
    <row r="301" spans="3:5" ht="13.5">
      <c r="C301" s="4"/>
      <c r="D301" s="4"/>
      <c r="E301" s="4"/>
    </row>
    <row r="302" spans="3:5" ht="13.5">
      <c r="C302" s="4"/>
      <c r="D302" s="4"/>
      <c r="E302" s="4"/>
    </row>
    <row r="303" spans="3:5" ht="13.5">
      <c r="C303" s="4"/>
      <c r="D303" s="4"/>
      <c r="E303" s="4"/>
    </row>
    <row r="304" spans="3:5" ht="13.5">
      <c r="C304" s="4"/>
      <c r="D304" s="4"/>
      <c r="E304" s="4"/>
    </row>
    <row r="305" spans="3:5" ht="13.5">
      <c r="C305" s="4"/>
      <c r="D305" s="4"/>
      <c r="E305" s="4"/>
    </row>
    <row r="306" spans="3:5" ht="13.5">
      <c r="C306" s="4"/>
      <c r="D306" s="4"/>
      <c r="E306" s="4"/>
    </row>
    <row r="307" spans="3:5" ht="13.5">
      <c r="C307" s="4"/>
      <c r="D307" s="4"/>
      <c r="E307" s="4"/>
    </row>
    <row r="308" spans="3:5" ht="13.5">
      <c r="C308" s="4"/>
      <c r="D308" s="4"/>
      <c r="E308" s="4"/>
    </row>
    <row r="309" spans="3:5" ht="13.5">
      <c r="C309" s="4"/>
      <c r="D309" s="4"/>
      <c r="E309" s="4"/>
    </row>
    <row r="310" spans="3:5" ht="13.5">
      <c r="C310" s="4"/>
      <c r="D310" s="4"/>
      <c r="E310" s="4"/>
    </row>
    <row r="311" spans="3:5" ht="13.5">
      <c r="C311" s="4"/>
      <c r="D311" s="4"/>
      <c r="E311" s="4"/>
    </row>
    <row r="312" spans="3:5" ht="13.5">
      <c r="C312" s="4"/>
      <c r="D312" s="4"/>
      <c r="E312" s="4"/>
    </row>
    <row r="313" spans="3:5" ht="13.5">
      <c r="C313" s="4"/>
      <c r="D313" s="4"/>
      <c r="E313" s="4"/>
    </row>
    <row r="314" spans="3:5" ht="13.5">
      <c r="C314" s="4"/>
      <c r="D314" s="4"/>
      <c r="E314" s="4"/>
    </row>
    <row r="315" spans="3:5" ht="13.5">
      <c r="C315" s="4"/>
      <c r="D315" s="4"/>
      <c r="E315" s="4"/>
    </row>
    <row r="316" spans="3:5" ht="13.5">
      <c r="C316" s="4"/>
      <c r="D316" s="4"/>
      <c r="E316" s="4"/>
    </row>
    <row r="317" spans="3:5" ht="13.5">
      <c r="C317" s="4"/>
      <c r="D317" s="4"/>
      <c r="E317" s="4"/>
    </row>
    <row r="318" spans="3:5" ht="13.5">
      <c r="C318" s="4"/>
      <c r="D318" s="4"/>
      <c r="E318" s="4"/>
    </row>
    <row r="319" spans="3:5" ht="13.5">
      <c r="C319" s="4"/>
      <c r="D319" s="4"/>
      <c r="E319" s="4"/>
    </row>
    <row r="320" spans="3:5" ht="13.5">
      <c r="C320" s="4"/>
      <c r="D320" s="4"/>
      <c r="E320" s="4"/>
    </row>
    <row r="321" spans="3:5" ht="13.5">
      <c r="C321" s="4"/>
      <c r="D321" s="4"/>
      <c r="E321" s="4"/>
    </row>
    <row r="322" spans="3:5" ht="13.5">
      <c r="C322" s="4"/>
      <c r="D322" s="4"/>
      <c r="E322" s="4"/>
    </row>
    <row r="323" spans="3:5" ht="13.5">
      <c r="C323" s="4"/>
      <c r="D323" s="4"/>
      <c r="E323" s="4"/>
    </row>
    <row r="324" spans="3:5" ht="13.5">
      <c r="C324" s="4"/>
      <c r="D324" s="4"/>
      <c r="E324" s="4"/>
    </row>
    <row r="325" spans="3:5" ht="13.5">
      <c r="C325" s="4"/>
      <c r="D325" s="4"/>
      <c r="E325" s="4"/>
    </row>
    <row r="326" spans="3:5" ht="13.5">
      <c r="C326" s="4"/>
      <c r="D326" s="4"/>
      <c r="E326" s="4"/>
    </row>
    <row r="327" spans="3:5" ht="13.5">
      <c r="C327" s="4"/>
      <c r="D327" s="4"/>
      <c r="E327" s="4"/>
    </row>
    <row r="328" spans="3:5" ht="13.5">
      <c r="C328" s="4"/>
      <c r="D328" s="4"/>
      <c r="E328" s="4"/>
    </row>
    <row r="329" spans="3:5" ht="13.5">
      <c r="C329" s="4"/>
      <c r="D329" s="4"/>
      <c r="E329" s="4"/>
    </row>
    <row r="330" spans="3:5" ht="13.5">
      <c r="C330" s="4"/>
      <c r="D330" s="4"/>
      <c r="E330" s="4"/>
    </row>
    <row r="331" spans="3:5" ht="13.5">
      <c r="C331" s="4"/>
      <c r="D331" s="4"/>
      <c r="E331" s="4"/>
    </row>
    <row r="332" spans="3:5" ht="13.5">
      <c r="C332" s="4"/>
      <c r="D332" s="4"/>
      <c r="E332" s="4"/>
    </row>
  </sheetData>
  <sheetProtection/>
  <mergeCells count="155">
    <mergeCell ref="A84:B84"/>
    <mergeCell ref="C84:D84"/>
    <mergeCell ref="A85:B85"/>
    <mergeCell ref="C85:D85"/>
    <mergeCell ref="A86:B86"/>
    <mergeCell ref="C86:D86"/>
    <mergeCell ref="A81:B81"/>
    <mergeCell ref="C81:D81"/>
    <mergeCell ref="A82:B82"/>
    <mergeCell ref="C82:D82"/>
    <mergeCell ref="A83:B83"/>
    <mergeCell ref="C83:D83"/>
    <mergeCell ref="A78:B78"/>
    <mergeCell ref="C78:D78"/>
    <mergeCell ref="A79:B79"/>
    <mergeCell ref="C79:D79"/>
    <mergeCell ref="A80:B80"/>
    <mergeCell ref="C80:D80"/>
    <mergeCell ref="A75:B75"/>
    <mergeCell ref="C75:D75"/>
    <mergeCell ref="A76:B76"/>
    <mergeCell ref="C76:D76"/>
    <mergeCell ref="A77:B77"/>
    <mergeCell ref="C77:D77"/>
    <mergeCell ref="A72:B72"/>
    <mergeCell ref="C72:D72"/>
    <mergeCell ref="A73:B73"/>
    <mergeCell ref="C73:D73"/>
    <mergeCell ref="A74:B74"/>
    <mergeCell ref="C74:D74"/>
    <mergeCell ref="A69:B69"/>
    <mergeCell ref="C69:D69"/>
    <mergeCell ref="A70:B70"/>
    <mergeCell ref="C70:D70"/>
    <mergeCell ref="A71:B71"/>
    <mergeCell ref="C71:D71"/>
    <mergeCell ref="A65:B65"/>
    <mergeCell ref="C65:D65"/>
    <mergeCell ref="A66:D66"/>
    <mergeCell ref="A67:B67"/>
    <mergeCell ref="C67:D67"/>
    <mergeCell ref="A68:B68"/>
    <mergeCell ref="C68:D68"/>
    <mergeCell ref="A62:B62"/>
    <mergeCell ref="C62:D62"/>
    <mergeCell ref="A63:B63"/>
    <mergeCell ref="C63:D63"/>
    <mergeCell ref="A64:B64"/>
    <mergeCell ref="C64:D64"/>
    <mergeCell ref="A59:B59"/>
    <mergeCell ref="C59:D59"/>
    <mergeCell ref="A60:B60"/>
    <mergeCell ref="C60:D60"/>
    <mergeCell ref="A61:B61"/>
    <mergeCell ref="C61:D61"/>
    <mergeCell ref="A56:B56"/>
    <mergeCell ref="C56:D56"/>
    <mergeCell ref="A57:B57"/>
    <mergeCell ref="C57:D57"/>
    <mergeCell ref="A58:B58"/>
    <mergeCell ref="C58:D58"/>
    <mergeCell ref="A53:B53"/>
    <mergeCell ref="C53:D53"/>
    <mergeCell ref="A54:B54"/>
    <mergeCell ref="C54:D54"/>
    <mergeCell ref="A55:B55"/>
    <mergeCell ref="C55:D55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A33:C33"/>
    <mergeCell ref="D33:G33"/>
    <mergeCell ref="B35:E35"/>
    <mergeCell ref="A36:B36"/>
    <mergeCell ref="C36:D36"/>
    <mergeCell ref="A37:B37"/>
    <mergeCell ref="C37:D37"/>
    <mergeCell ref="A30:C30"/>
    <mergeCell ref="D30:G30"/>
    <mergeCell ref="A31:C31"/>
    <mergeCell ref="D31:G31"/>
    <mergeCell ref="A32:C32"/>
    <mergeCell ref="D32:G32"/>
    <mergeCell ref="A24:C24"/>
    <mergeCell ref="D24:E24"/>
    <mergeCell ref="A26:A28"/>
    <mergeCell ref="B26:C28"/>
    <mergeCell ref="D26:F26"/>
    <mergeCell ref="D27:F27"/>
    <mergeCell ref="D28:F28"/>
    <mergeCell ref="A20:C20"/>
    <mergeCell ref="D20:E20"/>
    <mergeCell ref="A21:A23"/>
    <mergeCell ref="B21:C21"/>
    <mergeCell ref="D21:E21"/>
    <mergeCell ref="B22:C22"/>
    <mergeCell ref="D22:E22"/>
    <mergeCell ref="B23:C23"/>
    <mergeCell ref="D23:E23"/>
    <mergeCell ref="A17:C17"/>
    <mergeCell ref="D17:E17"/>
    <mergeCell ref="A18:C18"/>
    <mergeCell ref="D18:E18"/>
    <mergeCell ref="A19:C19"/>
    <mergeCell ref="D19:E19"/>
    <mergeCell ref="B12:C12"/>
    <mergeCell ref="D12:G12"/>
    <mergeCell ref="A13:A14"/>
    <mergeCell ref="B13:C13"/>
    <mergeCell ref="D13:G13"/>
    <mergeCell ref="B14:C14"/>
    <mergeCell ref="D14:G14"/>
    <mergeCell ref="D8:F8"/>
    <mergeCell ref="D9:F9"/>
    <mergeCell ref="B10:C10"/>
    <mergeCell ref="D10:F10"/>
    <mergeCell ref="B11:C11"/>
    <mergeCell ref="D11:G11"/>
    <mergeCell ref="A1:G1"/>
    <mergeCell ref="A3:C3"/>
    <mergeCell ref="D3:G3"/>
    <mergeCell ref="A4:C4"/>
    <mergeCell ref="D4:G4"/>
    <mergeCell ref="A5:A9"/>
    <mergeCell ref="B5:C9"/>
    <mergeCell ref="D5:G5"/>
    <mergeCell ref="D6:F6"/>
    <mergeCell ref="D7:F7"/>
  </mergeCells>
  <conditionalFormatting sqref="B67:D116 E66:G116 A66:A116 A36:G65">
    <cfRule type="cellIs" priority="28" dxfId="1" operator="notEqual" stopIfTrue="1">
      <formula>0</formula>
    </cfRule>
  </conditionalFormatting>
  <dataValidations count="3">
    <dataValidation allowBlank="1" showInputMessage="1" showErrorMessage="1" promptTitle="注意！" prompt="単位：百万円で入力してください。" sqref="F18:F19 F21:F24"/>
    <dataValidation allowBlank="1" showInputMessage="1" showErrorMessage="1" imeMode="on" sqref="D20:E20"/>
    <dataValidation allowBlank="1" showInputMessage="1" showErrorMessage="1" promptTitle="注意！" prompt="単位：円で入力してください。" sqref="G18:G19 G21:G24 G26:G27"/>
  </dataValidations>
  <printOptions/>
  <pageMargins left="0.7" right="0.7" top="0.75" bottom="0.75" header="0.3" footer="0.3"/>
  <pageSetup horizontalDpi="600" verticalDpi="600" orientation="portrait" paperSize="9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shohon</dc:creator>
  <cp:keywords/>
  <dc:description/>
  <cp:lastModifiedBy>大阪府庁</cp:lastModifiedBy>
  <cp:lastPrinted>2012-10-29T12:05:32Z</cp:lastPrinted>
  <dcterms:created xsi:type="dcterms:W3CDTF">2009-06-24T01:43:28Z</dcterms:created>
  <dcterms:modified xsi:type="dcterms:W3CDTF">2012-10-29T12:07:09Z</dcterms:modified>
  <cp:category/>
  <cp:version/>
  <cp:contentType/>
  <cp:contentStatus/>
</cp:coreProperties>
</file>