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7170" windowHeight="7605" activeTab="0"/>
  </bookViews>
  <sheets>
    <sheet name="07-18（1）（2）" sheetId="1" r:id="rId1"/>
    <sheet name="07-18　(3)(4)(5)" sheetId="2" r:id="rId2"/>
  </sheets>
  <definedNames>
    <definedName name="_xlnm.Print_Area" localSheetId="1">'07-18　(3)(4)(5)'!$A$1:$Q$45</definedName>
    <definedName name="_xlnm.Print_Area" localSheetId="0">'07-18（1）（2）'!$B$1:$K$32</definedName>
  </definedNames>
  <calcPr fullCalcOnLoad="1"/>
</workbook>
</file>

<file path=xl/sharedStrings.xml><?xml version="1.0" encoding="utf-8"?>
<sst xmlns="http://schemas.openxmlformats.org/spreadsheetml/2006/main" count="137" uniqueCount="63">
  <si>
    <t>瀬戸内海環境保全特別措置法</t>
  </si>
  <si>
    <t>水質汚濁防止法</t>
  </si>
  <si>
    <t>ダイオキシン類対策特別措置法</t>
  </si>
  <si>
    <t>府生活環境の保全等に関する条例</t>
  </si>
  <si>
    <t>合　　計</t>
  </si>
  <si>
    <t>設置許可</t>
  </si>
  <si>
    <t>設置届出</t>
  </si>
  <si>
    <t>使用届出</t>
  </si>
  <si>
    <t>廃止届出</t>
  </si>
  <si>
    <t>承継届出</t>
  </si>
  <si>
    <t>事故届出</t>
  </si>
  <si>
    <t>測定手法届出</t>
  </si>
  <si>
    <t>（件）</t>
  </si>
  <si>
    <t>（１）　総　括</t>
  </si>
  <si>
    <t>（２）　瀬戸内海環境保全特別措置法に基づくもの</t>
  </si>
  <si>
    <t>鉱山等使用届出</t>
  </si>
  <si>
    <t>（３）　水質汚濁防止法に基づくもの</t>
  </si>
  <si>
    <t>大阪府</t>
  </si>
  <si>
    <t>大阪市</t>
  </si>
  <si>
    <t>堺市</t>
  </si>
  <si>
    <t>東大阪市</t>
  </si>
  <si>
    <t>豊中市</t>
  </si>
  <si>
    <t>吹田市</t>
  </si>
  <si>
    <t>高槻市</t>
  </si>
  <si>
    <t>八尾市</t>
  </si>
  <si>
    <t>枚方市</t>
  </si>
  <si>
    <t>茨木市</t>
  </si>
  <si>
    <t>寝屋川市</t>
  </si>
  <si>
    <t>岸和田市</t>
  </si>
  <si>
    <t>合　　計</t>
  </si>
  <si>
    <t>設置届出　　　　　　　　　　　　　　　（第５条第１項）</t>
  </si>
  <si>
    <t>設置届出　　　　　　　　　　（第５条第２項）</t>
  </si>
  <si>
    <t>使用届出</t>
  </si>
  <si>
    <t>廃止届出</t>
  </si>
  <si>
    <t>承継届出</t>
  </si>
  <si>
    <t>測定手法届出</t>
  </si>
  <si>
    <t>合　　　　　計</t>
  </si>
  <si>
    <t>事故届出</t>
  </si>
  <si>
    <t>（５）　府生活環境の保全等に関する条例に基づくもの</t>
  </si>
  <si>
    <t>東大阪市</t>
  </si>
  <si>
    <t>－</t>
  </si>
  <si>
    <t>事故届出</t>
  </si>
  <si>
    <t>７－１８　法律及び府条例に基づく特定（届出）施設設置等の許可及び届出状況</t>
  </si>
  <si>
    <t>設置届出　　　　　　　　　　（第５条第３項）</t>
  </si>
  <si>
    <t>政令市</t>
  </si>
  <si>
    <t>（件）</t>
  </si>
  <si>
    <t>構造等変更届出</t>
  </si>
  <si>
    <t>－</t>
  </si>
  <si>
    <t>汚染状態及び量の届出</t>
  </si>
  <si>
    <t>　　　   　　法・条例　　　種　別</t>
  </si>
  <si>
    <t>構造等変更許可</t>
  </si>
  <si>
    <t>氏名等変更届出</t>
  </si>
  <si>
    <t>汚染状態及び量の届出</t>
  </si>
  <si>
    <t xml:space="preserve">   　　　　　府・市　　     　種 別</t>
  </si>
  <si>
    <t xml:space="preserve">   　　　 府・市町村　　     　種 別</t>
  </si>
  <si>
    <t>権限
移譲
市町村</t>
  </si>
  <si>
    <t>構造等変更届出</t>
  </si>
  <si>
    <t>氏名等変更届出</t>
  </si>
  <si>
    <t>（４）　ダイオキシン類対策特別措置法に基づくもの</t>
  </si>
  <si>
    <t xml:space="preserve">  　　    府・市町村　　     　種 別</t>
  </si>
  <si>
    <t>八尾市</t>
  </si>
  <si>
    <t>（平成30年度）</t>
  </si>
  <si>
    <t>（注）平成３０年度中に許可又は受理した件数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</si>
</sst>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60" applyFont="1">
      <alignment vertical="center"/>
      <protection/>
    </xf>
    <xf numFmtId="0" fontId="0" fillId="0" borderId="0" xfId="60" applyFont="1" applyFill="1">
      <alignment vertical="center"/>
      <protection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distributed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distributed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20" xfId="0" applyFont="1" applyBorder="1" applyAlignment="1">
      <alignment horizontal="distributed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76" fontId="51" fillId="0" borderId="22" xfId="0" applyNumberFormat="1" applyFont="1" applyBorder="1" applyAlignment="1">
      <alignment horizontal="center"/>
    </xf>
    <xf numFmtId="176" fontId="51" fillId="0" borderId="12" xfId="0" applyNumberFormat="1" applyFont="1" applyBorder="1" applyAlignment="1">
      <alignment horizontal="center"/>
    </xf>
    <xf numFmtId="176" fontId="51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righ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 horizontal="right" vertical="center" wrapText="1"/>
    </xf>
    <xf numFmtId="0" fontId="51" fillId="0" borderId="26" xfId="60" applyFont="1" applyFill="1" applyBorder="1" applyAlignment="1">
      <alignment horizontal="center" vertical="center"/>
      <protection/>
    </xf>
    <xf numFmtId="0" fontId="51" fillId="0" borderId="24" xfId="6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3" fillId="0" borderId="10" xfId="60" applyFont="1" applyBorder="1" applyAlignment="1">
      <alignment vertical="center" wrapText="1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3" fillId="0" borderId="25" xfId="60" applyFont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distributed"/>
    </xf>
    <xf numFmtId="0" fontId="3" fillId="0" borderId="1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distributed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right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distributed" vertical="center" wrapText="1"/>
      <protection/>
    </xf>
    <xf numFmtId="0" fontId="3" fillId="0" borderId="40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distributed" vertical="center" wrapText="1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distributed" vertical="center"/>
      <protection/>
    </xf>
    <xf numFmtId="0" fontId="3" fillId="0" borderId="16" xfId="60" applyFont="1" applyFill="1" applyBorder="1" applyAlignment="1">
      <alignment horizontal="distributed" vertical="center" shrinkToFit="1"/>
      <protection/>
    </xf>
    <xf numFmtId="0" fontId="3" fillId="0" borderId="20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/>
      <protection/>
    </xf>
    <xf numFmtId="0" fontId="3" fillId="0" borderId="22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0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0" fontId="3" fillId="0" borderId="43" xfId="60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horizontal="center"/>
      <protection/>
    </xf>
    <xf numFmtId="0" fontId="30" fillId="0" borderId="0" xfId="60" applyFont="1" applyFill="1" applyBorder="1" applyAlignment="1">
      <alignment horizontal="left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30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-20(3)(4)(5) 水濁法・ﾀﾞｲｵｷ法・生環条例に基づくもの_2009 07-17　法律及び府条例に基づく特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3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875" defaultRowHeight="13.5"/>
  <cols>
    <col min="1" max="1" width="8.875" style="1" customWidth="1"/>
    <col min="2" max="2" width="18.375" style="1" customWidth="1"/>
    <col min="3" max="10" width="10.625" style="1" customWidth="1"/>
    <col min="11" max="11" width="8.875" style="1" customWidth="1"/>
    <col min="12" max="16384" width="8.875" style="1" customWidth="1"/>
  </cols>
  <sheetData>
    <row r="1" spans="2:11" ht="36.75" customHeight="1">
      <c r="B1" s="4"/>
      <c r="C1" s="5"/>
      <c r="D1" s="5"/>
      <c r="E1" s="5"/>
      <c r="F1" s="5"/>
      <c r="G1" s="5"/>
      <c r="H1" s="5"/>
      <c r="I1" s="5"/>
      <c r="J1" s="5"/>
      <c r="K1" s="5"/>
    </row>
    <row r="2" spans="2:11" ht="14.25"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14.25">
      <c r="B3" s="6"/>
      <c r="C3" s="6"/>
      <c r="D3" s="6"/>
      <c r="E3" s="6"/>
      <c r="F3" s="37"/>
      <c r="G3" s="37"/>
      <c r="H3" s="7"/>
      <c r="I3" s="34"/>
      <c r="J3" s="40" t="s">
        <v>61</v>
      </c>
      <c r="K3" s="40"/>
    </row>
    <row r="4" spans="2:11" ht="22.5" customHeight="1" thickBot="1">
      <c r="B4" s="8" t="s">
        <v>13</v>
      </c>
      <c r="C4" s="5"/>
      <c r="D4" s="5"/>
      <c r="E4" s="5"/>
      <c r="F4" s="5"/>
      <c r="G4" s="9" t="s">
        <v>12</v>
      </c>
      <c r="H4" s="9"/>
      <c r="I4" s="9"/>
      <c r="J4" s="9"/>
      <c r="K4" s="5"/>
    </row>
    <row r="5" spans="2:11" ht="34.5" customHeight="1" thickBot="1">
      <c r="B5" s="10" t="s">
        <v>49</v>
      </c>
      <c r="C5" s="11" t="s">
        <v>0</v>
      </c>
      <c r="D5" s="12" t="s">
        <v>1</v>
      </c>
      <c r="E5" s="11" t="s">
        <v>2</v>
      </c>
      <c r="F5" s="11" t="s">
        <v>3</v>
      </c>
      <c r="G5" s="13" t="s">
        <v>4</v>
      </c>
      <c r="H5" s="14"/>
      <c r="I5" s="14"/>
      <c r="J5" s="14"/>
      <c r="K5" s="5"/>
    </row>
    <row r="6" spans="2:11" ht="20.25" customHeight="1">
      <c r="B6" s="15" t="s">
        <v>5</v>
      </c>
      <c r="C6" s="16">
        <f>K23</f>
        <v>26</v>
      </c>
      <c r="D6" s="16" t="s">
        <v>40</v>
      </c>
      <c r="E6" s="16" t="s">
        <v>40</v>
      </c>
      <c r="F6" s="16" t="s">
        <v>40</v>
      </c>
      <c r="G6" s="17">
        <f>SUM(C6:F6)</f>
        <v>26</v>
      </c>
      <c r="H6" s="18"/>
      <c r="I6" s="18"/>
      <c r="J6" s="18"/>
      <c r="K6" s="5"/>
    </row>
    <row r="7" spans="2:11" ht="20.25" customHeight="1">
      <c r="B7" s="19" t="s">
        <v>6</v>
      </c>
      <c r="C7" s="20" t="s">
        <v>47</v>
      </c>
      <c r="D7" s="20">
        <f>SUM('07-18　(3)(4)(5)'!O6:O8)</f>
        <v>275</v>
      </c>
      <c r="E7" s="20">
        <f>'07-18　(3)(4)(5)'!K24</f>
        <v>0</v>
      </c>
      <c r="F7" s="20">
        <f>'07-18　(3)(4)(5)'!O37</f>
        <v>14</v>
      </c>
      <c r="G7" s="21">
        <f>SUM(C7:F7)</f>
        <v>289</v>
      </c>
      <c r="H7" s="18"/>
      <c r="I7" s="18"/>
      <c r="J7" s="18"/>
      <c r="K7" s="5"/>
    </row>
    <row r="8" spans="2:11" ht="20.25" customHeight="1">
      <c r="B8" s="19" t="s">
        <v>7</v>
      </c>
      <c r="C8" s="20">
        <f>K24</f>
        <v>0</v>
      </c>
      <c r="D8" s="20">
        <f>'07-18　(3)(4)(5)'!O9</f>
        <v>17</v>
      </c>
      <c r="E8" s="20">
        <f>'07-18　(3)(4)(5)'!K25</f>
        <v>0</v>
      </c>
      <c r="F8" s="20">
        <f>'07-18　(3)(4)(5)'!O38</f>
        <v>0</v>
      </c>
      <c r="G8" s="21">
        <f aca="true" t="shared" si="0" ref="G8:G16">SUM(C8:F8)</f>
        <v>17</v>
      </c>
      <c r="H8" s="18"/>
      <c r="I8" s="18"/>
      <c r="J8" s="18"/>
      <c r="K8" s="5"/>
    </row>
    <row r="9" spans="2:11" ht="20.25" customHeight="1">
      <c r="B9" s="19" t="s">
        <v>50</v>
      </c>
      <c r="C9" s="20">
        <f>K25</f>
        <v>38</v>
      </c>
      <c r="D9" s="20" t="s">
        <v>40</v>
      </c>
      <c r="E9" s="20" t="s">
        <v>40</v>
      </c>
      <c r="F9" s="20" t="s">
        <v>40</v>
      </c>
      <c r="G9" s="21">
        <f t="shared" si="0"/>
        <v>38</v>
      </c>
      <c r="H9" s="18"/>
      <c r="I9" s="18"/>
      <c r="J9" s="18"/>
      <c r="K9" s="5"/>
    </row>
    <row r="10" spans="2:11" ht="20.25" customHeight="1">
      <c r="B10" s="19" t="s">
        <v>46</v>
      </c>
      <c r="C10" s="20">
        <f>K26</f>
        <v>2</v>
      </c>
      <c r="D10" s="20">
        <f>'07-18　(3)(4)(5)'!O10</f>
        <v>189</v>
      </c>
      <c r="E10" s="20">
        <f>'07-18　(3)(4)(5)'!K26</f>
        <v>3</v>
      </c>
      <c r="F10" s="20">
        <f>'07-18　(3)(4)(5)'!O39</f>
        <v>8</v>
      </c>
      <c r="G10" s="21">
        <f>SUM(C10:F10)</f>
        <v>202</v>
      </c>
      <c r="H10" s="18"/>
      <c r="I10" s="18"/>
      <c r="J10" s="18"/>
      <c r="K10" s="5"/>
    </row>
    <row r="11" spans="2:11" ht="20.25" customHeight="1">
      <c r="B11" s="19" t="s">
        <v>51</v>
      </c>
      <c r="C11" s="20">
        <f>K27</f>
        <v>43</v>
      </c>
      <c r="D11" s="20">
        <f>'07-18　(3)(4)(5)'!O11</f>
        <v>286</v>
      </c>
      <c r="E11" s="20">
        <f>'07-18　(3)(4)(5)'!K27</f>
        <v>1</v>
      </c>
      <c r="F11" s="20">
        <f>'07-18　(3)(4)(5)'!O40</f>
        <v>18</v>
      </c>
      <c r="G11" s="21">
        <f t="shared" si="0"/>
        <v>348</v>
      </c>
      <c r="H11" s="18"/>
      <c r="I11" s="18"/>
      <c r="J11" s="18"/>
      <c r="K11" s="5"/>
    </row>
    <row r="12" spans="2:11" ht="20.25" customHeight="1">
      <c r="B12" s="19" t="s">
        <v>52</v>
      </c>
      <c r="C12" s="20" t="s">
        <v>47</v>
      </c>
      <c r="D12" s="20">
        <f>'07-18　(3)(4)(5)'!O12</f>
        <v>0</v>
      </c>
      <c r="E12" s="20" t="s">
        <v>40</v>
      </c>
      <c r="F12" s="20" t="s">
        <v>40</v>
      </c>
      <c r="G12" s="21">
        <f t="shared" si="0"/>
        <v>0</v>
      </c>
      <c r="H12" s="18"/>
      <c r="I12" s="18"/>
      <c r="J12" s="18"/>
      <c r="K12" s="5"/>
    </row>
    <row r="13" spans="2:11" ht="20.25" customHeight="1">
      <c r="B13" s="19" t="s">
        <v>8</v>
      </c>
      <c r="C13" s="20">
        <f>K28</f>
        <v>26</v>
      </c>
      <c r="D13" s="20">
        <f>'07-18　(3)(4)(5)'!O13</f>
        <v>282</v>
      </c>
      <c r="E13" s="20">
        <f>'07-18　(3)(4)(5)'!K28</f>
        <v>3</v>
      </c>
      <c r="F13" s="20">
        <f>'07-18　(3)(4)(5)'!O41</f>
        <v>12</v>
      </c>
      <c r="G13" s="21">
        <f t="shared" si="0"/>
        <v>323</v>
      </c>
      <c r="H13" s="18"/>
      <c r="I13" s="18"/>
      <c r="J13" s="18"/>
      <c r="K13" s="5"/>
    </row>
    <row r="14" spans="2:11" ht="20.25" customHeight="1">
      <c r="B14" s="19" t="s">
        <v>9</v>
      </c>
      <c r="C14" s="20">
        <f>K29</f>
        <v>1</v>
      </c>
      <c r="D14" s="20">
        <f>'07-18　(3)(4)(5)'!O14</f>
        <v>43</v>
      </c>
      <c r="E14" s="20">
        <f>'07-18　(3)(4)(5)'!K29</f>
        <v>0</v>
      </c>
      <c r="F14" s="20">
        <f>'07-18　(3)(4)(5)'!O42</f>
        <v>5</v>
      </c>
      <c r="G14" s="21">
        <f t="shared" si="0"/>
        <v>49</v>
      </c>
      <c r="H14" s="18"/>
      <c r="I14" s="18"/>
      <c r="J14" s="18"/>
      <c r="K14" s="5"/>
    </row>
    <row r="15" spans="2:11" ht="20.25" customHeight="1">
      <c r="B15" s="19" t="s">
        <v>10</v>
      </c>
      <c r="C15" s="20" t="s">
        <v>47</v>
      </c>
      <c r="D15" s="20">
        <f>'07-18　(3)(4)(5)'!O15</f>
        <v>18</v>
      </c>
      <c r="E15" s="22" t="s">
        <v>40</v>
      </c>
      <c r="F15" s="20">
        <f>'07-18　(3)(4)(5)'!O43</f>
        <v>0</v>
      </c>
      <c r="G15" s="21">
        <f t="shared" si="0"/>
        <v>18</v>
      </c>
      <c r="H15" s="18"/>
      <c r="I15" s="18"/>
      <c r="J15" s="18"/>
      <c r="K15" s="5"/>
    </row>
    <row r="16" spans="2:11" ht="20.25" customHeight="1" thickBot="1">
      <c r="B16" s="23" t="s">
        <v>11</v>
      </c>
      <c r="C16" s="22" t="s">
        <v>47</v>
      </c>
      <c r="D16" s="22">
        <f>'07-18　(3)(4)(5)'!O16</f>
        <v>14</v>
      </c>
      <c r="E16" s="22" t="s">
        <v>40</v>
      </c>
      <c r="F16" s="22" t="s">
        <v>40</v>
      </c>
      <c r="G16" s="21">
        <f t="shared" si="0"/>
        <v>14</v>
      </c>
      <c r="H16" s="18"/>
      <c r="I16" s="18"/>
      <c r="J16" s="18"/>
      <c r="K16" s="5"/>
    </row>
    <row r="17" spans="2:11" ht="24" customHeight="1" thickBot="1">
      <c r="B17" s="24" t="s">
        <v>4</v>
      </c>
      <c r="C17" s="25">
        <f>SUM(C6:C16)</f>
        <v>136</v>
      </c>
      <c r="D17" s="26">
        <f>SUM(D6:D16)</f>
        <v>1124</v>
      </c>
      <c r="E17" s="25">
        <f>SUM(E6:E16)</f>
        <v>7</v>
      </c>
      <c r="F17" s="25">
        <f>SUM(F6:F16)</f>
        <v>57</v>
      </c>
      <c r="G17" s="27">
        <f>SUM(G6:G16)</f>
        <v>1324</v>
      </c>
      <c r="H17" s="28"/>
      <c r="I17" s="28"/>
      <c r="J17" s="28"/>
      <c r="K17" s="5"/>
    </row>
    <row r="18" spans="2:11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1.25" customHeight="1">
      <c r="B19" s="5"/>
      <c r="C19" s="5"/>
      <c r="D19" s="5"/>
      <c r="E19" s="5"/>
      <c r="F19" s="29"/>
      <c r="G19" s="5"/>
      <c r="H19" s="5"/>
      <c r="I19" s="5"/>
      <c r="J19" s="5"/>
      <c r="K19" s="5"/>
    </row>
    <row r="20" spans="2:11" ht="34.5" customHeight="1" thickBot="1">
      <c r="B20" s="42" t="s">
        <v>14</v>
      </c>
      <c r="F20" s="43"/>
      <c r="K20" s="9" t="s">
        <v>12</v>
      </c>
    </row>
    <row r="21" spans="2:11" ht="21" customHeight="1">
      <c r="B21" s="44" t="s">
        <v>53</v>
      </c>
      <c r="C21" s="45" t="s">
        <v>17</v>
      </c>
      <c r="D21" s="46" t="s">
        <v>44</v>
      </c>
      <c r="E21" s="47"/>
      <c r="F21" s="47"/>
      <c r="G21" s="47"/>
      <c r="H21" s="47"/>
      <c r="I21" s="47"/>
      <c r="J21" s="48"/>
      <c r="K21" s="38" t="s">
        <v>29</v>
      </c>
    </row>
    <row r="22" spans="2:11" ht="21" customHeight="1" thickBot="1">
      <c r="B22" s="49"/>
      <c r="C22" s="50"/>
      <c r="D22" s="51" t="s">
        <v>18</v>
      </c>
      <c r="E22" s="51" t="s">
        <v>19</v>
      </c>
      <c r="F22" s="52" t="s">
        <v>21</v>
      </c>
      <c r="G22" s="53" t="s">
        <v>23</v>
      </c>
      <c r="H22" s="53" t="s">
        <v>25</v>
      </c>
      <c r="I22" s="53" t="s">
        <v>24</v>
      </c>
      <c r="J22" s="52" t="s">
        <v>39</v>
      </c>
      <c r="K22" s="39"/>
    </row>
    <row r="23" spans="2:11" ht="20.25" customHeight="1">
      <c r="B23" s="54" t="s">
        <v>5</v>
      </c>
      <c r="C23" s="55">
        <v>11</v>
      </c>
      <c r="D23" s="55">
        <v>4</v>
      </c>
      <c r="E23" s="55">
        <v>9</v>
      </c>
      <c r="F23" s="56">
        <v>0</v>
      </c>
      <c r="G23" s="55">
        <v>0</v>
      </c>
      <c r="H23" s="56">
        <v>2</v>
      </c>
      <c r="I23" s="56">
        <v>0</v>
      </c>
      <c r="J23" s="55">
        <v>0</v>
      </c>
      <c r="K23" s="21">
        <f aca="true" t="shared" si="1" ref="K23:K30">SUM(C23:J23)</f>
        <v>26</v>
      </c>
    </row>
    <row r="24" spans="2:11" ht="20.25" customHeight="1">
      <c r="B24" s="54" t="s">
        <v>7</v>
      </c>
      <c r="C24" s="55">
        <v>0</v>
      </c>
      <c r="D24" s="55">
        <v>0</v>
      </c>
      <c r="E24" s="55">
        <v>0</v>
      </c>
      <c r="F24" s="56">
        <v>0</v>
      </c>
      <c r="G24" s="55">
        <v>0</v>
      </c>
      <c r="H24" s="56">
        <v>0</v>
      </c>
      <c r="I24" s="56">
        <v>0</v>
      </c>
      <c r="J24" s="55">
        <v>0</v>
      </c>
      <c r="K24" s="21">
        <f t="shared" si="1"/>
        <v>0</v>
      </c>
    </row>
    <row r="25" spans="2:11" ht="20.25" customHeight="1">
      <c r="B25" s="54" t="s">
        <v>50</v>
      </c>
      <c r="C25" s="55">
        <v>19</v>
      </c>
      <c r="D25" s="55">
        <v>5</v>
      </c>
      <c r="E25" s="55">
        <v>11</v>
      </c>
      <c r="F25" s="56">
        <v>0</v>
      </c>
      <c r="G25" s="55">
        <v>0</v>
      </c>
      <c r="H25" s="56">
        <v>3</v>
      </c>
      <c r="I25" s="56">
        <v>0</v>
      </c>
      <c r="J25" s="55">
        <v>0</v>
      </c>
      <c r="K25" s="21">
        <f t="shared" si="1"/>
        <v>38</v>
      </c>
    </row>
    <row r="26" spans="2:11" ht="20.25" customHeight="1">
      <c r="B26" s="54" t="s">
        <v>46</v>
      </c>
      <c r="C26" s="55">
        <v>0</v>
      </c>
      <c r="D26" s="55">
        <v>0</v>
      </c>
      <c r="E26" s="55">
        <v>0</v>
      </c>
      <c r="F26" s="56">
        <v>0</v>
      </c>
      <c r="G26" s="55">
        <v>2</v>
      </c>
      <c r="H26" s="56">
        <v>0</v>
      </c>
      <c r="I26" s="56">
        <v>0</v>
      </c>
      <c r="J26" s="55">
        <v>0</v>
      </c>
      <c r="K26" s="21">
        <f t="shared" si="1"/>
        <v>2</v>
      </c>
    </row>
    <row r="27" spans="2:11" ht="20.25" customHeight="1">
      <c r="B27" s="54" t="s">
        <v>51</v>
      </c>
      <c r="C27" s="55">
        <v>24</v>
      </c>
      <c r="D27" s="55">
        <v>0</v>
      </c>
      <c r="E27" s="55">
        <v>14</v>
      </c>
      <c r="F27" s="56">
        <v>0</v>
      </c>
      <c r="G27" s="55">
        <v>2</v>
      </c>
      <c r="H27" s="56">
        <v>2</v>
      </c>
      <c r="I27" s="56">
        <v>1</v>
      </c>
      <c r="J27" s="55">
        <v>0</v>
      </c>
      <c r="K27" s="21">
        <f t="shared" si="1"/>
        <v>43</v>
      </c>
    </row>
    <row r="28" spans="2:11" ht="20.25" customHeight="1">
      <c r="B28" s="54" t="s">
        <v>8</v>
      </c>
      <c r="C28" s="55">
        <v>15</v>
      </c>
      <c r="D28" s="55">
        <v>2</v>
      </c>
      <c r="E28" s="55">
        <v>7</v>
      </c>
      <c r="F28" s="56">
        <v>0</v>
      </c>
      <c r="G28" s="55">
        <v>0</v>
      </c>
      <c r="H28" s="56">
        <v>2</v>
      </c>
      <c r="I28" s="56">
        <v>0</v>
      </c>
      <c r="J28" s="55">
        <v>0</v>
      </c>
      <c r="K28" s="21">
        <f t="shared" si="1"/>
        <v>26</v>
      </c>
    </row>
    <row r="29" spans="2:11" ht="20.25" customHeight="1">
      <c r="B29" s="54" t="s">
        <v>9</v>
      </c>
      <c r="C29" s="55">
        <v>1</v>
      </c>
      <c r="D29" s="55">
        <v>0</v>
      </c>
      <c r="E29" s="55">
        <v>0</v>
      </c>
      <c r="F29" s="56">
        <v>0</v>
      </c>
      <c r="G29" s="55">
        <v>0</v>
      </c>
      <c r="H29" s="56">
        <v>0</v>
      </c>
      <c r="I29" s="56">
        <v>0</v>
      </c>
      <c r="J29" s="55">
        <v>0</v>
      </c>
      <c r="K29" s="21">
        <f t="shared" si="1"/>
        <v>1</v>
      </c>
    </row>
    <row r="30" spans="2:11" ht="20.25" customHeight="1" thickBot="1">
      <c r="B30" s="57" t="s">
        <v>15</v>
      </c>
      <c r="C30" s="58">
        <v>0</v>
      </c>
      <c r="D30" s="58">
        <v>0</v>
      </c>
      <c r="E30" s="58">
        <v>0</v>
      </c>
      <c r="F30" s="59">
        <v>0</v>
      </c>
      <c r="G30" s="58">
        <v>0</v>
      </c>
      <c r="H30" s="59">
        <v>0</v>
      </c>
      <c r="I30" s="59">
        <v>0</v>
      </c>
      <c r="J30" s="58">
        <v>0</v>
      </c>
      <c r="K30" s="30">
        <f t="shared" si="1"/>
        <v>0</v>
      </c>
    </row>
    <row r="31" spans="2:11" ht="23.25" customHeight="1" thickBot="1">
      <c r="B31" s="60" t="s">
        <v>4</v>
      </c>
      <c r="C31" s="33">
        <f>SUM(C23:C30)</f>
        <v>70</v>
      </c>
      <c r="D31" s="33">
        <f aca="true" t="shared" si="2" ref="D31:J31">SUM(D23:D30)</f>
        <v>11</v>
      </c>
      <c r="E31" s="33">
        <f t="shared" si="2"/>
        <v>41</v>
      </c>
      <c r="F31" s="33">
        <f>SUM(F23:F30)</f>
        <v>0</v>
      </c>
      <c r="G31" s="33">
        <f t="shared" si="2"/>
        <v>4</v>
      </c>
      <c r="H31" s="33">
        <f>SUM(H23:H30)</f>
        <v>9</v>
      </c>
      <c r="I31" s="33">
        <f>SUM(I23:I30)</f>
        <v>1</v>
      </c>
      <c r="J31" s="33">
        <f t="shared" si="2"/>
        <v>0</v>
      </c>
      <c r="K31" s="31">
        <f>SUM(K23:K30)</f>
        <v>136</v>
      </c>
    </row>
    <row r="32" spans="2:11" ht="13.5">
      <c r="B32" s="32"/>
      <c r="C32" s="41" t="s">
        <v>62</v>
      </c>
      <c r="D32" s="5"/>
      <c r="E32" s="5"/>
      <c r="F32" s="5"/>
      <c r="G32" s="5"/>
      <c r="H32" s="5"/>
      <c r="I32" s="5"/>
      <c r="J32" s="5"/>
      <c r="K32" s="5"/>
    </row>
  </sheetData>
  <sheetProtection/>
  <mergeCells count="7">
    <mergeCell ref="B2:K2"/>
    <mergeCell ref="F3:G3"/>
    <mergeCell ref="B21:B22"/>
    <mergeCell ref="K21:K22"/>
    <mergeCell ref="C21:C22"/>
    <mergeCell ref="D21:J21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45"/>
  <sheetViews>
    <sheetView view="pageBreakPreview" zoomScaleSheetLayoutView="100" zoomScalePageLayoutView="0" workbookViewId="0" topLeftCell="A1">
      <pane xSplit="1" topLeftCell="B1" activePane="topRight" state="frozen"/>
      <selection pane="topLeft" activeCell="I20" sqref="I20"/>
      <selection pane="topRight" activeCell="A1" sqref="A1"/>
    </sheetView>
  </sheetViews>
  <sheetFormatPr defaultColWidth="9.00390625" defaultRowHeight="13.5"/>
  <cols>
    <col min="1" max="1" width="17.50390625" style="3" customWidth="1"/>
    <col min="2" max="15" width="8.125" style="3" customWidth="1"/>
    <col min="16" max="16" width="7.50390625" style="3" bestFit="1" customWidth="1"/>
    <col min="17" max="16384" width="9.00390625" style="2" customWidth="1"/>
  </cols>
  <sheetData>
    <row r="2" ht="13.5">
      <c r="A2" s="61" t="s">
        <v>16</v>
      </c>
    </row>
    <row r="3" spans="1:15" ht="14.25" thickBot="1">
      <c r="A3" s="61"/>
      <c r="O3" s="62" t="s">
        <v>12</v>
      </c>
    </row>
    <row r="4" spans="1:16" ht="21" customHeight="1">
      <c r="A4" s="63" t="s">
        <v>54</v>
      </c>
      <c r="B4" s="64" t="s">
        <v>17</v>
      </c>
      <c r="C4" s="65" t="s">
        <v>55</v>
      </c>
      <c r="D4" s="66" t="s">
        <v>44</v>
      </c>
      <c r="E4" s="67"/>
      <c r="F4" s="67"/>
      <c r="G4" s="67"/>
      <c r="H4" s="67"/>
      <c r="I4" s="67"/>
      <c r="J4" s="67"/>
      <c r="K4" s="67"/>
      <c r="L4" s="67"/>
      <c r="M4" s="67"/>
      <c r="N4" s="68"/>
      <c r="O4" s="69" t="s">
        <v>29</v>
      </c>
      <c r="P4" s="2"/>
    </row>
    <row r="5" spans="1:16" ht="21" customHeight="1" thickBot="1">
      <c r="A5" s="70"/>
      <c r="B5" s="71"/>
      <c r="C5" s="72"/>
      <c r="D5" s="52" t="s">
        <v>18</v>
      </c>
      <c r="E5" s="52" t="s">
        <v>19</v>
      </c>
      <c r="F5" s="52" t="s">
        <v>28</v>
      </c>
      <c r="G5" s="52" t="s">
        <v>21</v>
      </c>
      <c r="H5" s="52" t="s">
        <v>22</v>
      </c>
      <c r="I5" s="52" t="s">
        <v>23</v>
      </c>
      <c r="J5" s="52" t="s">
        <v>25</v>
      </c>
      <c r="K5" s="52" t="s">
        <v>26</v>
      </c>
      <c r="L5" s="52" t="s">
        <v>24</v>
      </c>
      <c r="M5" s="52" t="s">
        <v>27</v>
      </c>
      <c r="N5" s="52" t="s">
        <v>20</v>
      </c>
      <c r="O5" s="73"/>
      <c r="P5" s="2"/>
    </row>
    <row r="6" spans="1:16" ht="24" customHeight="1">
      <c r="A6" s="74" t="s">
        <v>30</v>
      </c>
      <c r="B6" s="75">
        <v>30</v>
      </c>
      <c r="C6" s="75">
        <v>64</v>
      </c>
      <c r="D6" s="75">
        <v>8</v>
      </c>
      <c r="E6" s="75">
        <v>10</v>
      </c>
      <c r="F6" s="75">
        <v>10</v>
      </c>
      <c r="G6" s="75">
        <v>6</v>
      </c>
      <c r="H6" s="75">
        <v>49</v>
      </c>
      <c r="I6" s="75">
        <v>12</v>
      </c>
      <c r="J6" s="75">
        <v>7</v>
      </c>
      <c r="K6" s="75">
        <v>13</v>
      </c>
      <c r="L6" s="75">
        <v>1</v>
      </c>
      <c r="M6" s="75">
        <v>0</v>
      </c>
      <c r="N6" s="75">
        <v>0</v>
      </c>
      <c r="O6" s="76">
        <f aca="true" t="shared" si="0" ref="O6:O17">SUM(B6:N6)</f>
        <v>210</v>
      </c>
      <c r="P6" s="2"/>
    </row>
    <row r="7" spans="1:16" ht="24" customHeight="1">
      <c r="A7" s="77" t="s">
        <v>31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6">
        <f t="shared" si="0"/>
        <v>0</v>
      </c>
      <c r="P7" s="2"/>
    </row>
    <row r="8" spans="1:16" ht="24" customHeight="1">
      <c r="A8" s="77" t="s">
        <v>43</v>
      </c>
      <c r="B8" s="78">
        <v>4</v>
      </c>
      <c r="C8" s="78">
        <v>3</v>
      </c>
      <c r="D8" s="78">
        <v>25</v>
      </c>
      <c r="E8" s="78">
        <v>5</v>
      </c>
      <c r="F8" s="78">
        <v>0</v>
      </c>
      <c r="G8" s="78">
        <v>0</v>
      </c>
      <c r="H8" s="78">
        <v>19</v>
      </c>
      <c r="I8" s="78">
        <v>4</v>
      </c>
      <c r="J8" s="78">
        <v>4</v>
      </c>
      <c r="K8" s="78">
        <v>0</v>
      </c>
      <c r="L8" s="78">
        <v>0</v>
      </c>
      <c r="M8" s="78">
        <v>1</v>
      </c>
      <c r="N8" s="78">
        <v>0</v>
      </c>
      <c r="O8" s="76">
        <f t="shared" si="0"/>
        <v>65</v>
      </c>
      <c r="P8" s="2"/>
    </row>
    <row r="9" spans="1:16" ht="24" customHeight="1">
      <c r="A9" s="79" t="s">
        <v>32</v>
      </c>
      <c r="B9" s="78">
        <v>4</v>
      </c>
      <c r="C9" s="78">
        <v>5</v>
      </c>
      <c r="D9" s="78">
        <v>4</v>
      </c>
      <c r="E9" s="78">
        <v>1</v>
      </c>
      <c r="F9" s="78">
        <v>0</v>
      </c>
      <c r="G9" s="78">
        <v>0</v>
      </c>
      <c r="H9" s="78">
        <v>1</v>
      </c>
      <c r="I9" s="78">
        <v>1</v>
      </c>
      <c r="J9" s="78">
        <v>1</v>
      </c>
      <c r="K9" s="78">
        <v>0</v>
      </c>
      <c r="L9" s="78">
        <v>0</v>
      </c>
      <c r="M9" s="78">
        <v>0</v>
      </c>
      <c r="N9" s="78">
        <v>0</v>
      </c>
      <c r="O9" s="76">
        <f t="shared" si="0"/>
        <v>17</v>
      </c>
      <c r="P9" s="2"/>
    </row>
    <row r="10" spans="1:16" ht="24" customHeight="1">
      <c r="A10" s="79" t="s">
        <v>56</v>
      </c>
      <c r="B10" s="78">
        <v>29</v>
      </c>
      <c r="C10" s="78">
        <v>44</v>
      </c>
      <c r="D10" s="78">
        <v>21</v>
      </c>
      <c r="E10" s="78">
        <v>10</v>
      </c>
      <c r="F10" s="78">
        <v>5</v>
      </c>
      <c r="G10" s="78">
        <v>1</v>
      </c>
      <c r="H10" s="78">
        <v>50</v>
      </c>
      <c r="I10" s="78">
        <v>9</v>
      </c>
      <c r="J10" s="78">
        <v>12</v>
      </c>
      <c r="K10" s="78">
        <v>7</v>
      </c>
      <c r="L10" s="78">
        <v>0</v>
      </c>
      <c r="M10" s="78">
        <v>1</v>
      </c>
      <c r="N10" s="78">
        <v>0</v>
      </c>
      <c r="O10" s="76">
        <f t="shared" si="0"/>
        <v>189</v>
      </c>
      <c r="P10" s="2"/>
    </row>
    <row r="11" spans="1:16" ht="24" customHeight="1">
      <c r="A11" s="79" t="s">
        <v>57</v>
      </c>
      <c r="B11" s="78">
        <v>43</v>
      </c>
      <c r="C11" s="78">
        <v>81</v>
      </c>
      <c r="D11" s="78">
        <v>46</v>
      </c>
      <c r="E11" s="78">
        <v>27</v>
      </c>
      <c r="F11" s="78">
        <v>17</v>
      </c>
      <c r="G11" s="78">
        <v>7</v>
      </c>
      <c r="H11" s="78">
        <v>9</v>
      </c>
      <c r="I11" s="78">
        <v>10</v>
      </c>
      <c r="J11" s="78">
        <v>17</v>
      </c>
      <c r="K11" s="78">
        <v>13</v>
      </c>
      <c r="L11" s="78">
        <v>9</v>
      </c>
      <c r="M11" s="78">
        <v>7</v>
      </c>
      <c r="N11" s="78">
        <v>0</v>
      </c>
      <c r="O11" s="76">
        <f t="shared" si="0"/>
        <v>286</v>
      </c>
      <c r="P11" s="2"/>
    </row>
    <row r="12" spans="1:16" ht="24" customHeight="1">
      <c r="A12" s="80" t="s">
        <v>48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6">
        <f t="shared" si="0"/>
        <v>0</v>
      </c>
      <c r="P12" s="2"/>
    </row>
    <row r="13" spans="1:16" ht="24" customHeight="1">
      <c r="A13" s="79" t="s">
        <v>33</v>
      </c>
      <c r="B13" s="78">
        <v>42</v>
      </c>
      <c r="C13" s="78">
        <v>57</v>
      </c>
      <c r="D13" s="78">
        <v>46</v>
      </c>
      <c r="E13" s="78">
        <v>13</v>
      </c>
      <c r="F13" s="78">
        <v>4</v>
      </c>
      <c r="G13" s="78">
        <v>3</v>
      </c>
      <c r="H13" s="78">
        <v>66</v>
      </c>
      <c r="I13" s="78">
        <v>17</v>
      </c>
      <c r="J13" s="78">
        <v>13</v>
      </c>
      <c r="K13" s="78">
        <v>14</v>
      </c>
      <c r="L13" s="78">
        <v>6</v>
      </c>
      <c r="M13" s="78">
        <v>1</v>
      </c>
      <c r="N13" s="78">
        <v>0</v>
      </c>
      <c r="O13" s="76">
        <f t="shared" si="0"/>
        <v>282</v>
      </c>
      <c r="P13" s="2"/>
    </row>
    <row r="14" spans="1:16" ht="24" customHeight="1">
      <c r="A14" s="79" t="s">
        <v>34</v>
      </c>
      <c r="B14" s="78">
        <v>9</v>
      </c>
      <c r="C14" s="78">
        <v>15</v>
      </c>
      <c r="D14" s="78">
        <v>6</v>
      </c>
      <c r="E14" s="78">
        <v>4</v>
      </c>
      <c r="F14" s="78">
        <v>2</v>
      </c>
      <c r="G14" s="78">
        <v>2</v>
      </c>
      <c r="H14" s="78">
        <v>2</v>
      </c>
      <c r="I14" s="78">
        <v>2</v>
      </c>
      <c r="J14" s="78">
        <v>1</v>
      </c>
      <c r="K14" s="78">
        <v>0</v>
      </c>
      <c r="L14" s="78">
        <v>0</v>
      </c>
      <c r="M14" s="78">
        <v>0</v>
      </c>
      <c r="N14" s="78">
        <v>0</v>
      </c>
      <c r="O14" s="76">
        <f t="shared" si="0"/>
        <v>43</v>
      </c>
      <c r="P14" s="2"/>
    </row>
    <row r="15" spans="1:16" ht="24" customHeight="1">
      <c r="A15" s="81" t="s">
        <v>41</v>
      </c>
      <c r="B15" s="82">
        <v>8</v>
      </c>
      <c r="C15" s="82">
        <v>5</v>
      </c>
      <c r="D15" s="82">
        <v>1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76">
        <f t="shared" si="0"/>
        <v>18</v>
      </c>
      <c r="P15" s="2"/>
    </row>
    <row r="16" spans="1:16" ht="24" customHeight="1" thickBot="1">
      <c r="A16" s="81" t="s">
        <v>35</v>
      </c>
      <c r="B16" s="82">
        <v>5</v>
      </c>
      <c r="C16" s="82">
        <v>5</v>
      </c>
      <c r="D16" s="82">
        <v>0</v>
      </c>
      <c r="E16" s="82">
        <v>2</v>
      </c>
      <c r="F16" s="82">
        <v>0</v>
      </c>
      <c r="G16" s="82">
        <v>0</v>
      </c>
      <c r="H16" s="82">
        <v>0</v>
      </c>
      <c r="I16" s="82">
        <v>1</v>
      </c>
      <c r="J16" s="82">
        <v>1</v>
      </c>
      <c r="K16" s="82">
        <v>0</v>
      </c>
      <c r="L16" s="82">
        <v>0</v>
      </c>
      <c r="M16" s="82">
        <v>0</v>
      </c>
      <c r="N16" s="82">
        <v>0</v>
      </c>
      <c r="O16" s="76">
        <f t="shared" si="0"/>
        <v>14</v>
      </c>
      <c r="P16" s="2"/>
    </row>
    <row r="17" spans="1:16" ht="24" customHeight="1" thickBot="1">
      <c r="A17" s="83" t="s">
        <v>36</v>
      </c>
      <c r="B17" s="84">
        <f>SUM(B6:B16)</f>
        <v>174</v>
      </c>
      <c r="C17" s="84">
        <f aca="true" t="shared" si="1" ref="C17:K17">SUM(C6:C16)</f>
        <v>279</v>
      </c>
      <c r="D17" s="84">
        <f t="shared" si="1"/>
        <v>157</v>
      </c>
      <c r="E17" s="84">
        <f t="shared" si="1"/>
        <v>72</v>
      </c>
      <c r="F17" s="84">
        <f>SUM(F6:F16)</f>
        <v>38</v>
      </c>
      <c r="G17" s="84">
        <f>SUM(G6:G16)</f>
        <v>19</v>
      </c>
      <c r="H17" s="84">
        <f t="shared" si="1"/>
        <v>196</v>
      </c>
      <c r="I17" s="84">
        <f>SUM(I6:I16)</f>
        <v>60</v>
      </c>
      <c r="J17" s="84">
        <f t="shared" si="1"/>
        <v>56</v>
      </c>
      <c r="K17" s="84">
        <f t="shared" si="1"/>
        <v>47</v>
      </c>
      <c r="L17" s="84">
        <f>SUM(L6:L16)</f>
        <v>16</v>
      </c>
      <c r="M17" s="84">
        <f>SUM(M6:M16)</f>
        <v>10</v>
      </c>
      <c r="N17" s="84">
        <f>SUM(N6:N16)</f>
        <v>0</v>
      </c>
      <c r="O17" s="85">
        <f t="shared" si="0"/>
        <v>1124</v>
      </c>
      <c r="P17" s="2"/>
    </row>
    <row r="18" spans="1:16" ht="27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ht="31.5" customHeight="1"/>
    <row r="20" spans="1:3" ht="13.5">
      <c r="A20" s="61" t="s">
        <v>58</v>
      </c>
      <c r="B20" s="88"/>
      <c r="C20" s="88"/>
    </row>
    <row r="21" spans="1:16" ht="14.25" thickBot="1">
      <c r="A21" s="61"/>
      <c r="B21" s="88"/>
      <c r="C21" s="88"/>
      <c r="H21" s="62"/>
      <c r="I21" s="62"/>
      <c r="J21" s="62"/>
      <c r="K21" s="89" t="s">
        <v>45</v>
      </c>
      <c r="P21" s="89"/>
    </row>
    <row r="22" spans="1:11" ht="21" customHeight="1">
      <c r="A22" s="63" t="s">
        <v>59</v>
      </c>
      <c r="B22" s="64" t="s">
        <v>17</v>
      </c>
      <c r="C22" s="65" t="s">
        <v>55</v>
      </c>
      <c r="D22" s="66" t="s">
        <v>44</v>
      </c>
      <c r="E22" s="90"/>
      <c r="F22" s="90"/>
      <c r="G22" s="90"/>
      <c r="H22" s="90"/>
      <c r="I22" s="90"/>
      <c r="J22" s="91"/>
      <c r="K22" s="69" t="s">
        <v>29</v>
      </c>
    </row>
    <row r="23" spans="1:11" ht="21" customHeight="1" thickBot="1">
      <c r="A23" s="70"/>
      <c r="B23" s="71"/>
      <c r="C23" s="72"/>
      <c r="D23" s="52" t="s">
        <v>18</v>
      </c>
      <c r="E23" s="52" t="s">
        <v>19</v>
      </c>
      <c r="F23" s="52" t="s">
        <v>21</v>
      </c>
      <c r="G23" s="92" t="s">
        <v>23</v>
      </c>
      <c r="H23" s="92" t="s">
        <v>25</v>
      </c>
      <c r="I23" s="92" t="s">
        <v>60</v>
      </c>
      <c r="J23" s="52" t="s">
        <v>20</v>
      </c>
      <c r="K23" s="73"/>
    </row>
    <row r="24" spans="1:11" ht="24" customHeight="1">
      <c r="A24" s="74" t="s">
        <v>6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93">
        <v>0</v>
      </c>
      <c r="K24" s="76">
        <f aca="true" t="shared" si="2" ref="K24:K30">SUM(B24:J24)</f>
        <v>0</v>
      </c>
    </row>
    <row r="25" spans="1:11" ht="24" customHeight="1">
      <c r="A25" s="79" t="s">
        <v>32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5">
        <v>0</v>
      </c>
      <c r="H25" s="75">
        <v>0</v>
      </c>
      <c r="I25" s="75">
        <v>0</v>
      </c>
      <c r="J25" s="94">
        <v>0</v>
      </c>
      <c r="K25" s="76">
        <f t="shared" si="2"/>
        <v>0</v>
      </c>
    </row>
    <row r="26" spans="1:11" ht="24" customHeight="1">
      <c r="A26" s="79" t="s">
        <v>56</v>
      </c>
      <c r="B26" s="78">
        <v>2</v>
      </c>
      <c r="C26" s="78">
        <v>1</v>
      </c>
      <c r="D26" s="78">
        <v>0</v>
      </c>
      <c r="E26" s="78">
        <v>0</v>
      </c>
      <c r="F26" s="78">
        <v>0</v>
      </c>
      <c r="G26" s="75">
        <v>0</v>
      </c>
      <c r="H26" s="75">
        <v>0</v>
      </c>
      <c r="I26" s="75">
        <v>0</v>
      </c>
      <c r="J26" s="94">
        <v>0</v>
      </c>
      <c r="K26" s="76">
        <f t="shared" si="2"/>
        <v>3</v>
      </c>
    </row>
    <row r="27" spans="1:11" ht="24" customHeight="1">
      <c r="A27" s="79" t="s">
        <v>57</v>
      </c>
      <c r="B27" s="78">
        <v>1</v>
      </c>
      <c r="C27" s="78">
        <v>0</v>
      </c>
      <c r="D27" s="78">
        <v>0</v>
      </c>
      <c r="E27" s="78">
        <v>0</v>
      </c>
      <c r="F27" s="78">
        <v>0</v>
      </c>
      <c r="G27" s="75">
        <v>0</v>
      </c>
      <c r="H27" s="75">
        <v>0</v>
      </c>
      <c r="I27" s="75">
        <v>0</v>
      </c>
      <c r="J27" s="94">
        <v>0</v>
      </c>
      <c r="K27" s="76">
        <f t="shared" si="2"/>
        <v>1</v>
      </c>
    </row>
    <row r="28" spans="1:11" ht="24" customHeight="1">
      <c r="A28" s="79" t="s">
        <v>33</v>
      </c>
      <c r="B28" s="78">
        <v>2</v>
      </c>
      <c r="C28" s="78">
        <v>0</v>
      </c>
      <c r="D28" s="78">
        <v>0</v>
      </c>
      <c r="E28" s="78">
        <v>0</v>
      </c>
      <c r="F28" s="78">
        <v>0</v>
      </c>
      <c r="G28" s="75">
        <v>1</v>
      </c>
      <c r="H28" s="75">
        <v>0</v>
      </c>
      <c r="I28" s="75">
        <v>0</v>
      </c>
      <c r="J28" s="94">
        <v>0</v>
      </c>
      <c r="K28" s="76">
        <f t="shared" si="2"/>
        <v>3</v>
      </c>
    </row>
    <row r="29" spans="1:11" ht="24" customHeight="1" thickBot="1">
      <c r="A29" s="81" t="s">
        <v>34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95">
        <v>0</v>
      </c>
      <c r="H29" s="95">
        <v>0</v>
      </c>
      <c r="I29" s="95">
        <v>0</v>
      </c>
      <c r="J29" s="96">
        <v>0</v>
      </c>
      <c r="K29" s="76">
        <f t="shared" si="2"/>
        <v>0</v>
      </c>
    </row>
    <row r="30" spans="1:11" ht="24" customHeight="1" thickBot="1">
      <c r="A30" s="83" t="s">
        <v>36</v>
      </c>
      <c r="B30" s="84">
        <f>SUM(B24:B29)</f>
        <v>5</v>
      </c>
      <c r="C30" s="84">
        <f aca="true" t="shared" si="3" ref="C30:J30">SUM(C24:C29)</f>
        <v>1</v>
      </c>
      <c r="D30" s="84">
        <f t="shared" si="3"/>
        <v>0</v>
      </c>
      <c r="E30" s="84">
        <f t="shared" si="3"/>
        <v>0</v>
      </c>
      <c r="F30" s="84">
        <f>SUM(F24:F29)</f>
        <v>0</v>
      </c>
      <c r="G30" s="84">
        <f t="shared" si="3"/>
        <v>1</v>
      </c>
      <c r="H30" s="84">
        <f>SUM(H24:H29)</f>
        <v>0</v>
      </c>
      <c r="I30" s="84">
        <f>SUM(I24:I29)</f>
        <v>0</v>
      </c>
      <c r="J30" s="97">
        <f t="shared" si="3"/>
        <v>0</v>
      </c>
      <c r="K30" s="85">
        <f t="shared" si="2"/>
        <v>7</v>
      </c>
    </row>
    <row r="31" spans="1:7" ht="24" customHeight="1">
      <c r="A31" s="98"/>
      <c r="B31" s="87"/>
      <c r="C31" s="87"/>
      <c r="D31" s="87"/>
      <c r="E31" s="87"/>
      <c r="F31" s="87"/>
      <c r="G31" s="87"/>
    </row>
    <row r="32" ht="16.5" customHeight="1"/>
    <row r="33" spans="1:3" ht="13.5">
      <c r="A33" s="61" t="s">
        <v>38</v>
      </c>
      <c r="B33" s="88"/>
      <c r="C33" s="88"/>
    </row>
    <row r="34" spans="1:15" ht="14.25" thickBot="1">
      <c r="A34" s="61"/>
      <c r="B34" s="88"/>
      <c r="C34" s="88"/>
      <c r="O34" s="62" t="s">
        <v>12</v>
      </c>
    </row>
    <row r="35" spans="1:16" ht="21" customHeight="1">
      <c r="A35" s="63" t="s">
        <v>54</v>
      </c>
      <c r="B35" s="64" t="s">
        <v>17</v>
      </c>
      <c r="C35" s="65" t="s">
        <v>55</v>
      </c>
      <c r="D35" s="66" t="s">
        <v>44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99" t="s">
        <v>29</v>
      </c>
      <c r="P35" s="2"/>
    </row>
    <row r="36" spans="1:16" ht="21" customHeight="1" thickBot="1">
      <c r="A36" s="70"/>
      <c r="B36" s="71"/>
      <c r="C36" s="72"/>
      <c r="D36" s="52" t="s">
        <v>18</v>
      </c>
      <c r="E36" s="52" t="s">
        <v>19</v>
      </c>
      <c r="F36" s="52" t="s">
        <v>28</v>
      </c>
      <c r="G36" s="52" t="s">
        <v>21</v>
      </c>
      <c r="H36" s="52" t="s">
        <v>22</v>
      </c>
      <c r="I36" s="52" t="s">
        <v>23</v>
      </c>
      <c r="J36" s="52" t="s">
        <v>25</v>
      </c>
      <c r="K36" s="52" t="s">
        <v>26</v>
      </c>
      <c r="L36" s="52" t="s">
        <v>24</v>
      </c>
      <c r="M36" s="52" t="s">
        <v>27</v>
      </c>
      <c r="N36" s="52" t="s">
        <v>20</v>
      </c>
      <c r="O36" s="100"/>
      <c r="P36" s="2"/>
    </row>
    <row r="37" spans="1:16" ht="24" customHeight="1">
      <c r="A37" s="74" t="s">
        <v>6</v>
      </c>
      <c r="B37" s="75">
        <v>2</v>
      </c>
      <c r="C37" s="75">
        <v>4</v>
      </c>
      <c r="D37" s="75">
        <v>0</v>
      </c>
      <c r="E37" s="75">
        <v>1</v>
      </c>
      <c r="F37" s="75">
        <v>0</v>
      </c>
      <c r="G37" s="75">
        <v>0</v>
      </c>
      <c r="H37" s="75">
        <v>0</v>
      </c>
      <c r="I37" s="75">
        <v>1</v>
      </c>
      <c r="J37" s="75">
        <v>5</v>
      </c>
      <c r="K37" s="75">
        <v>1</v>
      </c>
      <c r="L37" s="75">
        <v>0</v>
      </c>
      <c r="M37" s="75">
        <v>0</v>
      </c>
      <c r="N37" s="75">
        <v>0</v>
      </c>
      <c r="O37" s="76">
        <f aca="true" t="shared" si="4" ref="O37:O44">SUM(B37:N37)</f>
        <v>14</v>
      </c>
      <c r="P37" s="2"/>
    </row>
    <row r="38" spans="1:16" ht="24" customHeight="1">
      <c r="A38" s="79" t="s">
        <v>32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6">
        <f t="shared" si="4"/>
        <v>0</v>
      </c>
      <c r="P38" s="2"/>
    </row>
    <row r="39" spans="1:16" ht="24" customHeight="1">
      <c r="A39" s="79" t="s">
        <v>56</v>
      </c>
      <c r="B39" s="78">
        <v>3</v>
      </c>
      <c r="C39" s="78">
        <v>2</v>
      </c>
      <c r="D39" s="78">
        <v>0</v>
      </c>
      <c r="E39" s="78">
        <v>1</v>
      </c>
      <c r="F39" s="78">
        <v>0</v>
      </c>
      <c r="G39" s="78">
        <v>0</v>
      </c>
      <c r="H39" s="78">
        <v>0</v>
      </c>
      <c r="I39" s="78">
        <v>0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6">
        <f t="shared" si="4"/>
        <v>8</v>
      </c>
      <c r="P39" s="2"/>
    </row>
    <row r="40" spans="1:16" ht="24" customHeight="1">
      <c r="A40" s="79" t="s">
        <v>57</v>
      </c>
      <c r="B40" s="78">
        <v>3</v>
      </c>
      <c r="C40" s="78">
        <v>7</v>
      </c>
      <c r="D40" s="78">
        <v>0</v>
      </c>
      <c r="E40" s="78">
        <v>1</v>
      </c>
      <c r="F40" s="78">
        <v>2</v>
      </c>
      <c r="G40" s="78">
        <v>0</v>
      </c>
      <c r="H40" s="78">
        <v>0</v>
      </c>
      <c r="I40" s="78">
        <v>1</v>
      </c>
      <c r="J40" s="78">
        <v>2</v>
      </c>
      <c r="K40" s="78">
        <v>0</v>
      </c>
      <c r="L40" s="78">
        <v>2</v>
      </c>
      <c r="M40" s="78">
        <v>0</v>
      </c>
      <c r="N40" s="78">
        <v>0</v>
      </c>
      <c r="O40" s="76">
        <f t="shared" si="4"/>
        <v>18</v>
      </c>
      <c r="P40" s="2"/>
    </row>
    <row r="41" spans="1:16" ht="24" customHeight="1">
      <c r="A41" s="79" t="s">
        <v>33</v>
      </c>
      <c r="B41" s="78">
        <v>0</v>
      </c>
      <c r="C41" s="78">
        <v>4</v>
      </c>
      <c r="D41" s="78">
        <v>0</v>
      </c>
      <c r="E41" s="78">
        <v>3</v>
      </c>
      <c r="F41" s="78">
        <v>1</v>
      </c>
      <c r="G41" s="78">
        <v>0</v>
      </c>
      <c r="H41" s="78">
        <v>0</v>
      </c>
      <c r="I41" s="78">
        <v>2</v>
      </c>
      <c r="J41" s="78">
        <v>1</v>
      </c>
      <c r="K41" s="78">
        <v>1</v>
      </c>
      <c r="L41" s="78">
        <v>0</v>
      </c>
      <c r="M41" s="78">
        <v>0</v>
      </c>
      <c r="N41" s="78">
        <v>0</v>
      </c>
      <c r="O41" s="76">
        <f t="shared" si="4"/>
        <v>12</v>
      </c>
      <c r="P41" s="2"/>
    </row>
    <row r="42" spans="1:16" ht="24" customHeight="1">
      <c r="A42" s="79" t="s">
        <v>34</v>
      </c>
      <c r="B42" s="78">
        <v>0</v>
      </c>
      <c r="C42" s="78">
        <v>5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6">
        <f t="shared" si="4"/>
        <v>5</v>
      </c>
      <c r="P42" s="2"/>
    </row>
    <row r="43" spans="1:16" ht="24" customHeight="1" thickBot="1">
      <c r="A43" s="81" t="s">
        <v>37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76">
        <f t="shared" si="4"/>
        <v>0</v>
      </c>
      <c r="P43" s="2"/>
    </row>
    <row r="44" spans="1:16" ht="24" customHeight="1" thickBot="1">
      <c r="A44" s="83" t="s">
        <v>36</v>
      </c>
      <c r="B44" s="84">
        <f>SUM(B37:B43)</f>
        <v>8</v>
      </c>
      <c r="C44" s="84">
        <f>SUM(C37:C43)</f>
        <v>22</v>
      </c>
      <c r="D44" s="84">
        <f aca="true" t="shared" si="5" ref="D44:M44">SUM(D37:D43)</f>
        <v>0</v>
      </c>
      <c r="E44" s="84">
        <f t="shared" si="5"/>
        <v>6</v>
      </c>
      <c r="F44" s="84">
        <f>SUM(F37:F43)</f>
        <v>3</v>
      </c>
      <c r="G44" s="84">
        <f t="shared" si="5"/>
        <v>0</v>
      </c>
      <c r="H44" s="84">
        <f t="shared" si="5"/>
        <v>0</v>
      </c>
      <c r="I44" s="84">
        <f>SUM(I37:I43)</f>
        <v>4</v>
      </c>
      <c r="J44" s="84">
        <f>SUM(J37:J43)</f>
        <v>10</v>
      </c>
      <c r="K44" s="84">
        <f>SUM(K37:K43)</f>
        <v>2</v>
      </c>
      <c r="L44" s="84">
        <f t="shared" si="5"/>
        <v>2</v>
      </c>
      <c r="M44" s="84">
        <f t="shared" si="5"/>
        <v>0</v>
      </c>
      <c r="N44" s="84">
        <f>SUM(N37:N43)</f>
        <v>0</v>
      </c>
      <c r="O44" s="85">
        <f t="shared" si="4"/>
        <v>57</v>
      </c>
      <c r="P44" s="2"/>
    </row>
    <row r="45" ht="20.25" customHeight="1">
      <c r="A45" s="101"/>
    </row>
  </sheetData>
  <sheetProtection/>
  <mergeCells count="14">
    <mergeCell ref="O4:O5"/>
    <mergeCell ref="A22:A23"/>
    <mergeCell ref="B4:B5"/>
    <mergeCell ref="C4:C5"/>
    <mergeCell ref="B22:B23"/>
    <mergeCell ref="C22:C23"/>
    <mergeCell ref="K22:K23"/>
    <mergeCell ref="D22:J22"/>
    <mergeCell ref="A35:A36"/>
    <mergeCell ref="D4:N4"/>
    <mergeCell ref="D35:N35"/>
    <mergeCell ref="B35:B36"/>
    <mergeCell ref="C35:C36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環境指導室保全課</dc:creator>
  <cp:keywords/>
  <dc:description/>
  <cp:lastModifiedBy>大阪府</cp:lastModifiedBy>
  <cp:lastPrinted>2019-12-06T08:14:12Z</cp:lastPrinted>
  <dcterms:created xsi:type="dcterms:W3CDTF">2001-07-03T01:10:47Z</dcterms:created>
  <dcterms:modified xsi:type="dcterms:W3CDTF">2020-01-14T05:35:12Z</dcterms:modified>
  <cp:category/>
  <cp:version/>
  <cp:contentType/>
  <cp:contentStatus/>
</cp:coreProperties>
</file>