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740" activeTab="0"/>
  </bookViews>
  <sheets>
    <sheet name="2-1" sheetId="1" r:id="rId1"/>
  </sheets>
  <definedNames>
    <definedName name="_xlnm.Print_Area" localSheetId="0">'2-1'!$A$1:$W$20</definedName>
  </definedNames>
  <calcPr fullCalcOnLoad="1"/>
</workbook>
</file>

<file path=xl/sharedStrings.xml><?xml version="1.0" encoding="utf-8"?>
<sst xmlns="http://schemas.openxmlformats.org/spreadsheetml/2006/main" count="50" uniqueCount="30">
  <si>
    <t>平成13年度</t>
  </si>
  <si>
    <t>大阪市地域</t>
  </si>
  <si>
    <t>北大阪地域</t>
  </si>
  <si>
    <t>東部大阪地域</t>
  </si>
  <si>
    <t>南河内地域</t>
  </si>
  <si>
    <t>泉州地域</t>
  </si>
  <si>
    <t>合　　　計</t>
  </si>
  <si>
    <t>(注１)　地域区分</t>
  </si>
  <si>
    <t>大阪市地域 : 大阪市</t>
  </si>
  <si>
    <t>北大阪地域 : 豊中市、池田市、吹田市、高槻市、茨木市、箕面市、摂津市、島本町、能勢町及び豊能町</t>
  </si>
  <si>
    <t>　　　　　　年度
地域</t>
  </si>
  <si>
    <t>排出量
(t)</t>
  </si>
  <si>
    <t>構成比
(%)</t>
  </si>
  <si>
    <t>南河内地域 : 富田林市、河内長野市、松原市、羽曳野市、藤井寺市、大阪狭山市、太子町、河南町及び千早赤阪村</t>
  </si>
  <si>
    <t>東部大阪地域 : 守口市、枚方市、八尾市、寝屋川市、大東市、柏原市、門真市、東大阪市、四條畷市及び交野市</t>
  </si>
  <si>
    <t>(単位：千トン）</t>
  </si>
  <si>
    <t>平成8年度</t>
  </si>
  <si>
    <t>平成11年度</t>
  </si>
  <si>
    <t>平成12年度</t>
  </si>
  <si>
    <t>平成14年度</t>
  </si>
  <si>
    <t>平成15年度</t>
  </si>
  <si>
    <t>平成16年度</t>
  </si>
  <si>
    <t>平成17年度</t>
  </si>
  <si>
    <t>泉州地域 : 堺市、岸和田市、泉大津市、貝塚市、泉佐野市、和泉市、高石市、泉南市、阪南市、忠岡町、熊取町、田尻町及び岬町</t>
  </si>
  <si>
    <t>平成19年度</t>
  </si>
  <si>
    <t>平成18年度</t>
  </si>
  <si>
    <t>平成20年度</t>
  </si>
  <si>
    <t>(注３)  旧美原町域については、平成15年度までは南河内地域、平成17年度からは泉州地域として集計している。</t>
  </si>
  <si>
    <t>(注２)　大阪市、堺市、高槻市（平成15年度以降）及び東大阪市（平成16年度以降）については各市の調査、平成20年度以降は、環境省調査による。</t>
  </si>
  <si>
    <t>１－１　工場・事業場等からの地域別窒素酸化物排出量の推移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</si>
</sst>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"/>
    <numFmt numFmtId="179" formatCode="#,##0_);[Red]\(#,##0\)"/>
    <numFmt numFmtId="180" formatCode="0.0_ "/>
    <numFmt numFmtId="181" formatCode="0_ "/>
    <numFmt numFmtId="182" formatCode="0.00_);[Red]\(0.00\)"/>
    <numFmt numFmtId="183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double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21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177" fontId="3" fillId="0" borderId="29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" vertical="center" wrapText="1"/>
    </xf>
    <xf numFmtId="178" fontId="3" fillId="0" borderId="33" xfId="0" applyNumberFormat="1" applyFont="1" applyFill="1" applyBorder="1" applyAlignment="1">
      <alignment vertical="center"/>
    </xf>
    <xf numFmtId="178" fontId="3" fillId="0" borderId="34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0"/>
  <sheetViews>
    <sheetView tabSelected="1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2" sqref="D2:U2"/>
    </sheetView>
  </sheetViews>
  <sheetFormatPr defaultColWidth="9.00390625" defaultRowHeight="13.5"/>
  <cols>
    <col min="1" max="1" width="13.625" style="6" customWidth="1"/>
    <col min="2" max="3" width="0" style="6" hidden="1" customWidth="1"/>
    <col min="4" max="16384" width="9.00390625" style="6" customWidth="1"/>
  </cols>
  <sheetData>
    <row r="2" spans="1:21" ht="17.25" customHeight="1">
      <c r="A2" s="30"/>
      <c r="B2" s="30"/>
      <c r="C2" s="7"/>
      <c r="D2" s="44" t="s">
        <v>29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4" ht="14.25" thickBot="1">
      <c r="A3" s="7"/>
      <c r="B3" s="7"/>
      <c r="C3" s="7"/>
      <c r="D3" s="7"/>
      <c r="E3" s="7"/>
      <c r="F3" s="7"/>
      <c r="G3" s="7"/>
      <c r="S3" s="35"/>
      <c r="T3" s="35"/>
      <c r="U3" s="35"/>
      <c r="V3" s="35" t="s">
        <v>15</v>
      </c>
      <c r="W3" s="35"/>
      <c r="X3" s="36"/>
    </row>
    <row r="4" spans="1:23" ht="15" customHeight="1">
      <c r="A4" s="42" t="s">
        <v>10</v>
      </c>
      <c r="B4" s="3" t="s">
        <v>16</v>
      </c>
      <c r="C4" s="1"/>
      <c r="D4" s="2" t="s">
        <v>17</v>
      </c>
      <c r="E4" s="2"/>
      <c r="F4" s="2" t="s">
        <v>18</v>
      </c>
      <c r="G4" s="2"/>
      <c r="H4" s="1" t="s">
        <v>0</v>
      </c>
      <c r="I4" s="1"/>
      <c r="J4" s="2" t="s">
        <v>19</v>
      </c>
      <c r="K4" s="3"/>
      <c r="L4" s="3" t="s">
        <v>20</v>
      </c>
      <c r="M4" s="4"/>
      <c r="N4" s="3" t="s">
        <v>21</v>
      </c>
      <c r="O4" s="4"/>
      <c r="P4" s="1" t="s">
        <v>22</v>
      </c>
      <c r="Q4" s="4"/>
      <c r="R4" s="3" t="s">
        <v>25</v>
      </c>
      <c r="S4" s="4"/>
      <c r="T4" s="1" t="s">
        <v>24</v>
      </c>
      <c r="U4" s="1"/>
      <c r="V4" s="3" t="s">
        <v>26</v>
      </c>
      <c r="W4" s="37"/>
    </row>
    <row r="5" spans="1:23" ht="27.75" thickBot="1">
      <c r="A5" s="43"/>
      <c r="B5" s="8" t="s">
        <v>11</v>
      </c>
      <c r="C5" s="9" t="s">
        <v>12</v>
      </c>
      <c r="D5" s="8" t="s">
        <v>11</v>
      </c>
      <c r="E5" s="8" t="s">
        <v>12</v>
      </c>
      <c r="F5" s="8" t="s">
        <v>11</v>
      </c>
      <c r="G5" s="8" t="s">
        <v>12</v>
      </c>
      <c r="H5" s="10" t="s">
        <v>11</v>
      </c>
      <c r="I5" s="9" t="s">
        <v>12</v>
      </c>
      <c r="J5" s="8" t="s">
        <v>11</v>
      </c>
      <c r="K5" s="9" t="s">
        <v>12</v>
      </c>
      <c r="L5" s="8" t="s">
        <v>11</v>
      </c>
      <c r="M5" s="8" t="s">
        <v>12</v>
      </c>
      <c r="N5" s="8" t="s">
        <v>11</v>
      </c>
      <c r="O5" s="8" t="s">
        <v>12</v>
      </c>
      <c r="P5" s="10" t="s">
        <v>11</v>
      </c>
      <c r="Q5" s="8" t="s">
        <v>12</v>
      </c>
      <c r="R5" s="8" t="s">
        <v>11</v>
      </c>
      <c r="S5" s="8" t="s">
        <v>12</v>
      </c>
      <c r="T5" s="10" t="s">
        <v>11</v>
      </c>
      <c r="U5" s="9" t="s">
        <v>12</v>
      </c>
      <c r="V5" s="8" t="s">
        <v>11</v>
      </c>
      <c r="W5" s="38" t="s">
        <v>12</v>
      </c>
    </row>
    <row r="6" spans="1:23" ht="15" customHeight="1" thickTop="1">
      <c r="A6" s="11" t="s">
        <v>1</v>
      </c>
      <c r="B6" s="12">
        <v>5.2</v>
      </c>
      <c r="C6" s="32">
        <v>29.2</v>
      </c>
      <c r="D6" s="13">
        <v>4.707</v>
      </c>
      <c r="E6" s="26">
        <f>D6/D11*100</f>
        <v>29.203375108574264</v>
      </c>
      <c r="F6" s="12">
        <v>4.603</v>
      </c>
      <c r="G6" s="26">
        <f>F6/F11*100</f>
        <v>30.40089822336702</v>
      </c>
      <c r="H6" s="14">
        <v>4.389</v>
      </c>
      <c r="I6" s="32">
        <f>H6/H11*100</f>
        <v>31.01766784452297</v>
      </c>
      <c r="J6" s="13">
        <v>3.698</v>
      </c>
      <c r="K6" s="32">
        <f>J6/J11*100</f>
        <v>25.038932899993227</v>
      </c>
      <c r="L6" s="15">
        <v>3.465</v>
      </c>
      <c r="M6" s="26">
        <f>L6/L11*100</f>
        <v>26.37187000532765</v>
      </c>
      <c r="N6" s="15">
        <v>3.362</v>
      </c>
      <c r="O6" s="26">
        <f>N6/N11*100</f>
        <v>23.457996092659783</v>
      </c>
      <c r="P6" s="15">
        <v>3.379</v>
      </c>
      <c r="Q6" s="26">
        <f>P6/P11*100</f>
        <v>24.353153153153155</v>
      </c>
      <c r="R6" s="15">
        <v>3.243</v>
      </c>
      <c r="S6" s="26">
        <f>R6/R11*100</f>
        <v>23.84383501213146</v>
      </c>
      <c r="T6" s="34">
        <v>3.243</v>
      </c>
      <c r="U6" s="32">
        <f>T6/T11*100</f>
        <v>24.052510568864495</v>
      </c>
      <c r="V6" s="15">
        <v>5.4</v>
      </c>
      <c r="W6" s="39">
        <f>V6/V11*100</f>
        <v>38.297872340425535</v>
      </c>
    </row>
    <row r="7" spans="1:23" ht="15" customHeight="1">
      <c r="A7" s="16" t="s">
        <v>2</v>
      </c>
      <c r="B7" s="12">
        <v>1.6</v>
      </c>
      <c r="C7" s="25">
        <v>8.9</v>
      </c>
      <c r="D7" s="12">
        <v>1.717</v>
      </c>
      <c r="E7" s="27">
        <f>D7/D11*100</f>
        <v>10.652686437523268</v>
      </c>
      <c r="F7" s="12">
        <v>1.432</v>
      </c>
      <c r="G7" s="27">
        <f>F7/F11*100</f>
        <v>9.45776368799947</v>
      </c>
      <c r="H7" s="14">
        <v>1.893</v>
      </c>
      <c r="I7" s="25">
        <f>H7/H11*100</f>
        <v>13.37809187279152</v>
      </c>
      <c r="J7" s="12">
        <v>2.308</v>
      </c>
      <c r="K7" s="25">
        <f>J7/J11*100</f>
        <v>15.627327510325681</v>
      </c>
      <c r="L7" s="12">
        <v>1.751</v>
      </c>
      <c r="M7" s="27">
        <f>L7/L11*100</f>
        <v>13.326737194611463</v>
      </c>
      <c r="N7" s="12">
        <v>1.815</v>
      </c>
      <c r="O7" s="27">
        <f>N7/N11*100</f>
        <v>12.663968741278259</v>
      </c>
      <c r="P7" s="12">
        <v>3.054</v>
      </c>
      <c r="Q7" s="27">
        <f>P7/P11*100</f>
        <v>22.01081081081081</v>
      </c>
      <c r="R7" s="12">
        <f>2.591+0.461</f>
        <v>3.052</v>
      </c>
      <c r="S7" s="27">
        <f>R7/R11*100</f>
        <v>22.439526505404015</v>
      </c>
      <c r="T7" s="14">
        <v>3.372</v>
      </c>
      <c r="U7" s="25">
        <f>T7/T11*100</f>
        <v>25.009270933768445</v>
      </c>
      <c r="V7" s="12">
        <v>1.2</v>
      </c>
      <c r="W7" s="40">
        <f>V7/V11*100</f>
        <v>8.510638297872338</v>
      </c>
    </row>
    <row r="8" spans="1:23" ht="15" customHeight="1">
      <c r="A8" s="16" t="s">
        <v>3</v>
      </c>
      <c r="B8" s="12">
        <v>2.1</v>
      </c>
      <c r="C8" s="25">
        <v>11.7</v>
      </c>
      <c r="D8" s="12">
        <v>1.863</v>
      </c>
      <c r="E8" s="27">
        <f>D8/D11*100</f>
        <v>11.558506018116391</v>
      </c>
      <c r="F8" s="12">
        <v>1.8</v>
      </c>
      <c r="G8" s="27">
        <f>F8/F11*100</f>
        <v>11.888250445809392</v>
      </c>
      <c r="H8" s="14">
        <v>1.48</v>
      </c>
      <c r="I8" s="25">
        <f>H8/H11*100</f>
        <v>10.459363957597173</v>
      </c>
      <c r="J8" s="12">
        <v>1.761</v>
      </c>
      <c r="K8" s="25">
        <f>J8/J11*100</f>
        <v>11.923623806621977</v>
      </c>
      <c r="L8" s="12">
        <v>1.473</v>
      </c>
      <c r="M8" s="27">
        <f>L8/L11*100</f>
        <v>11.210898850749677</v>
      </c>
      <c r="N8" s="12">
        <v>1.506</v>
      </c>
      <c r="O8" s="27">
        <f>N8/N11*100</f>
        <v>10.507954228300306</v>
      </c>
      <c r="P8" s="12">
        <v>1.317</v>
      </c>
      <c r="Q8" s="27">
        <f>P8/P11*100</f>
        <v>9.491891891891893</v>
      </c>
      <c r="R8" s="12">
        <f>0.825+0.386</f>
        <v>1.2109999999999999</v>
      </c>
      <c r="S8" s="27">
        <f>R8/R11*100</f>
        <v>8.903757076685537</v>
      </c>
      <c r="T8" s="14">
        <v>1.24</v>
      </c>
      <c r="U8" s="25">
        <f>T8/T11*100</f>
        <v>9.196766298301565</v>
      </c>
      <c r="V8" s="12">
        <v>1.7</v>
      </c>
      <c r="W8" s="40">
        <f>V8/V11*100</f>
        <v>12.05673758865248</v>
      </c>
    </row>
    <row r="9" spans="1:23" ht="15" customHeight="1">
      <c r="A9" s="16" t="s">
        <v>4</v>
      </c>
      <c r="B9" s="12">
        <v>0.3</v>
      </c>
      <c r="C9" s="25">
        <v>1.7</v>
      </c>
      <c r="D9" s="12">
        <v>0.366</v>
      </c>
      <c r="E9" s="27">
        <f>D9/D11*100</f>
        <v>2.270753195185507</v>
      </c>
      <c r="F9" s="12">
        <v>0.408</v>
      </c>
      <c r="G9" s="27">
        <f>F9/F11*100</f>
        <v>2.6946701010501286</v>
      </c>
      <c r="H9" s="14">
        <v>0.299</v>
      </c>
      <c r="I9" s="25">
        <f>H9/H11*100</f>
        <v>2.1130742049469964</v>
      </c>
      <c r="J9" s="12">
        <v>0.473</v>
      </c>
      <c r="K9" s="25">
        <f>J9/J11*100</f>
        <v>3.202654208138669</v>
      </c>
      <c r="L9" s="12">
        <v>0.274</v>
      </c>
      <c r="M9" s="27">
        <f>L9/L11*100</f>
        <v>2.0853946266839185</v>
      </c>
      <c r="N9" s="12">
        <v>0.242</v>
      </c>
      <c r="O9" s="27">
        <f>N9/N11*100</f>
        <v>1.6885291655037677</v>
      </c>
      <c r="P9" s="12">
        <v>0.206</v>
      </c>
      <c r="Q9" s="27">
        <f>P9/P11*100</f>
        <v>1.4846846846846846</v>
      </c>
      <c r="R9" s="12">
        <v>0.272</v>
      </c>
      <c r="S9" s="27">
        <f>R9/R11*100</f>
        <v>1.9998529519888244</v>
      </c>
      <c r="T9" s="14">
        <v>0.225</v>
      </c>
      <c r="U9" s="25">
        <f>T9/T11*100</f>
        <v>1.6687680783208485</v>
      </c>
      <c r="V9" s="12">
        <v>0.3</v>
      </c>
      <c r="W9" s="40">
        <f>V9/V11*100</f>
        <v>2.1276595744680846</v>
      </c>
    </row>
    <row r="10" spans="1:23" ht="15" customHeight="1">
      <c r="A10" s="16" t="s">
        <v>5</v>
      </c>
      <c r="B10" s="12">
        <v>8.7</v>
      </c>
      <c r="C10" s="25">
        <v>48.5</v>
      </c>
      <c r="D10" s="12">
        <v>7.465</v>
      </c>
      <c r="E10" s="27">
        <f>D10/D11*100</f>
        <v>46.314679240600576</v>
      </c>
      <c r="F10" s="12">
        <v>6.898</v>
      </c>
      <c r="G10" s="27">
        <f>F10/F11*100</f>
        <v>45.55841754177399</v>
      </c>
      <c r="H10" s="14">
        <v>6.089</v>
      </c>
      <c r="I10" s="25">
        <f>H10/H11*100</f>
        <v>43.03180212014134</v>
      </c>
      <c r="J10" s="12">
        <v>6.529</v>
      </c>
      <c r="K10" s="25">
        <f>J10/J11*100</f>
        <v>44.207461574920444</v>
      </c>
      <c r="L10" s="12">
        <v>6.176</v>
      </c>
      <c r="M10" s="27">
        <f>L10/L11*100</f>
        <v>47.005099322627295</v>
      </c>
      <c r="N10" s="12">
        <v>7.407</v>
      </c>
      <c r="O10" s="27">
        <f>N10/N11*100</f>
        <v>51.68155177225788</v>
      </c>
      <c r="P10" s="12">
        <v>5.919</v>
      </c>
      <c r="Q10" s="27">
        <f>P10/P11*100</f>
        <v>42.659459459459455</v>
      </c>
      <c r="R10" s="12">
        <f>2.845+2.978</f>
        <v>5.823</v>
      </c>
      <c r="S10" s="27">
        <f>R10/R11*100</f>
        <v>42.81302845379017</v>
      </c>
      <c r="T10" s="14">
        <v>5.403</v>
      </c>
      <c r="U10" s="25">
        <f>T10/T11*100</f>
        <v>40.07268412074464</v>
      </c>
      <c r="V10" s="12">
        <v>5.5</v>
      </c>
      <c r="W10" s="40">
        <f>V10/V11*100</f>
        <v>39.00709219858155</v>
      </c>
    </row>
    <row r="11" spans="1:23" ht="15" customHeight="1" thickBot="1">
      <c r="A11" s="17" t="s">
        <v>6</v>
      </c>
      <c r="B11" s="18">
        <v>17.9</v>
      </c>
      <c r="C11" s="28">
        <f>B11/B11*100</f>
        <v>100</v>
      </c>
      <c r="D11" s="18">
        <v>16.118</v>
      </c>
      <c r="E11" s="29">
        <f>D11/D11*100</f>
        <v>100</v>
      </c>
      <c r="F11" s="18">
        <v>15.141</v>
      </c>
      <c r="G11" s="29">
        <f>F11/F11*100</f>
        <v>100</v>
      </c>
      <c r="H11" s="19">
        <v>14.15</v>
      </c>
      <c r="I11" s="28">
        <f>H11/H11*100</f>
        <v>100</v>
      </c>
      <c r="J11" s="18">
        <v>14.769</v>
      </c>
      <c r="K11" s="28">
        <f>J11/J11*100</f>
        <v>100</v>
      </c>
      <c r="L11" s="18">
        <v>13.139</v>
      </c>
      <c r="M11" s="29">
        <f>L11/L11*100</f>
        <v>100</v>
      </c>
      <c r="N11" s="18">
        <v>14.332</v>
      </c>
      <c r="O11" s="29">
        <f>N11/N11*100</f>
        <v>100</v>
      </c>
      <c r="P11" s="18">
        <v>13.875</v>
      </c>
      <c r="Q11" s="29">
        <f>P11/P11*100</f>
        <v>100</v>
      </c>
      <c r="R11" s="18">
        <f aca="true" t="shared" si="0" ref="R11:W11">SUM(R6:R10)</f>
        <v>13.601</v>
      </c>
      <c r="S11" s="29">
        <f t="shared" si="0"/>
        <v>100</v>
      </c>
      <c r="T11" s="18">
        <f t="shared" si="0"/>
        <v>13.483</v>
      </c>
      <c r="U11" s="28">
        <f t="shared" si="0"/>
        <v>100</v>
      </c>
      <c r="V11" s="18">
        <f t="shared" si="0"/>
        <v>14.100000000000001</v>
      </c>
      <c r="W11" s="41">
        <f t="shared" si="0"/>
        <v>100</v>
      </c>
    </row>
    <row r="12" spans="2:21" ht="13.5">
      <c r="B12" s="31"/>
      <c r="C12" s="33"/>
      <c r="D12" s="31"/>
      <c r="E12" s="33"/>
      <c r="F12" s="31"/>
      <c r="G12" s="33"/>
      <c r="H12" s="31"/>
      <c r="I12" s="33"/>
      <c r="J12" s="31"/>
      <c r="K12" s="33"/>
      <c r="L12" s="31"/>
      <c r="M12" s="33"/>
      <c r="N12" s="31"/>
      <c r="O12" s="33"/>
      <c r="P12" s="31"/>
      <c r="Q12" s="33"/>
      <c r="R12" s="31"/>
      <c r="S12" s="33"/>
      <c r="T12" s="31"/>
      <c r="U12" s="33"/>
    </row>
    <row r="13" spans="1:2" ht="13.5">
      <c r="A13" s="20" t="s">
        <v>7</v>
      </c>
      <c r="B13" s="21"/>
    </row>
    <row r="14" spans="1:7" ht="13.5" customHeight="1">
      <c r="A14" s="20" t="s">
        <v>8</v>
      </c>
      <c r="B14" s="22"/>
      <c r="C14" s="22"/>
      <c r="D14" s="22"/>
      <c r="E14" s="22"/>
      <c r="F14" s="22"/>
      <c r="G14" s="22"/>
    </row>
    <row r="15" spans="1:7" ht="13.5">
      <c r="A15" s="20" t="s">
        <v>9</v>
      </c>
      <c r="B15" s="22"/>
      <c r="C15" s="22"/>
      <c r="D15" s="22"/>
      <c r="E15" s="22"/>
      <c r="F15" s="22"/>
      <c r="G15" s="22"/>
    </row>
    <row r="16" spans="1:7" ht="13.5">
      <c r="A16" s="20" t="s">
        <v>14</v>
      </c>
      <c r="B16" s="22"/>
      <c r="C16" s="22"/>
      <c r="D16" s="22"/>
      <c r="E16" s="22"/>
      <c r="F16" s="22"/>
      <c r="G16" s="22"/>
    </row>
    <row r="17" spans="1:7" ht="13.5">
      <c r="A17" s="20" t="s">
        <v>13</v>
      </c>
      <c r="B17" s="22"/>
      <c r="C17" s="22"/>
      <c r="D17" s="22"/>
      <c r="E17" s="22"/>
      <c r="F17" s="22"/>
      <c r="G17" s="22"/>
    </row>
    <row r="18" spans="1:7" ht="13.5">
      <c r="A18" s="20" t="s">
        <v>23</v>
      </c>
      <c r="B18" s="23"/>
      <c r="C18" s="23"/>
      <c r="D18" s="23"/>
      <c r="E18" s="23"/>
      <c r="F18" s="23"/>
      <c r="G18" s="23"/>
    </row>
    <row r="19" ht="13.5">
      <c r="A19" s="24" t="s">
        <v>28</v>
      </c>
    </row>
    <row r="20" ht="13.5">
      <c r="A20" s="5" t="s">
        <v>27</v>
      </c>
    </row>
  </sheetData>
  <sheetProtection/>
  <mergeCells count="2">
    <mergeCell ref="A4:A5"/>
    <mergeCell ref="D2:U2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柿花　啓史</dc:creator>
  <cp:keywords/>
  <dc:description/>
  <cp:lastModifiedBy>大阪府</cp:lastModifiedBy>
  <cp:lastPrinted>2018-11-22T01:41:27Z</cp:lastPrinted>
  <dcterms:created xsi:type="dcterms:W3CDTF">2005-10-25T07:40:33Z</dcterms:created>
  <dcterms:modified xsi:type="dcterms:W3CDTF">2018-11-22T01:41:30Z</dcterms:modified>
  <cp:category/>
  <cp:version/>
  <cp:contentType/>
  <cp:contentStatus/>
</cp:coreProperties>
</file>