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7530" activeTab="0"/>
  </bookViews>
  <sheets>
    <sheet name="参考３－①" sheetId="1" r:id="rId1"/>
    <sheet name="参考３－②" sheetId="2" r:id="rId2"/>
  </sheets>
  <definedNames>
    <definedName name="_xlnm.Print_Area" localSheetId="0">'参考３－①'!$A$1:$T$32</definedName>
    <definedName name="_xlnm.Print_Area" localSheetId="1">'参考３－②'!$A$1:$T$30</definedName>
  </definedNames>
  <calcPr fullCalcOnLoad="1"/>
</workbook>
</file>

<file path=xl/sharedStrings.xml><?xml version="1.0" encoding="utf-8"?>
<sst xmlns="http://schemas.openxmlformats.org/spreadsheetml/2006/main" count="110" uniqueCount="51">
  <si>
    <t>日本共産党</t>
  </si>
  <si>
    <t>合  計</t>
  </si>
  <si>
    <t>人件費</t>
  </si>
  <si>
    <t>光熱水費</t>
  </si>
  <si>
    <t>事務所費</t>
  </si>
  <si>
    <t xml:space="preserve">計 </t>
  </si>
  <si>
    <t>組織活動費</t>
  </si>
  <si>
    <t>機関紙誌の発行その他の事業費</t>
  </si>
  <si>
    <t xml:space="preserve">① </t>
  </si>
  <si>
    <t>機関紙誌</t>
  </si>
  <si>
    <t>宣伝事業</t>
  </si>
  <si>
    <t>パーティ</t>
  </si>
  <si>
    <t>その他</t>
  </si>
  <si>
    <t>小　計</t>
  </si>
  <si>
    <t xml:space="preserve">② </t>
  </si>
  <si>
    <t xml:space="preserve">①＋② </t>
  </si>
  <si>
    <t>総          計</t>
  </si>
  <si>
    <t>参考　３－①</t>
  </si>
  <si>
    <t>構成比</t>
  </si>
  <si>
    <t>政党の支部合計</t>
  </si>
  <si>
    <t>〔単位：千円・％〕</t>
  </si>
  <si>
    <t>項　目</t>
  </si>
  <si>
    <t>経常経費</t>
  </si>
  <si>
    <t>政治活動費</t>
  </si>
  <si>
    <t>※ うち    交付金</t>
  </si>
  <si>
    <t>区　分</t>
  </si>
  <si>
    <t>備品   　  消耗品費</t>
  </si>
  <si>
    <t>選挙関係費</t>
  </si>
  <si>
    <t>調査研究費</t>
  </si>
  <si>
    <t>寄附交付金</t>
  </si>
  <si>
    <t>その他の    経費</t>
  </si>
  <si>
    <t>構成比</t>
  </si>
  <si>
    <t>構成比</t>
  </si>
  <si>
    <t xml:space="preserve">その他の　　　　　　　　　　　　政治団体合計 </t>
  </si>
  <si>
    <t>自由民主党</t>
  </si>
  <si>
    <t>公　明　党</t>
  </si>
  <si>
    <t>社会民主党</t>
  </si>
  <si>
    <t>維新の党</t>
  </si>
  <si>
    <t>日本のこころを大切にする党</t>
  </si>
  <si>
    <t>民　進　党</t>
  </si>
  <si>
    <t>　　　　　支出項目別内訳（平成２８年分）</t>
  </si>
  <si>
    <t>日本維新の会</t>
  </si>
  <si>
    <t>※　本表の政党の順序は、平成２８年の本年収入額による。　※　千円単位で四捨五入しているため、合計欄と表中の計が一致しない場合がある。　※　「うち交付金」とは、本部又は支部に対して供与した交付金を再掲したものである。　</t>
  </si>
  <si>
    <t>参考　３－②</t>
  </si>
  <si>
    <t>　　　　　支出項目別内訳（平成２９年分）</t>
  </si>
  <si>
    <t>国民民主党</t>
  </si>
  <si>
    <t>※　本表の政党の順序は、平成２９年の本年収入額による。　※　千円単位で四捨五入しているため、合計欄と表中の計が一致しない場合がある。　※　「うち交付金」とは、本部又は支部に対して供与した交付金を再掲したものである。　</t>
  </si>
  <si>
    <t>日本のこころ</t>
  </si>
  <si>
    <t>立憲民主党</t>
  </si>
  <si>
    <t>希望の党</t>
  </si>
  <si>
    <t>自 由 党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</si>
</sst>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.0&quot;)&quot;"/>
    <numFmt numFmtId="181" formatCode="#,##0.0"/>
    <numFmt numFmtId="182" formatCode="0.00_ "/>
    <numFmt numFmtId="183" formatCode="0.0_ "/>
    <numFmt numFmtId="184" formatCode="0.0;&quot;△ &quot;0.0"/>
    <numFmt numFmtId="185" formatCode="#,##0_);[Red]\(#,##0\)"/>
    <numFmt numFmtId="186" formatCode="0.0_);\(0.0\)"/>
    <numFmt numFmtId="187" formatCode="\(##0.0\)"/>
    <numFmt numFmtId="188" formatCode="\(###,##0\)"/>
    <numFmt numFmtId="189" formatCode="#,##0.0;&quot;△ &quot;#,##0.0"/>
    <numFmt numFmtId="190" formatCode="#,##0_ "/>
    <numFmt numFmtId="191" formatCode="#,##0.0_ "/>
    <numFmt numFmtId="192" formatCode="#,##0_)"/>
    <numFmt numFmtId="193" formatCode="#,##0.0_);[Red]\(#,##0.0\)"/>
    <numFmt numFmtId="194" formatCode="0.0_);[Red]\(0.0\)"/>
    <numFmt numFmtId="195" formatCode="#,##0.0_)"/>
    <numFmt numFmtId="196" formatCode="#,##0.00_)"/>
    <numFmt numFmtId="197" formatCode="#,##0.000_)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80" fontId="7" fillId="0" borderId="21" xfId="0" applyNumberFormat="1" applyFont="1" applyFill="1" applyBorder="1" applyAlignment="1">
      <alignment horizontal="right" vertical="center" wrapText="1"/>
    </xf>
    <xf numFmtId="180" fontId="7" fillId="0" borderId="22" xfId="0" applyNumberFormat="1" applyFont="1" applyFill="1" applyBorder="1" applyAlignment="1">
      <alignment horizontal="right" vertical="center" wrapText="1"/>
    </xf>
    <xf numFmtId="180" fontId="7" fillId="0" borderId="23" xfId="0" applyNumberFormat="1" applyFont="1" applyFill="1" applyBorder="1" applyAlignment="1">
      <alignment horizontal="right" vertical="center" wrapText="1"/>
    </xf>
    <xf numFmtId="180" fontId="7" fillId="0" borderId="24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7" fillId="0" borderId="27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justify"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6" fontId="7" fillId="0" borderId="29" xfId="97" applyFont="1" applyFill="1" applyBorder="1" applyAlignment="1">
      <alignment horizontal="right" vertical="center" wrapText="1"/>
    </xf>
    <xf numFmtId="6" fontId="7" fillId="0" borderId="32" xfId="97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6" fontId="7" fillId="0" borderId="29" xfId="97" applyFont="1" applyBorder="1" applyAlignment="1">
      <alignment horizontal="right" vertical="center" wrapText="1"/>
    </xf>
    <xf numFmtId="6" fontId="7" fillId="0" borderId="32" xfId="97" applyFont="1" applyBorder="1" applyAlignment="1">
      <alignment horizontal="right" vertical="center" wrapTex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1133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1133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="70" zoomScaleNormal="70" zoomScaleSheetLayoutView="75" zoomScalePageLayoutView="0" workbookViewId="0" topLeftCell="A1">
      <pane ySplit="5" topLeftCell="A18" activePane="bottomLeft" state="frozen"/>
      <selection pane="topLeft" activeCell="V1" sqref="V1:V16384"/>
      <selection pane="bottomLeft" activeCell="A1" sqref="A1"/>
    </sheetView>
  </sheetViews>
  <sheetFormatPr defaultColWidth="9.00390625" defaultRowHeight="13.5"/>
  <cols>
    <col min="1" max="1" width="7.75390625" style="31" customWidth="1"/>
    <col min="2" max="2" width="7.25390625" style="31" customWidth="1"/>
    <col min="3" max="18" width="11.125" style="31" customWidth="1"/>
    <col min="19" max="19" width="11.625" style="31" customWidth="1"/>
    <col min="20" max="20" width="10.625" style="31" customWidth="1"/>
    <col min="21" max="16384" width="9.00390625" style="31" customWidth="1"/>
  </cols>
  <sheetData>
    <row r="1" ht="21" customHeight="1">
      <c r="A1" s="46" t="s">
        <v>17</v>
      </c>
    </row>
    <row r="2" spans="1:20" ht="21" customHeight="1">
      <c r="A2" s="47" t="s">
        <v>44</v>
      </c>
      <c r="T2" s="48" t="s">
        <v>20</v>
      </c>
    </row>
    <row r="3" spans="1:23" ht="27" customHeight="1">
      <c r="A3" s="62" t="s">
        <v>21</v>
      </c>
      <c r="B3" s="63"/>
      <c r="C3" s="64" t="s">
        <v>22</v>
      </c>
      <c r="D3" s="65"/>
      <c r="E3" s="65"/>
      <c r="F3" s="65"/>
      <c r="G3" s="66"/>
      <c r="H3" s="67" t="s">
        <v>23</v>
      </c>
      <c r="I3" s="68"/>
      <c r="J3" s="68"/>
      <c r="K3" s="68"/>
      <c r="L3" s="68"/>
      <c r="M3" s="68"/>
      <c r="N3" s="68"/>
      <c r="O3" s="68"/>
      <c r="P3" s="68"/>
      <c r="Q3" s="68"/>
      <c r="R3" s="69"/>
      <c r="S3" s="68" t="s">
        <v>1</v>
      </c>
      <c r="T3" s="71" t="s">
        <v>24</v>
      </c>
      <c r="U3" s="29"/>
      <c r="V3" s="30"/>
      <c r="W3" s="30"/>
    </row>
    <row r="4" spans="1:23" ht="27" customHeight="1">
      <c r="A4" s="74" t="s">
        <v>25</v>
      </c>
      <c r="B4" s="75"/>
      <c r="C4" s="50" t="s">
        <v>2</v>
      </c>
      <c r="D4" s="51" t="s">
        <v>3</v>
      </c>
      <c r="E4" s="51" t="s">
        <v>26</v>
      </c>
      <c r="F4" s="51" t="s">
        <v>4</v>
      </c>
      <c r="G4" s="52" t="s">
        <v>5</v>
      </c>
      <c r="H4" s="49" t="s">
        <v>6</v>
      </c>
      <c r="I4" s="49" t="s">
        <v>27</v>
      </c>
      <c r="J4" s="64" t="s">
        <v>7</v>
      </c>
      <c r="K4" s="65"/>
      <c r="L4" s="65"/>
      <c r="M4" s="65"/>
      <c r="N4" s="66"/>
      <c r="O4" s="49" t="s">
        <v>28</v>
      </c>
      <c r="P4" s="49" t="s">
        <v>29</v>
      </c>
      <c r="Q4" s="49" t="s">
        <v>30</v>
      </c>
      <c r="R4" s="49" t="s">
        <v>5</v>
      </c>
      <c r="S4" s="70"/>
      <c r="T4" s="72"/>
      <c r="U4" s="29"/>
      <c r="V4" s="30"/>
      <c r="W4" s="30"/>
    </row>
    <row r="5" spans="1:23" ht="27" customHeight="1">
      <c r="A5" s="74"/>
      <c r="B5" s="75"/>
      <c r="C5" s="53"/>
      <c r="D5" s="54"/>
      <c r="E5" s="54"/>
      <c r="F5" s="54"/>
      <c r="G5" s="55" t="s">
        <v>8</v>
      </c>
      <c r="H5" s="56"/>
      <c r="I5" s="56"/>
      <c r="J5" s="57" t="s">
        <v>9</v>
      </c>
      <c r="K5" s="58" t="s">
        <v>10</v>
      </c>
      <c r="L5" s="58" t="s">
        <v>11</v>
      </c>
      <c r="M5" s="58" t="s">
        <v>12</v>
      </c>
      <c r="N5" s="59" t="s">
        <v>13</v>
      </c>
      <c r="O5" s="56"/>
      <c r="P5" s="56"/>
      <c r="Q5" s="56"/>
      <c r="R5" s="60" t="s">
        <v>14</v>
      </c>
      <c r="S5" s="61" t="s">
        <v>15</v>
      </c>
      <c r="T5" s="73"/>
      <c r="U5" s="29"/>
      <c r="V5" s="30"/>
      <c r="W5" s="30"/>
    </row>
    <row r="6" spans="1:23" ht="30" customHeight="1">
      <c r="A6" s="67" t="s">
        <v>0</v>
      </c>
      <c r="B6" s="69"/>
      <c r="C6" s="32">
        <v>746327</v>
      </c>
      <c r="D6" s="33">
        <v>22207</v>
      </c>
      <c r="E6" s="33">
        <v>40644</v>
      </c>
      <c r="F6" s="33">
        <v>277570</v>
      </c>
      <c r="G6" s="34">
        <v>1086748</v>
      </c>
      <c r="H6" s="35">
        <v>150819</v>
      </c>
      <c r="I6" s="35">
        <v>66372</v>
      </c>
      <c r="J6" s="32">
        <v>0</v>
      </c>
      <c r="K6" s="33">
        <v>112513</v>
      </c>
      <c r="L6" s="33">
        <v>0</v>
      </c>
      <c r="M6" s="33">
        <v>64</v>
      </c>
      <c r="N6" s="34">
        <v>112577</v>
      </c>
      <c r="O6" s="35">
        <v>2254</v>
      </c>
      <c r="P6" s="35">
        <v>657039</v>
      </c>
      <c r="Q6" s="35">
        <v>18442</v>
      </c>
      <c r="R6" s="35">
        <v>1007504</v>
      </c>
      <c r="S6" s="36">
        <v>2094252</v>
      </c>
      <c r="T6" s="36">
        <v>643402</v>
      </c>
      <c r="U6" s="29"/>
      <c r="V6" s="30"/>
      <c r="W6" s="30"/>
    </row>
    <row r="7" spans="1:23" ht="30" customHeight="1">
      <c r="A7" s="37"/>
      <c r="B7" s="38" t="s">
        <v>18</v>
      </c>
      <c r="C7" s="21">
        <f aca="true" t="shared" si="0" ref="C7:T7">IF(C6=0,"(－)",IF(C6="－","(－)",C6/$S6*100))</f>
        <v>35.63692430519345</v>
      </c>
      <c r="D7" s="22">
        <f t="shared" si="0"/>
        <v>1.0603785981820717</v>
      </c>
      <c r="E7" s="22">
        <f t="shared" si="0"/>
        <v>1.9407406558523042</v>
      </c>
      <c r="F7" s="22">
        <f t="shared" si="0"/>
        <v>13.253896856729755</v>
      </c>
      <c r="G7" s="23">
        <f t="shared" si="0"/>
        <v>51.891940415957585</v>
      </c>
      <c r="H7" s="24">
        <f t="shared" si="0"/>
        <v>7.201568865637946</v>
      </c>
      <c r="I7" s="24">
        <f t="shared" si="0"/>
        <v>3.1692461079182452</v>
      </c>
      <c r="J7" s="21" t="str">
        <f t="shared" si="0"/>
        <v>(－)</v>
      </c>
      <c r="K7" s="22">
        <f t="shared" si="0"/>
        <v>5.372467114750278</v>
      </c>
      <c r="L7" s="22" t="str">
        <f t="shared" si="0"/>
        <v>(－)</v>
      </c>
      <c r="M7" s="22">
        <f t="shared" si="0"/>
        <v>0.0030559837116068173</v>
      </c>
      <c r="N7" s="23">
        <f t="shared" si="0"/>
        <v>5.375523098461885</v>
      </c>
      <c r="O7" s="24">
        <f t="shared" si="0"/>
        <v>0.10762792634315257</v>
      </c>
      <c r="P7" s="24">
        <f t="shared" si="0"/>
        <v>31.373445029537994</v>
      </c>
      <c r="Q7" s="24">
        <f t="shared" si="0"/>
        <v>0.8806008063977019</v>
      </c>
      <c r="R7" s="24">
        <f t="shared" si="0"/>
        <v>48.108059584042415</v>
      </c>
      <c r="S7" s="24">
        <f t="shared" si="0"/>
        <v>100</v>
      </c>
      <c r="T7" s="24">
        <f t="shared" si="0"/>
        <v>30.722281750238274</v>
      </c>
      <c r="U7" s="29"/>
      <c r="V7" s="30"/>
      <c r="W7" s="30"/>
    </row>
    <row r="8" spans="1:20" ht="30" customHeight="1">
      <c r="A8" s="67" t="s">
        <v>34</v>
      </c>
      <c r="B8" s="69"/>
      <c r="C8" s="32">
        <v>248089</v>
      </c>
      <c r="D8" s="33">
        <v>6720</v>
      </c>
      <c r="E8" s="33">
        <v>51507</v>
      </c>
      <c r="F8" s="33">
        <v>127464</v>
      </c>
      <c r="G8" s="34">
        <v>433780</v>
      </c>
      <c r="H8" s="35">
        <v>142941</v>
      </c>
      <c r="I8" s="35">
        <v>144173</v>
      </c>
      <c r="J8" s="32">
        <v>32751</v>
      </c>
      <c r="K8" s="33">
        <v>79543</v>
      </c>
      <c r="L8" s="33">
        <v>49023</v>
      </c>
      <c r="M8" s="33">
        <v>14071</v>
      </c>
      <c r="N8" s="34">
        <v>175389</v>
      </c>
      <c r="O8" s="35">
        <v>7752</v>
      </c>
      <c r="P8" s="35">
        <v>186572</v>
      </c>
      <c r="Q8" s="35">
        <v>22387</v>
      </c>
      <c r="R8" s="35">
        <v>679215</v>
      </c>
      <c r="S8" s="36">
        <v>1112995</v>
      </c>
      <c r="T8" s="36">
        <v>64169</v>
      </c>
    </row>
    <row r="9" spans="1:20" ht="30" customHeight="1">
      <c r="A9" s="37"/>
      <c r="B9" s="38" t="s">
        <v>18</v>
      </c>
      <c r="C9" s="21">
        <f aca="true" t="shared" si="1" ref="C9:T9">IF(C8=0,"(－)",IF(C8="－","(－)",C8/$S8*100))</f>
        <v>22.290216937183004</v>
      </c>
      <c r="D9" s="22">
        <f t="shared" si="1"/>
        <v>0.6037762972879483</v>
      </c>
      <c r="E9" s="22">
        <f t="shared" si="1"/>
        <v>4.627783592918208</v>
      </c>
      <c r="F9" s="22">
        <f t="shared" si="1"/>
        <v>11.452342553201047</v>
      </c>
      <c r="G9" s="23">
        <f t="shared" si="1"/>
        <v>38.97411938059021</v>
      </c>
      <c r="H9" s="24">
        <f t="shared" si="1"/>
        <v>12.842914837892353</v>
      </c>
      <c r="I9" s="24">
        <f t="shared" si="1"/>
        <v>12.95360715906181</v>
      </c>
      <c r="J9" s="21">
        <f t="shared" si="1"/>
        <v>2.942600820309166</v>
      </c>
      <c r="K9" s="22">
        <f t="shared" si="1"/>
        <v>7.146752680829653</v>
      </c>
      <c r="L9" s="22">
        <f t="shared" si="1"/>
        <v>4.404601997313555</v>
      </c>
      <c r="M9" s="22">
        <f t="shared" si="1"/>
        <v>1.2642464701099285</v>
      </c>
      <c r="N9" s="23">
        <f t="shared" si="1"/>
        <v>15.75829181622559</v>
      </c>
      <c r="O9" s="24">
        <f t="shared" si="1"/>
        <v>0.6964990858000261</v>
      </c>
      <c r="P9" s="24">
        <f t="shared" si="1"/>
        <v>16.76305823476296</v>
      </c>
      <c r="Q9" s="24">
        <f t="shared" si="1"/>
        <v>2.0114196380037646</v>
      </c>
      <c r="R9" s="24">
        <f t="shared" si="1"/>
        <v>61.02588061940979</v>
      </c>
      <c r="S9" s="24">
        <f t="shared" si="1"/>
        <v>100</v>
      </c>
      <c r="T9" s="24">
        <f t="shared" si="1"/>
        <v>5.765434705456897</v>
      </c>
    </row>
    <row r="10" spans="1:23" ht="30" customHeight="1">
      <c r="A10" s="67" t="s">
        <v>35</v>
      </c>
      <c r="B10" s="69"/>
      <c r="C10" s="32">
        <v>53559</v>
      </c>
      <c r="D10" s="33">
        <v>5382</v>
      </c>
      <c r="E10" s="33">
        <v>11936</v>
      </c>
      <c r="F10" s="33">
        <v>54997</v>
      </c>
      <c r="G10" s="34">
        <v>125873</v>
      </c>
      <c r="H10" s="35">
        <v>49620</v>
      </c>
      <c r="I10" s="35">
        <v>109136</v>
      </c>
      <c r="J10" s="32">
        <v>9073</v>
      </c>
      <c r="K10" s="33">
        <v>45405</v>
      </c>
      <c r="L10" s="33">
        <v>12249</v>
      </c>
      <c r="M10" s="33">
        <v>5495</v>
      </c>
      <c r="N10" s="34">
        <v>72223</v>
      </c>
      <c r="O10" s="35">
        <v>356</v>
      </c>
      <c r="P10" s="35">
        <v>113338</v>
      </c>
      <c r="Q10" s="35">
        <v>850</v>
      </c>
      <c r="R10" s="35">
        <v>345523</v>
      </c>
      <c r="S10" s="36">
        <v>471397</v>
      </c>
      <c r="T10" s="36">
        <v>83785</v>
      </c>
      <c r="U10" s="29"/>
      <c r="V10" s="30"/>
      <c r="W10" s="30"/>
    </row>
    <row r="11" spans="1:23" ht="30" customHeight="1">
      <c r="A11" s="37"/>
      <c r="B11" s="38" t="s">
        <v>18</v>
      </c>
      <c r="C11" s="21">
        <f aca="true" t="shared" si="2" ref="C11:T11">IF(C10=0,"(－)",IF(C10="－","(－)",C10/$S10*100))</f>
        <v>11.361760893684092</v>
      </c>
      <c r="D11" s="22">
        <f t="shared" si="2"/>
        <v>1.1417128237982</v>
      </c>
      <c r="E11" s="22">
        <f t="shared" si="2"/>
        <v>2.532048358390062</v>
      </c>
      <c r="F11" s="22">
        <f t="shared" si="2"/>
        <v>11.66681162586949</v>
      </c>
      <c r="G11" s="23">
        <f t="shared" si="2"/>
        <v>26.70212156632308</v>
      </c>
      <c r="H11" s="24">
        <f t="shared" si="2"/>
        <v>10.52615947916512</v>
      </c>
      <c r="I11" s="24">
        <f t="shared" si="2"/>
        <v>23.15161106243782</v>
      </c>
      <c r="J11" s="21">
        <f t="shared" si="2"/>
        <v>1.9247046544632231</v>
      </c>
      <c r="K11" s="22">
        <f t="shared" si="2"/>
        <v>9.632008689066753</v>
      </c>
      <c r="L11" s="22">
        <f t="shared" si="2"/>
        <v>2.598446744463796</v>
      </c>
      <c r="M11" s="22">
        <f t="shared" si="2"/>
        <v>1.1656841261187492</v>
      </c>
      <c r="N11" s="23">
        <f t="shared" si="2"/>
        <v>15.321056349531286</v>
      </c>
      <c r="O11" s="24">
        <f t="shared" si="2"/>
        <v>0.07552020908066873</v>
      </c>
      <c r="P11" s="24">
        <f t="shared" si="2"/>
        <v>24.043004092092225</v>
      </c>
      <c r="Q11" s="24">
        <f t="shared" si="2"/>
        <v>0.1803151059510349</v>
      </c>
      <c r="R11" s="24">
        <f t="shared" si="2"/>
        <v>73.29766629825815</v>
      </c>
      <c r="S11" s="24">
        <f t="shared" si="2"/>
        <v>100</v>
      </c>
      <c r="T11" s="24">
        <f t="shared" si="2"/>
        <v>17.773766061302894</v>
      </c>
      <c r="U11" s="29"/>
      <c r="V11" s="30"/>
      <c r="W11" s="30"/>
    </row>
    <row r="12" spans="1:23" ht="30" customHeight="1">
      <c r="A12" s="67" t="s">
        <v>41</v>
      </c>
      <c r="B12" s="69"/>
      <c r="C12" s="32">
        <v>115486</v>
      </c>
      <c r="D12" s="33">
        <v>3803</v>
      </c>
      <c r="E12" s="33">
        <v>22476</v>
      </c>
      <c r="F12" s="33">
        <v>67337</v>
      </c>
      <c r="G12" s="34">
        <v>209102</v>
      </c>
      <c r="H12" s="35">
        <v>32660</v>
      </c>
      <c r="I12" s="35">
        <v>12481</v>
      </c>
      <c r="J12" s="32">
        <v>5760</v>
      </c>
      <c r="K12" s="33">
        <v>51050</v>
      </c>
      <c r="L12" s="33">
        <v>3379</v>
      </c>
      <c r="M12" s="33">
        <v>748</v>
      </c>
      <c r="N12" s="34">
        <v>60938</v>
      </c>
      <c r="O12" s="35">
        <v>2828</v>
      </c>
      <c r="P12" s="35">
        <v>39205</v>
      </c>
      <c r="Q12" s="35">
        <v>15485</v>
      </c>
      <c r="R12" s="35">
        <v>163596</v>
      </c>
      <c r="S12" s="36">
        <v>372698</v>
      </c>
      <c r="T12" s="36">
        <v>7515</v>
      </c>
      <c r="U12" s="29"/>
      <c r="V12" s="30"/>
      <c r="W12" s="30"/>
    </row>
    <row r="13" spans="1:23" ht="30" customHeight="1">
      <c r="A13" s="37"/>
      <c r="B13" s="38" t="s">
        <v>18</v>
      </c>
      <c r="C13" s="21">
        <f aca="true" t="shared" si="3" ref="C13:T13">IF(C12=0,"(－)",IF(C12="－","(－)",C12/$S12*100))</f>
        <v>30.98648235300431</v>
      </c>
      <c r="D13" s="22">
        <f t="shared" si="3"/>
        <v>1.0203972116834543</v>
      </c>
      <c r="E13" s="22">
        <f t="shared" si="3"/>
        <v>6.030619965763165</v>
      </c>
      <c r="F13" s="22">
        <f t="shared" si="3"/>
        <v>18.06744334555055</v>
      </c>
      <c r="G13" s="23">
        <f t="shared" si="3"/>
        <v>56.10494287600149</v>
      </c>
      <c r="H13" s="24">
        <f t="shared" si="3"/>
        <v>8.763127250481622</v>
      </c>
      <c r="I13" s="24">
        <f t="shared" si="3"/>
        <v>3.3488239808102005</v>
      </c>
      <c r="J13" s="21">
        <f t="shared" si="3"/>
        <v>1.5454872309483818</v>
      </c>
      <c r="K13" s="22">
        <f t="shared" si="3"/>
        <v>13.69741721179078</v>
      </c>
      <c r="L13" s="22">
        <f t="shared" si="3"/>
        <v>0.9066321794053095</v>
      </c>
      <c r="M13" s="22">
        <f t="shared" si="3"/>
        <v>0.20069868901899124</v>
      </c>
      <c r="N13" s="23">
        <f t="shared" si="3"/>
        <v>16.350503624918836</v>
      </c>
      <c r="O13" s="24">
        <f t="shared" si="3"/>
        <v>0.7587913001947958</v>
      </c>
      <c r="P13" s="24">
        <f t="shared" si="3"/>
        <v>10.519240779397796</v>
      </c>
      <c r="Q13" s="24">
        <f t="shared" si="3"/>
        <v>4.154838501950641</v>
      </c>
      <c r="R13" s="24">
        <f t="shared" si="3"/>
        <v>43.89505712399852</v>
      </c>
      <c r="S13" s="24">
        <f t="shared" si="3"/>
        <v>100</v>
      </c>
      <c r="T13" s="24">
        <f t="shared" si="3"/>
        <v>2.0163778716279666</v>
      </c>
      <c r="U13" s="29"/>
      <c r="V13" s="30"/>
      <c r="W13" s="30"/>
    </row>
    <row r="14" spans="1:23" ht="30" customHeight="1">
      <c r="A14" s="67" t="s">
        <v>45</v>
      </c>
      <c r="B14" s="69"/>
      <c r="C14" s="32">
        <v>74067</v>
      </c>
      <c r="D14" s="33">
        <v>3440</v>
      </c>
      <c r="E14" s="33">
        <v>15079</v>
      </c>
      <c r="F14" s="33">
        <v>57788</v>
      </c>
      <c r="G14" s="34">
        <v>150374</v>
      </c>
      <c r="H14" s="35">
        <v>21077</v>
      </c>
      <c r="I14" s="35">
        <v>21844</v>
      </c>
      <c r="J14" s="32">
        <v>19888</v>
      </c>
      <c r="K14" s="33">
        <v>40393</v>
      </c>
      <c r="L14" s="33">
        <v>723</v>
      </c>
      <c r="M14" s="33"/>
      <c r="N14" s="34">
        <v>61004</v>
      </c>
      <c r="O14" s="35">
        <v>2540</v>
      </c>
      <c r="P14" s="35">
        <v>75086</v>
      </c>
      <c r="Q14" s="35">
        <v>11876</v>
      </c>
      <c r="R14" s="35">
        <v>193427</v>
      </c>
      <c r="S14" s="36">
        <v>343800</v>
      </c>
      <c r="T14" s="36">
        <v>38174</v>
      </c>
      <c r="U14" s="29"/>
      <c r="V14" s="30"/>
      <c r="W14" s="30"/>
    </row>
    <row r="15" spans="1:23" ht="30" customHeight="1">
      <c r="A15" s="37"/>
      <c r="B15" s="38" t="s">
        <v>18</v>
      </c>
      <c r="C15" s="21">
        <f aca="true" t="shared" si="4" ref="C15:T15">IF(C14=0,"(－)",IF(C14="－","(－)",C14/$S14*100))</f>
        <v>21.543630017452006</v>
      </c>
      <c r="D15" s="22">
        <f t="shared" si="4"/>
        <v>1.0005817335660268</v>
      </c>
      <c r="E15" s="22">
        <f t="shared" si="4"/>
        <v>4.385980221058755</v>
      </c>
      <c r="F15" s="22">
        <f t="shared" si="4"/>
        <v>16.808609656777197</v>
      </c>
      <c r="G15" s="23">
        <f t="shared" si="4"/>
        <v>43.738801628853984</v>
      </c>
      <c r="H15" s="24">
        <f t="shared" si="4"/>
        <v>6.130599185573008</v>
      </c>
      <c r="I15" s="24">
        <f t="shared" si="4"/>
        <v>6.35369400814427</v>
      </c>
      <c r="J15" s="21">
        <f t="shared" si="4"/>
        <v>5.7847585805701</v>
      </c>
      <c r="K15" s="22">
        <f t="shared" si="4"/>
        <v>11.748981966259453</v>
      </c>
      <c r="L15" s="22">
        <f t="shared" si="4"/>
        <v>0.21029668411867367</v>
      </c>
      <c r="M15" s="22" t="str">
        <f t="shared" si="4"/>
        <v>(－)</v>
      </c>
      <c r="N15" s="23">
        <f t="shared" si="4"/>
        <v>17.744037230948226</v>
      </c>
      <c r="O15" s="24">
        <f t="shared" si="4"/>
        <v>0.7388016288539849</v>
      </c>
      <c r="P15" s="24">
        <f t="shared" si="4"/>
        <v>21.84002326934264</v>
      </c>
      <c r="Q15" s="24">
        <f t="shared" si="4"/>
        <v>3.4543339150668992</v>
      </c>
      <c r="R15" s="24">
        <f t="shared" si="4"/>
        <v>56.26148923792903</v>
      </c>
      <c r="S15" s="24">
        <f t="shared" si="4"/>
        <v>100</v>
      </c>
      <c r="T15" s="24">
        <f t="shared" si="4"/>
        <v>11.103548574752763</v>
      </c>
      <c r="U15" s="29"/>
      <c r="V15" s="30"/>
      <c r="W15" s="30"/>
    </row>
    <row r="16" spans="1:23" ht="30" customHeight="1">
      <c r="A16" s="67" t="s">
        <v>36</v>
      </c>
      <c r="B16" s="69"/>
      <c r="C16" s="32">
        <v>1619</v>
      </c>
      <c r="D16" s="33">
        <v>163</v>
      </c>
      <c r="E16" s="33">
        <v>1120</v>
      </c>
      <c r="F16" s="33">
        <v>1841</v>
      </c>
      <c r="G16" s="34">
        <v>4743</v>
      </c>
      <c r="H16" s="35">
        <v>1464</v>
      </c>
      <c r="I16" s="35">
        <v>4872</v>
      </c>
      <c r="J16" s="32">
        <v>1244</v>
      </c>
      <c r="K16" s="33">
        <v>586</v>
      </c>
      <c r="L16" s="33">
        <v>0</v>
      </c>
      <c r="M16" s="33">
        <v>0</v>
      </c>
      <c r="N16" s="34">
        <v>1830</v>
      </c>
      <c r="O16" s="35">
        <v>107</v>
      </c>
      <c r="P16" s="35">
        <v>4895</v>
      </c>
      <c r="Q16" s="35">
        <v>0</v>
      </c>
      <c r="R16" s="35">
        <v>13167</v>
      </c>
      <c r="S16" s="36">
        <v>17910</v>
      </c>
      <c r="T16" s="36">
        <v>2695</v>
      </c>
      <c r="U16" s="29"/>
      <c r="V16" s="30"/>
      <c r="W16" s="30"/>
    </row>
    <row r="17" spans="1:23" ht="30" customHeight="1">
      <c r="A17" s="37"/>
      <c r="B17" s="38" t="s">
        <v>18</v>
      </c>
      <c r="C17" s="21">
        <f aca="true" t="shared" si="5" ref="C17:T17">IF(C16=0,"(－)",IF(C16="－","(－)",C16/$S16*100))</f>
        <v>9.03964265773311</v>
      </c>
      <c r="D17" s="22">
        <f t="shared" si="5"/>
        <v>0.9101060859854829</v>
      </c>
      <c r="E17" s="22">
        <f t="shared" si="5"/>
        <v>6.253489670575098</v>
      </c>
      <c r="F17" s="22">
        <f t="shared" si="5"/>
        <v>10.279173646007816</v>
      </c>
      <c r="G17" s="23">
        <f t="shared" si="5"/>
        <v>26.482412060301506</v>
      </c>
      <c r="H17" s="24">
        <f t="shared" si="5"/>
        <v>8.174204355108877</v>
      </c>
      <c r="I17" s="24">
        <f t="shared" si="5"/>
        <v>27.202680067001676</v>
      </c>
      <c r="J17" s="21">
        <f t="shared" si="5"/>
        <v>6.945840312674484</v>
      </c>
      <c r="K17" s="22">
        <f t="shared" si="5"/>
        <v>3.2719151312116135</v>
      </c>
      <c r="L17" s="22" t="str">
        <f t="shared" si="5"/>
        <v>(－)</v>
      </c>
      <c r="M17" s="22" t="str">
        <f t="shared" si="5"/>
        <v>(－)</v>
      </c>
      <c r="N17" s="23">
        <f t="shared" si="5"/>
        <v>10.217755443886096</v>
      </c>
      <c r="O17" s="24">
        <f t="shared" si="5"/>
        <v>0.5974316024567281</v>
      </c>
      <c r="P17" s="24">
        <f t="shared" si="5"/>
        <v>27.33109994416527</v>
      </c>
      <c r="Q17" s="24" t="str">
        <f t="shared" si="5"/>
        <v>(－)</v>
      </c>
      <c r="R17" s="24">
        <f t="shared" si="5"/>
        <v>73.51758793969849</v>
      </c>
      <c r="S17" s="24">
        <f t="shared" si="5"/>
        <v>100</v>
      </c>
      <c r="T17" s="24">
        <f t="shared" si="5"/>
        <v>15.047459519821329</v>
      </c>
      <c r="U17" s="39"/>
      <c r="V17" s="40"/>
      <c r="W17" s="41"/>
    </row>
    <row r="18" spans="1:23" ht="30" customHeight="1">
      <c r="A18" s="67" t="s">
        <v>48</v>
      </c>
      <c r="B18" s="68"/>
      <c r="C18" s="32">
        <v>48</v>
      </c>
      <c r="D18" s="33">
        <v>0</v>
      </c>
      <c r="E18" s="33">
        <v>148</v>
      </c>
      <c r="F18" s="33">
        <v>2298</v>
      </c>
      <c r="G18" s="34">
        <v>2494</v>
      </c>
      <c r="H18" s="35">
        <v>429</v>
      </c>
      <c r="I18" s="35">
        <v>0</v>
      </c>
      <c r="J18" s="32">
        <v>137</v>
      </c>
      <c r="K18" s="33">
        <v>1675</v>
      </c>
      <c r="L18" s="33">
        <v>0</v>
      </c>
      <c r="M18" s="33">
        <v>0</v>
      </c>
      <c r="N18" s="34">
        <v>1812</v>
      </c>
      <c r="O18" s="35">
        <v>1</v>
      </c>
      <c r="P18" s="35">
        <v>0</v>
      </c>
      <c r="Q18" s="35">
        <v>0</v>
      </c>
      <c r="R18" s="35">
        <v>2242</v>
      </c>
      <c r="S18" s="36">
        <v>4736</v>
      </c>
      <c r="T18" s="36">
        <v>0</v>
      </c>
      <c r="U18" s="39"/>
      <c r="V18" s="40"/>
      <c r="W18" s="41"/>
    </row>
    <row r="19" spans="1:23" ht="30" customHeight="1">
      <c r="A19" s="37"/>
      <c r="B19" s="38" t="s">
        <v>18</v>
      </c>
      <c r="C19" s="21">
        <f aca="true" t="shared" si="6" ref="C19:T19">IF(C18=0,"(－)",IF(C18="－","(－)",C18/$S18*100))</f>
        <v>1.0135135135135136</v>
      </c>
      <c r="D19" s="22" t="str">
        <f t="shared" si="6"/>
        <v>(－)</v>
      </c>
      <c r="E19" s="22">
        <f t="shared" si="6"/>
        <v>3.125</v>
      </c>
      <c r="F19" s="22">
        <f t="shared" si="6"/>
        <v>48.52195945945946</v>
      </c>
      <c r="G19" s="23">
        <f t="shared" si="6"/>
        <v>52.66047297297297</v>
      </c>
      <c r="H19" s="24">
        <f t="shared" si="6"/>
        <v>9.058277027027026</v>
      </c>
      <c r="I19" s="24" t="str">
        <f t="shared" si="6"/>
        <v>(－)</v>
      </c>
      <c r="J19" s="21">
        <f t="shared" si="6"/>
        <v>2.8927364864864864</v>
      </c>
      <c r="K19" s="22">
        <f t="shared" si="6"/>
        <v>35.36739864864865</v>
      </c>
      <c r="L19" s="22" t="str">
        <f t="shared" si="6"/>
        <v>(－)</v>
      </c>
      <c r="M19" s="22" t="str">
        <f t="shared" si="6"/>
        <v>(－)</v>
      </c>
      <c r="N19" s="23">
        <f t="shared" si="6"/>
        <v>38.26013513513514</v>
      </c>
      <c r="O19" s="24">
        <f t="shared" si="6"/>
        <v>0.021114864864864864</v>
      </c>
      <c r="P19" s="24" t="str">
        <f t="shared" si="6"/>
        <v>(－)</v>
      </c>
      <c r="Q19" s="24" t="str">
        <f t="shared" si="6"/>
        <v>(－)</v>
      </c>
      <c r="R19" s="24">
        <f t="shared" si="6"/>
        <v>47.33952702702703</v>
      </c>
      <c r="S19" s="24">
        <f t="shared" si="6"/>
        <v>100</v>
      </c>
      <c r="T19" s="24" t="str">
        <f t="shared" si="6"/>
        <v>(－)</v>
      </c>
      <c r="U19" s="39"/>
      <c r="V19" s="40"/>
      <c r="W19" s="41"/>
    </row>
    <row r="20" spans="1:23" ht="30" customHeight="1">
      <c r="A20" s="67" t="s">
        <v>50</v>
      </c>
      <c r="B20" s="69"/>
      <c r="C20" s="32">
        <v>2428</v>
      </c>
      <c r="D20" s="33">
        <v>141</v>
      </c>
      <c r="E20" s="33">
        <v>372</v>
      </c>
      <c r="F20" s="33">
        <v>2631</v>
      </c>
      <c r="G20" s="34">
        <v>5572</v>
      </c>
      <c r="H20" s="35">
        <v>324</v>
      </c>
      <c r="I20" s="35">
        <v>0</v>
      </c>
      <c r="J20" s="32">
        <v>0</v>
      </c>
      <c r="K20" s="33">
        <v>1728</v>
      </c>
      <c r="L20" s="33">
        <v>0</v>
      </c>
      <c r="M20" s="33">
        <v>0</v>
      </c>
      <c r="N20" s="34">
        <v>1728</v>
      </c>
      <c r="O20" s="35">
        <v>123</v>
      </c>
      <c r="P20" s="35">
        <v>499</v>
      </c>
      <c r="Q20" s="35">
        <v>0</v>
      </c>
      <c r="R20" s="35">
        <v>2673</v>
      </c>
      <c r="S20" s="36">
        <v>8245</v>
      </c>
      <c r="T20" s="36">
        <v>0</v>
      </c>
      <c r="U20" s="29"/>
      <c r="V20" s="30"/>
      <c r="W20" s="30"/>
    </row>
    <row r="21" spans="1:23" ht="30" customHeight="1">
      <c r="A21" s="37"/>
      <c r="B21" s="38" t="s">
        <v>18</v>
      </c>
      <c r="C21" s="21">
        <f aca="true" t="shared" si="7" ref="C21:T21">IF(C20=0,"(－)",IF(C20="－","(－)",C20/$S20*100))</f>
        <v>29.448150394178292</v>
      </c>
      <c r="D21" s="22">
        <f t="shared" si="7"/>
        <v>1.710127349909036</v>
      </c>
      <c r="E21" s="22">
        <f t="shared" si="7"/>
        <v>4.5118253486961795</v>
      </c>
      <c r="F21" s="22">
        <f t="shared" si="7"/>
        <v>31.910248635536686</v>
      </c>
      <c r="G21" s="23">
        <f t="shared" si="7"/>
        <v>67.5803517283202</v>
      </c>
      <c r="H21" s="24">
        <f t="shared" si="7"/>
        <v>3.9296543359611884</v>
      </c>
      <c r="I21" s="24" t="str">
        <f t="shared" si="7"/>
        <v>(－)</v>
      </c>
      <c r="J21" s="21" t="str">
        <f t="shared" si="7"/>
        <v>(－)</v>
      </c>
      <c r="K21" s="22">
        <f t="shared" si="7"/>
        <v>20.958156458459673</v>
      </c>
      <c r="L21" s="22" t="str">
        <f t="shared" si="7"/>
        <v>(－)</v>
      </c>
      <c r="M21" s="22" t="str">
        <f t="shared" si="7"/>
        <v>(－)</v>
      </c>
      <c r="N21" s="23">
        <f t="shared" si="7"/>
        <v>20.958156458459673</v>
      </c>
      <c r="O21" s="24">
        <f t="shared" si="7"/>
        <v>1.4918132201334142</v>
      </c>
      <c r="P21" s="24">
        <f t="shared" si="7"/>
        <v>6.052152819890843</v>
      </c>
      <c r="Q21" s="24" t="str">
        <f t="shared" si="7"/>
        <v>(－)</v>
      </c>
      <c r="R21" s="24">
        <f t="shared" si="7"/>
        <v>32.419648271679804</v>
      </c>
      <c r="S21" s="24">
        <f t="shared" si="7"/>
        <v>100</v>
      </c>
      <c r="T21" s="24" t="str">
        <f t="shared" si="7"/>
        <v>(－)</v>
      </c>
      <c r="U21" s="39"/>
      <c r="V21" s="40"/>
      <c r="W21" s="41"/>
    </row>
    <row r="22" spans="1:23" ht="30" customHeight="1">
      <c r="A22" s="67" t="s">
        <v>49</v>
      </c>
      <c r="B22" s="69"/>
      <c r="C22" s="32">
        <v>746</v>
      </c>
      <c r="D22" s="33">
        <v>0</v>
      </c>
      <c r="E22" s="33">
        <v>0</v>
      </c>
      <c r="F22" s="33">
        <v>0</v>
      </c>
      <c r="G22" s="34">
        <v>746</v>
      </c>
      <c r="H22" s="35">
        <v>0</v>
      </c>
      <c r="I22" s="35">
        <v>0</v>
      </c>
      <c r="J22" s="32">
        <v>0</v>
      </c>
      <c r="K22" s="33">
        <v>444</v>
      </c>
      <c r="L22" s="33">
        <v>0</v>
      </c>
      <c r="M22" s="33">
        <v>0</v>
      </c>
      <c r="N22" s="34">
        <v>444</v>
      </c>
      <c r="O22" s="35">
        <v>0</v>
      </c>
      <c r="P22" s="35">
        <v>0</v>
      </c>
      <c r="Q22" s="35">
        <v>20</v>
      </c>
      <c r="R22" s="35">
        <v>464</v>
      </c>
      <c r="S22" s="36">
        <v>1210</v>
      </c>
      <c r="T22" s="36">
        <v>0</v>
      </c>
      <c r="U22" s="29"/>
      <c r="V22" s="30"/>
      <c r="W22" s="30"/>
    </row>
    <row r="23" spans="1:23" ht="30" customHeight="1">
      <c r="A23" s="37"/>
      <c r="B23" s="38" t="s">
        <v>18</v>
      </c>
      <c r="C23" s="21">
        <f aca="true" t="shared" si="8" ref="C23:T23">IF(C22=0,"(－)",IF(C22="－","(－)",C22/$S22*100))</f>
        <v>61.65289256198348</v>
      </c>
      <c r="D23" s="22" t="str">
        <f t="shared" si="8"/>
        <v>(－)</v>
      </c>
      <c r="E23" s="22" t="str">
        <f t="shared" si="8"/>
        <v>(－)</v>
      </c>
      <c r="F23" s="22" t="str">
        <f t="shared" si="8"/>
        <v>(－)</v>
      </c>
      <c r="G23" s="23">
        <f t="shared" si="8"/>
        <v>61.65289256198348</v>
      </c>
      <c r="H23" s="24" t="str">
        <f t="shared" si="8"/>
        <v>(－)</v>
      </c>
      <c r="I23" s="24" t="str">
        <f t="shared" si="8"/>
        <v>(－)</v>
      </c>
      <c r="J23" s="21" t="str">
        <f t="shared" si="8"/>
        <v>(－)</v>
      </c>
      <c r="K23" s="22">
        <f t="shared" si="8"/>
        <v>36.69421487603306</v>
      </c>
      <c r="L23" s="22" t="str">
        <f t="shared" si="8"/>
        <v>(－)</v>
      </c>
      <c r="M23" s="22" t="str">
        <f t="shared" si="8"/>
        <v>(－)</v>
      </c>
      <c r="N23" s="23">
        <f t="shared" si="8"/>
        <v>36.69421487603306</v>
      </c>
      <c r="O23" s="24" t="str">
        <f t="shared" si="8"/>
        <v>(－)</v>
      </c>
      <c r="P23" s="24" t="str">
        <f t="shared" si="8"/>
        <v>(－)</v>
      </c>
      <c r="Q23" s="24">
        <f t="shared" si="8"/>
        <v>1.6528925619834711</v>
      </c>
      <c r="R23" s="24">
        <f t="shared" si="8"/>
        <v>38.34710743801653</v>
      </c>
      <c r="S23" s="24">
        <f t="shared" si="8"/>
        <v>100</v>
      </c>
      <c r="T23" s="24" t="str">
        <f t="shared" si="8"/>
        <v>(－)</v>
      </c>
      <c r="U23" s="39"/>
      <c r="V23" s="40"/>
      <c r="W23" s="41"/>
    </row>
    <row r="24" spans="1:23" ht="30" customHeight="1">
      <c r="A24" s="67" t="s">
        <v>47</v>
      </c>
      <c r="B24" s="68"/>
      <c r="C24" s="32">
        <v>0</v>
      </c>
      <c r="D24" s="33">
        <v>0</v>
      </c>
      <c r="E24" s="33">
        <v>0</v>
      </c>
      <c r="F24" s="33">
        <v>0</v>
      </c>
      <c r="G24" s="34">
        <v>0</v>
      </c>
      <c r="H24" s="35">
        <v>0</v>
      </c>
      <c r="I24" s="35">
        <v>0</v>
      </c>
      <c r="J24" s="32">
        <v>0</v>
      </c>
      <c r="K24" s="33">
        <v>0</v>
      </c>
      <c r="L24" s="33">
        <v>0</v>
      </c>
      <c r="M24" s="33">
        <v>0</v>
      </c>
      <c r="N24" s="34">
        <v>0</v>
      </c>
      <c r="O24" s="35">
        <v>0</v>
      </c>
      <c r="P24" s="35">
        <v>0</v>
      </c>
      <c r="Q24" s="35">
        <v>0</v>
      </c>
      <c r="R24" s="35">
        <v>0</v>
      </c>
      <c r="S24" s="36">
        <v>0</v>
      </c>
      <c r="T24" s="36">
        <v>0</v>
      </c>
      <c r="U24" s="29"/>
      <c r="V24" s="30"/>
      <c r="W24" s="30"/>
    </row>
    <row r="25" spans="1:23" ht="30" customHeight="1">
      <c r="A25" s="37"/>
      <c r="B25" s="38" t="s">
        <v>18</v>
      </c>
      <c r="C25" s="21" t="str">
        <f aca="true" t="shared" si="9" ref="C25:T25">IF(C24=0,"(－)",IF(C24="－","(－)",C24/$S24*100))</f>
        <v>(－)</v>
      </c>
      <c r="D25" s="22" t="str">
        <f t="shared" si="9"/>
        <v>(－)</v>
      </c>
      <c r="E25" s="22" t="str">
        <f t="shared" si="9"/>
        <v>(－)</v>
      </c>
      <c r="F25" s="22" t="str">
        <f t="shared" si="9"/>
        <v>(－)</v>
      </c>
      <c r="G25" s="23" t="str">
        <f t="shared" si="9"/>
        <v>(－)</v>
      </c>
      <c r="H25" s="24" t="str">
        <f t="shared" si="9"/>
        <v>(－)</v>
      </c>
      <c r="I25" s="24" t="str">
        <f t="shared" si="9"/>
        <v>(－)</v>
      </c>
      <c r="J25" s="21" t="str">
        <f t="shared" si="9"/>
        <v>(－)</v>
      </c>
      <c r="K25" s="22" t="str">
        <f t="shared" si="9"/>
        <v>(－)</v>
      </c>
      <c r="L25" s="22" t="str">
        <f t="shared" si="9"/>
        <v>(－)</v>
      </c>
      <c r="M25" s="22" t="str">
        <f t="shared" si="9"/>
        <v>(－)</v>
      </c>
      <c r="N25" s="23" t="str">
        <f t="shared" si="9"/>
        <v>(－)</v>
      </c>
      <c r="O25" s="24" t="str">
        <f t="shared" si="9"/>
        <v>(－)</v>
      </c>
      <c r="P25" s="24" t="str">
        <f t="shared" si="9"/>
        <v>(－)</v>
      </c>
      <c r="Q25" s="24" t="str">
        <f t="shared" si="9"/>
        <v>(－)</v>
      </c>
      <c r="R25" s="24" t="str">
        <f t="shared" si="9"/>
        <v>(－)</v>
      </c>
      <c r="S25" s="24" t="str">
        <f t="shared" si="9"/>
        <v>(－)</v>
      </c>
      <c r="T25" s="24" t="str">
        <f t="shared" si="9"/>
        <v>(－)</v>
      </c>
      <c r="U25" s="39"/>
      <c r="V25" s="40"/>
      <c r="W25" s="41"/>
    </row>
    <row r="26" spans="1:23" ht="30" customHeight="1">
      <c r="A26" s="67" t="s">
        <v>19</v>
      </c>
      <c r="B26" s="69"/>
      <c r="C26" s="25">
        <v>1242369</v>
      </c>
      <c r="D26" s="26">
        <v>41857</v>
      </c>
      <c r="E26" s="26">
        <v>143281</v>
      </c>
      <c r="F26" s="26">
        <v>591923</v>
      </c>
      <c r="G26" s="27">
        <v>2019431</v>
      </c>
      <c r="H26" s="25">
        <v>399333</v>
      </c>
      <c r="I26" s="25">
        <v>358879</v>
      </c>
      <c r="J26" s="25">
        <v>68853</v>
      </c>
      <c r="K26" s="26">
        <v>333338</v>
      </c>
      <c r="L26" s="26">
        <v>65374</v>
      </c>
      <c r="M26" s="26">
        <v>20379</v>
      </c>
      <c r="N26" s="27">
        <v>487944</v>
      </c>
      <c r="O26" s="25">
        <v>15961</v>
      </c>
      <c r="P26" s="25">
        <v>1076634</v>
      </c>
      <c r="Q26" s="25">
        <v>69060</v>
      </c>
      <c r="R26" s="25">
        <v>2407811</v>
      </c>
      <c r="S26" s="25">
        <v>4427242</v>
      </c>
      <c r="T26" s="25">
        <v>839740</v>
      </c>
      <c r="U26" s="29"/>
      <c r="V26" s="30"/>
      <c r="W26" s="30"/>
    </row>
    <row r="27" spans="1:23" ht="30" customHeight="1">
      <c r="A27" s="37"/>
      <c r="B27" s="38" t="s">
        <v>18</v>
      </c>
      <c r="C27" s="21">
        <f aca="true" t="shared" si="10" ref="C27:T27">IF(C26=0,"(－)",IF(C26="－","(－)",C26/$S26*100))</f>
        <v>28.061917554992476</v>
      </c>
      <c r="D27" s="22">
        <f t="shared" si="10"/>
        <v>0.9454418800689007</v>
      </c>
      <c r="E27" s="22">
        <f t="shared" si="10"/>
        <v>3.2363489504300875</v>
      </c>
      <c r="F27" s="22">
        <f t="shared" si="10"/>
        <v>13.370016818597222</v>
      </c>
      <c r="G27" s="23">
        <f t="shared" si="10"/>
        <v>45.61374779151445</v>
      </c>
      <c r="H27" s="24">
        <f t="shared" si="10"/>
        <v>9.019904491328914</v>
      </c>
      <c r="I27" s="24">
        <f t="shared" si="10"/>
        <v>8.106152769602385</v>
      </c>
      <c r="J27" s="21">
        <f t="shared" si="10"/>
        <v>1.5552120259068738</v>
      </c>
      <c r="K27" s="22">
        <f t="shared" si="10"/>
        <v>7.529247328246344</v>
      </c>
      <c r="L27" s="22">
        <f t="shared" si="10"/>
        <v>1.476630371685126</v>
      </c>
      <c r="M27" s="22">
        <f t="shared" si="10"/>
        <v>0.4603091495789026</v>
      </c>
      <c r="N27" s="23">
        <f t="shared" si="10"/>
        <v>11.021398875417246</v>
      </c>
      <c r="O27" s="24">
        <f t="shared" si="10"/>
        <v>0.36051790256778377</v>
      </c>
      <c r="P27" s="24">
        <f t="shared" si="10"/>
        <v>24.318390546529873</v>
      </c>
      <c r="Q27" s="24">
        <f t="shared" si="10"/>
        <v>1.559887623039355</v>
      </c>
      <c r="R27" s="24">
        <f t="shared" si="10"/>
        <v>54.38625220848555</v>
      </c>
      <c r="S27" s="24">
        <f t="shared" si="10"/>
        <v>100</v>
      </c>
      <c r="T27" s="24">
        <f t="shared" si="10"/>
        <v>18.96756490835604</v>
      </c>
      <c r="U27" s="29"/>
      <c r="V27" s="30"/>
      <c r="W27" s="30"/>
    </row>
    <row r="28" spans="1:23" ht="30" customHeight="1">
      <c r="A28" s="67" t="s">
        <v>33</v>
      </c>
      <c r="B28" s="69"/>
      <c r="C28" s="25">
        <v>423417.613</v>
      </c>
      <c r="D28" s="26">
        <v>19241.936</v>
      </c>
      <c r="E28" s="26">
        <v>111154.612</v>
      </c>
      <c r="F28" s="26">
        <v>287771.14</v>
      </c>
      <c r="G28" s="27">
        <v>841585.301</v>
      </c>
      <c r="H28" s="25">
        <v>629888.755</v>
      </c>
      <c r="I28" s="25">
        <v>58461.048</v>
      </c>
      <c r="J28" s="25">
        <v>95530.26</v>
      </c>
      <c r="K28" s="26">
        <v>149585.818</v>
      </c>
      <c r="L28" s="26">
        <v>280139.78</v>
      </c>
      <c r="M28" s="26">
        <v>178571.069</v>
      </c>
      <c r="N28" s="27">
        <v>703826.927</v>
      </c>
      <c r="O28" s="25">
        <v>32382.126</v>
      </c>
      <c r="P28" s="25">
        <v>734646.399</v>
      </c>
      <c r="Q28" s="25">
        <v>87078.944</v>
      </c>
      <c r="R28" s="25">
        <v>2246284.199</v>
      </c>
      <c r="S28" s="25">
        <v>3087869.5</v>
      </c>
      <c r="T28" s="28">
        <v>143697.082</v>
      </c>
      <c r="U28" s="29"/>
      <c r="V28" s="30"/>
      <c r="W28" s="30"/>
    </row>
    <row r="29" spans="1:23" ht="30" customHeight="1">
      <c r="A29" s="37"/>
      <c r="B29" s="38" t="s">
        <v>18</v>
      </c>
      <c r="C29" s="21">
        <f aca="true" t="shared" si="11" ref="C29:T29">IF(C28=0,"(－)",IF(C28="－","(－)",C28/$S28*100))</f>
        <v>13.712289751882325</v>
      </c>
      <c r="D29" s="22">
        <f t="shared" si="11"/>
        <v>0.6231460234961355</v>
      </c>
      <c r="E29" s="22">
        <f t="shared" si="11"/>
        <v>3.599718576189829</v>
      </c>
      <c r="F29" s="22">
        <f t="shared" si="11"/>
        <v>9.319407442574889</v>
      </c>
      <c r="G29" s="23">
        <f t="shared" si="11"/>
        <v>27.25456179414318</v>
      </c>
      <c r="H29" s="24">
        <f t="shared" si="11"/>
        <v>20.398813971898747</v>
      </c>
      <c r="I29" s="24">
        <f t="shared" si="11"/>
        <v>1.8932486622248772</v>
      </c>
      <c r="J29" s="21">
        <f t="shared" si="11"/>
        <v>3.0937272446261086</v>
      </c>
      <c r="K29" s="22">
        <f t="shared" si="11"/>
        <v>4.8443050459224395</v>
      </c>
      <c r="L29" s="22">
        <f t="shared" si="11"/>
        <v>9.07226746467103</v>
      </c>
      <c r="M29" s="22">
        <f t="shared" si="11"/>
        <v>5.782986262858582</v>
      </c>
      <c r="N29" s="23">
        <f t="shared" si="11"/>
        <v>22.79328601807816</v>
      </c>
      <c r="O29" s="24">
        <f t="shared" si="11"/>
        <v>1.0486882946316223</v>
      </c>
      <c r="P29" s="24">
        <f t="shared" si="11"/>
        <v>23.791368093761733</v>
      </c>
      <c r="Q29" s="24">
        <f t="shared" si="11"/>
        <v>2.8200331652616795</v>
      </c>
      <c r="R29" s="24">
        <f t="shared" si="11"/>
        <v>72.74543820585683</v>
      </c>
      <c r="S29" s="24">
        <f t="shared" si="11"/>
        <v>100</v>
      </c>
      <c r="T29" s="24">
        <f t="shared" si="11"/>
        <v>4.653599577313743</v>
      </c>
      <c r="U29" s="29"/>
      <c r="V29" s="30"/>
      <c r="W29" s="30"/>
    </row>
    <row r="30" spans="1:23" ht="30" customHeight="1">
      <c r="A30" s="67" t="s">
        <v>16</v>
      </c>
      <c r="B30" s="69"/>
      <c r="C30" s="25">
        <v>1665786.679</v>
      </c>
      <c r="D30" s="26">
        <v>61099.415</v>
      </c>
      <c r="E30" s="26">
        <v>254436.093</v>
      </c>
      <c r="F30" s="26">
        <v>879694.611</v>
      </c>
      <c r="G30" s="27">
        <v>2861016.798</v>
      </c>
      <c r="H30" s="25">
        <v>1029221.949</v>
      </c>
      <c r="I30" s="25">
        <v>417339.776</v>
      </c>
      <c r="J30" s="25">
        <v>164383.548</v>
      </c>
      <c r="K30" s="26">
        <v>482923.518</v>
      </c>
      <c r="L30" s="26">
        <v>345514.247</v>
      </c>
      <c r="M30" s="26">
        <v>198949.604</v>
      </c>
      <c r="N30" s="27">
        <v>1191770.917</v>
      </c>
      <c r="O30" s="25">
        <v>48342.901</v>
      </c>
      <c r="P30" s="25">
        <v>1811280.224</v>
      </c>
      <c r="Q30" s="25">
        <v>156139.07</v>
      </c>
      <c r="R30" s="25">
        <v>4654094.837</v>
      </c>
      <c r="S30" s="25">
        <v>7515111.635</v>
      </c>
      <c r="T30" s="28">
        <v>983437.297</v>
      </c>
      <c r="U30" s="29"/>
      <c r="V30" s="30"/>
      <c r="W30" s="30"/>
    </row>
    <row r="31" spans="1:23" ht="30" customHeight="1">
      <c r="A31" s="37"/>
      <c r="B31" s="38" t="s">
        <v>18</v>
      </c>
      <c r="C31" s="21">
        <f aca="true" t="shared" si="12" ref="C31:T31">IF(C30=0,"(－)",IF(C30="－","(－)",C30/$S30*100))</f>
        <v>22.1658274674452</v>
      </c>
      <c r="D31" s="22">
        <f t="shared" si="12"/>
        <v>0.8130207236768481</v>
      </c>
      <c r="E31" s="22">
        <f t="shared" si="12"/>
        <v>3.385659526533434</v>
      </c>
      <c r="F31" s="22">
        <f t="shared" si="12"/>
        <v>11.705675893129964</v>
      </c>
      <c r="G31" s="23">
        <f t="shared" si="12"/>
        <v>38.07018361078545</v>
      </c>
      <c r="H31" s="24">
        <f t="shared" si="12"/>
        <v>13.69536473958181</v>
      </c>
      <c r="I31" s="24">
        <f t="shared" si="12"/>
        <v>5.553341005026867</v>
      </c>
      <c r="J31" s="21">
        <f t="shared" si="12"/>
        <v>2.187373335007019</v>
      </c>
      <c r="K31" s="22">
        <f t="shared" si="12"/>
        <v>6.426032525596674</v>
      </c>
      <c r="L31" s="22">
        <f t="shared" si="12"/>
        <v>4.597593007013261</v>
      </c>
      <c r="M31" s="22">
        <f t="shared" si="12"/>
        <v>2.647327327426986</v>
      </c>
      <c r="N31" s="23">
        <f t="shared" si="12"/>
        <v>15.85832619504394</v>
      </c>
      <c r="O31" s="24">
        <f t="shared" si="12"/>
        <v>0.6432758866129605</v>
      </c>
      <c r="P31" s="24">
        <f t="shared" si="12"/>
        <v>24.101840557688536</v>
      </c>
      <c r="Q31" s="24">
        <f t="shared" si="12"/>
        <v>2.0776680052604437</v>
      </c>
      <c r="R31" s="24">
        <f t="shared" si="12"/>
        <v>61.929816389214565</v>
      </c>
      <c r="S31" s="24">
        <f t="shared" si="12"/>
        <v>100</v>
      </c>
      <c r="T31" s="24">
        <f t="shared" si="12"/>
        <v>13.086130250146311</v>
      </c>
      <c r="U31" s="29"/>
      <c r="V31" s="30"/>
      <c r="W31" s="30"/>
    </row>
    <row r="32" spans="1:23" ht="27" customHeight="1">
      <c r="A32" s="45" t="s">
        <v>46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3"/>
      <c r="V32" s="43"/>
      <c r="W32" s="43"/>
    </row>
    <row r="33" ht="18" customHeight="1">
      <c r="A33" s="44"/>
    </row>
    <row r="34" ht="13.5">
      <c r="A34" s="44"/>
    </row>
  </sheetData>
  <sheetProtection/>
  <mergeCells count="20">
    <mergeCell ref="A24:B24"/>
    <mergeCell ref="A26:B26"/>
    <mergeCell ref="A28:B28"/>
    <mergeCell ref="A30:B30"/>
    <mergeCell ref="A6:B6"/>
    <mergeCell ref="A8:B8"/>
    <mergeCell ref="A10:B10"/>
    <mergeCell ref="A12:B12"/>
    <mergeCell ref="A14:B14"/>
    <mergeCell ref="A16:B16"/>
    <mergeCell ref="A18:B18"/>
    <mergeCell ref="A20:B20"/>
    <mergeCell ref="A22:B22"/>
    <mergeCell ref="A3:B3"/>
    <mergeCell ref="C3:G3"/>
    <mergeCell ref="H3:R3"/>
    <mergeCell ref="S3:S4"/>
    <mergeCell ref="T3:T5"/>
    <mergeCell ref="A4:B5"/>
    <mergeCell ref="J4:N4"/>
  </mergeCells>
  <printOptions horizontalCentered="1"/>
  <pageMargins left="0.7480314960629921" right="0.2755905511811024" top="0.3937007874015748" bottom="0.3937007874015748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="70" zoomScaleNormal="70" zoomScaleSheetLayoutView="75" zoomScalePageLayoutView="0" workbookViewId="0" topLeftCell="A1">
      <pane ySplit="5" topLeftCell="A6" activePane="bottomLeft" state="frozen"/>
      <selection pane="topLeft" activeCell="V1" sqref="V1:V16384"/>
      <selection pane="bottomLeft" activeCell="D19" sqref="D19"/>
    </sheetView>
  </sheetViews>
  <sheetFormatPr defaultColWidth="9.00390625" defaultRowHeight="13.5"/>
  <cols>
    <col min="1" max="1" width="7.75390625" style="17" customWidth="1"/>
    <col min="2" max="2" width="7.25390625" style="17" customWidth="1"/>
    <col min="3" max="18" width="11.125" style="17" customWidth="1"/>
    <col min="19" max="19" width="11.625" style="17" customWidth="1"/>
    <col min="20" max="20" width="10.625" style="17" customWidth="1"/>
    <col min="21" max="16384" width="9.00390625" style="17" customWidth="1"/>
  </cols>
  <sheetData>
    <row r="1" ht="21" customHeight="1">
      <c r="A1" s="2" t="s">
        <v>43</v>
      </c>
    </row>
    <row r="2" spans="1:20" ht="21" customHeight="1">
      <c r="A2" s="3" t="s">
        <v>40</v>
      </c>
      <c r="T2" s="4" t="s">
        <v>20</v>
      </c>
    </row>
    <row r="3" spans="1:23" ht="27" customHeight="1">
      <c r="A3" s="88" t="s">
        <v>21</v>
      </c>
      <c r="B3" s="89"/>
      <c r="C3" s="83" t="s">
        <v>22</v>
      </c>
      <c r="D3" s="84"/>
      <c r="E3" s="84"/>
      <c r="F3" s="84"/>
      <c r="G3" s="85"/>
      <c r="H3" s="86" t="s">
        <v>23</v>
      </c>
      <c r="I3" s="78"/>
      <c r="J3" s="78"/>
      <c r="K3" s="78"/>
      <c r="L3" s="78"/>
      <c r="M3" s="78"/>
      <c r="N3" s="78"/>
      <c r="O3" s="78"/>
      <c r="P3" s="78"/>
      <c r="Q3" s="78"/>
      <c r="R3" s="87"/>
      <c r="S3" s="78" t="s">
        <v>1</v>
      </c>
      <c r="T3" s="80" t="s">
        <v>24</v>
      </c>
      <c r="U3" s="6"/>
      <c r="V3" s="7"/>
      <c r="W3" s="7"/>
    </row>
    <row r="4" spans="1:23" ht="27" customHeight="1">
      <c r="A4" s="76" t="s">
        <v>25</v>
      </c>
      <c r="B4" s="77"/>
      <c r="C4" s="10" t="s">
        <v>2</v>
      </c>
      <c r="D4" s="11" t="s">
        <v>3</v>
      </c>
      <c r="E4" s="11" t="s">
        <v>26</v>
      </c>
      <c r="F4" s="11" t="s">
        <v>4</v>
      </c>
      <c r="G4" s="12" t="s">
        <v>5</v>
      </c>
      <c r="H4" s="5" t="s">
        <v>6</v>
      </c>
      <c r="I4" s="5" t="s">
        <v>27</v>
      </c>
      <c r="J4" s="83" t="s">
        <v>7</v>
      </c>
      <c r="K4" s="84"/>
      <c r="L4" s="84"/>
      <c r="M4" s="84"/>
      <c r="N4" s="85"/>
      <c r="O4" s="5" t="s">
        <v>28</v>
      </c>
      <c r="P4" s="5" t="s">
        <v>29</v>
      </c>
      <c r="Q4" s="5" t="s">
        <v>30</v>
      </c>
      <c r="R4" s="5" t="s">
        <v>5</v>
      </c>
      <c r="S4" s="79"/>
      <c r="T4" s="81"/>
      <c r="U4" s="6"/>
      <c r="V4" s="7"/>
      <c r="W4" s="7"/>
    </row>
    <row r="5" spans="1:23" ht="27" customHeight="1">
      <c r="A5" s="76"/>
      <c r="B5" s="77"/>
      <c r="C5" s="18"/>
      <c r="D5" s="19"/>
      <c r="E5" s="19"/>
      <c r="F5" s="19"/>
      <c r="G5" s="16" t="s">
        <v>8</v>
      </c>
      <c r="H5" s="20"/>
      <c r="I5" s="20"/>
      <c r="J5" s="13" t="s">
        <v>9</v>
      </c>
      <c r="K5" s="14" t="s">
        <v>10</v>
      </c>
      <c r="L5" s="14" t="s">
        <v>11</v>
      </c>
      <c r="M5" s="14" t="s">
        <v>12</v>
      </c>
      <c r="N5" s="15" t="s">
        <v>13</v>
      </c>
      <c r="O5" s="20"/>
      <c r="P5" s="20"/>
      <c r="Q5" s="20"/>
      <c r="R5" s="8" t="s">
        <v>14</v>
      </c>
      <c r="S5" s="9" t="s">
        <v>15</v>
      </c>
      <c r="T5" s="82"/>
      <c r="U5" s="6"/>
      <c r="V5" s="7"/>
      <c r="W5" s="7"/>
    </row>
    <row r="6" spans="1:23" s="31" customFormat="1" ht="30" customHeight="1">
      <c r="A6" s="67" t="s">
        <v>0</v>
      </c>
      <c r="B6" s="69"/>
      <c r="C6" s="32">
        <v>737160</v>
      </c>
      <c r="D6" s="33">
        <v>22057</v>
      </c>
      <c r="E6" s="33">
        <v>39589</v>
      </c>
      <c r="F6" s="33">
        <v>161063</v>
      </c>
      <c r="G6" s="34">
        <v>959869</v>
      </c>
      <c r="H6" s="35">
        <v>148452</v>
      </c>
      <c r="I6" s="35">
        <v>21517</v>
      </c>
      <c r="J6" s="32">
        <v>0</v>
      </c>
      <c r="K6" s="33">
        <v>134676</v>
      </c>
      <c r="L6" s="33">
        <v>0</v>
      </c>
      <c r="M6" s="33">
        <v>56</v>
      </c>
      <c r="N6" s="34">
        <v>134731</v>
      </c>
      <c r="O6" s="35">
        <v>2305</v>
      </c>
      <c r="P6" s="35">
        <v>724039</v>
      </c>
      <c r="Q6" s="35">
        <v>16828</v>
      </c>
      <c r="R6" s="35">
        <v>1047873</v>
      </c>
      <c r="S6" s="36">
        <v>2007742</v>
      </c>
      <c r="T6" s="36">
        <v>698836</v>
      </c>
      <c r="U6" s="29"/>
      <c r="V6" s="30"/>
      <c r="W6" s="30"/>
    </row>
    <row r="7" spans="1:23" s="31" customFormat="1" ht="30" customHeight="1">
      <c r="A7" s="37"/>
      <c r="B7" s="38" t="s">
        <v>31</v>
      </c>
      <c r="C7" s="21">
        <f aca="true" t="shared" si="0" ref="C7:T7">IF(C6=0,"(－)",IF(C6="－","(－)",C6/$S6*100))</f>
        <v>36.71587285617375</v>
      </c>
      <c r="D7" s="22">
        <f t="shared" si="0"/>
        <v>1.0985973297365896</v>
      </c>
      <c r="E7" s="22">
        <f t="shared" si="0"/>
        <v>1.9718170960213017</v>
      </c>
      <c r="F7" s="22">
        <f t="shared" si="0"/>
        <v>8.022096464585589</v>
      </c>
      <c r="G7" s="23">
        <f t="shared" si="0"/>
        <v>47.80838374651723</v>
      </c>
      <c r="H7" s="24">
        <f t="shared" si="0"/>
        <v>7.3939779115045665</v>
      </c>
      <c r="I7" s="24">
        <f t="shared" si="0"/>
        <v>1.0717014437113932</v>
      </c>
      <c r="J7" s="21" t="str">
        <f t="shared" si="0"/>
        <v>(－)</v>
      </c>
      <c r="K7" s="22">
        <f t="shared" si="0"/>
        <v>6.707833974683998</v>
      </c>
      <c r="L7" s="22" t="str">
        <f t="shared" si="0"/>
        <v>(－)</v>
      </c>
      <c r="M7" s="22">
        <f t="shared" si="0"/>
        <v>0.002789202995205559</v>
      </c>
      <c r="N7" s="23">
        <f t="shared" si="0"/>
        <v>6.710573370482861</v>
      </c>
      <c r="O7" s="24">
        <f t="shared" si="0"/>
        <v>0.11480558757051454</v>
      </c>
      <c r="P7" s="24">
        <f t="shared" si="0"/>
        <v>36.062352632957825</v>
      </c>
      <c r="Q7" s="24">
        <f t="shared" si="0"/>
        <v>0.8381555000592705</v>
      </c>
      <c r="R7" s="24">
        <f t="shared" si="0"/>
        <v>52.19161625348276</v>
      </c>
      <c r="S7" s="24">
        <f t="shared" si="0"/>
        <v>100</v>
      </c>
      <c r="T7" s="24">
        <f t="shared" si="0"/>
        <v>34.807061863526286</v>
      </c>
      <c r="U7" s="29"/>
      <c r="V7" s="30"/>
      <c r="W7" s="30"/>
    </row>
    <row r="8" spans="1:20" s="31" customFormat="1" ht="30" customHeight="1">
      <c r="A8" s="67" t="s">
        <v>34</v>
      </c>
      <c r="B8" s="69"/>
      <c r="C8" s="32">
        <v>228445</v>
      </c>
      <c r="D8" s="33">
        <v>6296</v>
      </c>
      <c r="E8" s="33">
        <v>43994</v>
      </c>
      <c r="F8" s="33">
        <v>134220</v>
      </c>
      <c r="G8" s="34">
        <v>412955</v>
      </c>
      <c r="H8" s="35">
        <v>141423</v>
      </c>
      <c r="I8" s="35">
        <v>55325</v>
      </c>
      <c r="J8" s="32">
        <v>23557</v>
      </c>
      <c r="K8" s="33">
        <v>75943</v>
      </c>
      <c r="L8" s="33">
        <v>52306</v>
      </c>
      <c r="M8" s="33">
        <v>25235</v>
      </c>
      <c r="N8" s="34">
        <v>177041</v>
      </c>
      <c r="O8" s="35">
        <v>6087</v>
      </c>
      <c r="P8" s="35">
        <v>149850</v>
      </c>
      <c r="Q8" s="35">
        <v>24707</v>
      </c>
      <c r="R8" s="35">
        <v>554432</v>
      </c>
      <c r="S8" s="36">
        <v>967387</v>
      </c>
      <c r="T8" s="36">
        <v>55223</v>
      </c>
    </row>
    <row r="9" spans="1:20" s="31" customFormat="1" ht="30" customHeight="1">
      <c r="A9" s="37"/>
      <c r="B9" s="38" t="s">
        <v>31</v>
      </c>
      <c r="C9" s="21">
        <f aca="true" t="shared" si="1" ref="C9:T9">IF(C8=0,"(－)",IF(C8="－","(－)",C8/$S8*100))</f>
        <v>23.61464439774361</v>
      </c>
      <c r="D9" s="22">
        <f t="shared" si="1"/>
        <v>0.6508253677173664</v>
      </c>
      <c r="E9" s="22">
        <f t="shared" si="1"/>
        <v>4.54771461679762</v>
      </c>
      <c r="F9" s="22">
        <f t="shared" si="1"/>
        <v>13.874488699972193</v>
      </c>
      <c r="G9" s="23">
        <f t="shared" si="1"/>
        <v>42.687673082230795</v>
      </c>
      <c r="H9" s="24">
        <f t="shared" si="1"/>
        <v>14.61907178822953</v>
      </c>
      <c r="I9" s="24">
        <f t="shared" si="1"/>
        <v>5.719014210445251</v>
      </c>
      <c r="J9" s="21">
        <f t="shared" si="1"/>
        <v>2.4351164528777005</v>
      </c>
      <c r="K9" s="22">
        <f t="shared" si="1"/>
        <v>7.8503225699745816</v>
      </c>
      <c r="L9" s="22">
        <f t="shared" si="1"/>
        <v>5.406936417380014</v>
      </c>
      <c r="M9" s="22">
        <f t="shared" si="1"/>
        <v>2.6085734044389683</v>
      </c>
      <c r="N9" s="23">
        <f t="shared" si="1"/>
        <v>18.300948844671264</v>
      </c>
      <c r="O9" s="24">
        <f t="shared" si="1"/>
        <v>0.6292207772070536</v>
      </c>
      <c r="P9" s="24">
        <f t="shared" si="1"/>
        <v>15.49018128215492</v>
      </c>
      <c r="Q9" s="24">
        <f t="shared" si="1"/>
        <v>2.5539933863076514</v>
      </c>
      <c r="R9" s="24">
        <f t="shared" si="1"/>
        <v>57.312326917769205</v>
      </c>
      <c r="S9" s="24">
        <f t="shared" si="1"/>
        <v>100</v>
      </c>
      <c r="T9" s="24">
        <f t="shared" si="1"/>
        <v>5.708470343306247</v>
      </c>
    </row>
    <row r="10" spans="1:23" s="31" customFormat="1" ht="30" customHeight="1">
      <c r="A10" s="67" t="s">
        <v>35</v>
      </c>
      <c r="B10" s="69"/>
      <c r="C10" s="32">
        <v>55939</v>
      </c>
      <c r="D10" s="33">
        <v>5347</v>
      </c>
      <c r="E10" s="33">
        <v>13629</v>
      </c>
      <c r="F10" s="33">
        <v>56748</v>
      </c>
      <c r="G10" s="34">
        <v>131662</v>
      </c>
      <c r="H10" s="35">
        <v>64426</v>
      </c>
      <c r="I10" s="35">
        <v>72675</v>
      </c>
      <c r="J10" s="32">
        <v>8575</v>
      </c>
      <c r="K10" s="33">
        <v>117907</v>
      </c>
      <c r="L10" s="33">
        <v>13466</v>
      </c>
      <c r="M10" s="33">
        <v>5290</v>
      </c>
      <c r="N10" s="34">
        <v>145238</v>
      </c>
      <c r="O10" s="35">
        <v>233</v>
      </c>
      <c r="P10" s="35">
        <v>109397</v>
      </c>
      <c r="Q10" s="35">
        <v>1195</v>
      </c>
      <c r="R10" s="35">
        <v>393164</v>
      </c>
      <c r="S10" s="36">
        <v>524827</v>
      </c>
      <c r="T10" s="36">
        <v>88381</v>
      </c>
      <c r="U10" s="29"/>
      <c r="V10" s="30"/>
      <c r="W10" s="30"/>
    </row>
    <row r="11" spans="1:23" s="31" customFormat="1" ht="30" customHeight="1">
      <c r="A11" s="37"/>
      <c r="B11" s="38" t="s">
        <v>31</v>
      </c>
      <c r="C11" s="21">
        <f aca="true" t="shared" si="2" ref="C11:T11">IF(C10=0,"(－)",IF(C10="－","(－)",C10/$S10*100))</f>
        <v>10.658559868299458</v>
      </c>
      <c r="D11" s="22">
        <f t="shared" si="2"/>
        <v>1.0188119132590359</v>
      </c>
      <c r="E11" s="22">
        <f t="shared" si="2"/>
        <v>2.5968557257915466</v>
      </c>
      <c r="F11" s="22">
        <f t="shared" si="2"/>
        <v>10.812705901182676</v>
      </c>
      <c r="G11" s="23">
        <f t="shared" si="2"/>
        <v>25.086742869555113</v>
      </c>
      <c r="H11" s="24">
        <f t="shared" si="2"/>
        <v>12.27566417124119</v>
      </c>
      <c r="I11" s="24">
        <f t="shared" si="2"/>
        <v>13.847420197512704</v>
      </c>
      <c r="J11" s="21">
        <f t="shared" si="2"/>
        <v>1.6338717329710553</v>
      </c>
      <c r="K11" s="22">
        <f t="shared" si="2"/>
        <v>22.465879232585216</v>
      </c>
      <c r="L11" s="22">
        <f t="shared" si="2"/>
        <v>2.565797872441776</v>
      </c>
      <c r="M11" s="22">
        <f t="shared" si="2"/>
        <v>1.0079511915354964</v>
      </c>
      <c r="N11" s="23">
        <f t="shared" si="2"/>
        <v>27.673500029533542</v>
      </c>
      <c r="O11" s="24">
        <f t="shared" si="2"/>
        <v>0.04439558178218727</v>
      </c>
      <c r="P11" s="24">
        <f t="shared" si="2"/>
        <v>20.844392533158544</v>
      </c>
      <c r="Q11" s="24">
        <f t="shared" si="2"/>
        <v>0.227694078239115</v>
      </c>
      <c r="R11" s="24">
        <f t="shared" si="2"/>
        <v>74.91306659146728</v>
      </c>
      <c r="S11" s="24">
        <f t="shared" si="2"/>
        <v>100</v>
      </c>
      <c r="T11" s="24">
        <f t="shared" si="2"/>
        <v>16.84002537979182</v>
      </c>
      <c r="U11" s="29"/>
      <c r="V11" s="30"/>
      <c r="W11" s="30"/>
    </row>
    <row r="12" spans="1:23" s="31" customFormat="1" ht="30" customHeight="1">
      <c r="A12" s="67" t="s">
        <v>39</v>
      </c>
      <c r="B12" s="69"/>
      <c r="C12" s="32">
        <v>71667</v>
      </c>
      <c r="D12" s="33">
        <v>3365</v>
      </c>
      <c r="E12" s="33">
        <v>17234</v>
      </c>
      <c r="F12" s="33">
        <v>63342</v>
      </c>
      <c r="G12" s="34">
        <v>155608</v>
      </c>
      <c r="H12" s="35">
        <v>23978</v>
      </c>
      <c r="I12" s="35">
        <v>7734</v>
      </c>
      <c r="J12" s="32">
        <v>12387</v>
      </c>
      <c r="K12" s="33">
        <v>108840</v>
      </c>
      <c r="L12" s="33">
        <v>9325</v>
      </c>
      <c r="M12" s="33">
        <v>200</v>
      </c>
      <c r="N12" s="34">
        <v>130751</v>
      </c>
      <c r="O12" s="35">
        <v>6297</v>
      </c>
      <c r="P12" s="35">
        <v>97189</v>
      </c>
      <c r="Q12" s="35">
        <v>8383</v>
      </c>
      <c r="R12" s="35">
        <v>274331</v>
      </c>
      <c r="S12" s="36">
        <v>429939</v>
      </c>
      <c r="T12" s="36">
        <v>47530</v>
      </c>
      <c r="U12" s="29"/>
      <c r="V12" s="30"/>
      <c r="W12" s="30"/>
    </row>
    <row r="13" spans="1:23" s="31" customFormat="1" ht="30" customHeight="1">
      <c r="A13" s="37"/>
      <c r="B13" s="38" t="s">
        <v>31</v>
      </c>
      <c r="C13" s="21">
        <f aca="true" t="shared" si="3" ref="C13:T13">IF(C12=0,"(－)",IF(C12="－","(－)",C12/$S12*100))</f>
        <v>16.669108873584392</v>
      </c>
      <c r="D13" s="22">
        <f t="shared" si="3"/>
        <v>0.7826691693472795</v>
      </c>
      <c r="E13" s="22">
        <f t="shared" si="3"/>
        <v>4.008475620960183</v>
      </c>
      <c r="F13" s="22">
        <f t="shared" si="3"/>
        <v>14.732787674530574</v>
      </c>
      <c r="G13" s="23">
        <f t="shared" si="3"/>
        <v>36.193041338422425</v>
      </c>
      <c r="H13" s="24">
        <f t="shared" si="3"/>
        <v>5.577070235545042</v>
      </c>
      <c r="I13" s="24">
        <f t="shared" si="3"/>
        <v>1.7988598382561247</v>
      </c>
      <c r="J13" s="21">
        <f t="shared" si="3"/>
        <v>2.88110638951107</v>
      </c>
      <c r="K13" s="22">
        <f t="shared" si="3"/>
        <v>25.31521913573786</v>
      </c>
      <c r="L13" s="22">
        <f t="shared" si="3"/>
        <v>2.168912334075299</v>
      </c>
      <c r="M13" s="22">
        <f t="shared" si="3"/>
        <v>0.04651822700429596</v>
      </c>
      <c r="N13" s="23">
        <f t="shared" si="3"/>
        <v>30.411523495193503</v>
      </c>
      <c r="O13" s="24">
        <f t="shared" si="3"/>
        <v>1.4646263772302583</v>
      </c>
      <c r="P13" s="24">
        <f t="shared" si="3"/>
        <v>22.6052998216026</v>
      </c>
      <c r="Q13" s="24">
        <f t="shared" si="3"/>
        <v>1.949811484885065</v>
      </c>
      <c r="R13" s="24">
        <f t="shared" si="3"/>
        <v>63.806958661577575</v>
      </c>
      <c r="S13" s="24">
        <f t="shared" si="3"/>
        <v>100</v>
      </c>
      <c r="T13" s="24">
        <f t="shared" si="3"/>
        <v>11.055056647570934</v>
      </c>
      <c r="U13" s="29"/>
      <c r="V13" s="30"/>
      <c r="W13" s="30"/>
    </row>
    <row r="14" spans="1:23" s="31" customFormat="1" ht="30" customHeight="1">
      <c r="A14" s="67" t="s">
        <v>41</v>
      </c>
      <c r="B14" s="69"/>
      <c r="C14" s="32">
        <v>83625</v>
      </c>
      <c r="D14" s="33">
        <v>3172</v>
      </c>
      <c r="E14" s="33">
        <v>17475</v>
      </c>
      <c r="F14" s="33">
        <v>54649</v>
      </c>
      <c r="G14" s="34">
        <v>158922</v>
      </c>
      <c r="H14" s="35">
        <v>22857</v>
      </c>
      <c r="I14" s="35">
        <v>298</v>
      </c>
      <c r="J14" s="32">
        <v>5669</v>
      </c>
      <c r="K14" s="33">
        <v>46248</v>
      </c>
      <c r="L14" s="33">
        <v>1446</v>
      </c>
      <c r="M14" s="33">
        <v>512</v>
      </c>
      <c r="N14" s="34">
        <v>53875</v>
      </c>
      <c r="O14" s="35">
        <v>1461</v>
      </c>
      <c r="P14" s="35">
        <v>5810</v>
      </c>
      <c r="Q14" s="35">
        <v>12501</v>
      </c>
      <c r="R14" s="35">
        <v>96803</v>
      </c>
      <c r="S14" s="36">
        <v>255724</v>
      </c>
      <c r="T14" s="36">
        <v>100</v>
      </c>
      <c r="U14" s="29"/>
      <c r="V14" s="30"/>
      <c r="W14" s="30"/>
    </row>
    <row r="15" spans="1:23" s="31" customFormat="1" ht="30" customHeight="1">
      <c r="A15" s="37"/>
      <c r="B15" s="38" t="s">
        <v>31</v>
      </c>
      <c r="C15" s="21">
        <f aca="true" t="shared" si="4" ref="C15:T15">IF(C14=0,"(－)",IF(C14="－","(－)",C14/$S14*100))</f>
        <v>32.70127168353381</v>
      </c>
      <c r="D15" s="22">
        <f t="shared" si="4"/>
        <v>1.2403998060408878</v>
      </c>
      <c r="E15" s="22">
        <f t="shared" si="4"/>
        <v>6.833539284541146</v>
      </c>
      <c r="F15" s="22">
        <f t="shared" si="4"/>
        <v>21.370305485601666</v>
      </c>
      <c r="G15" s="23">
        <f t="shared" si="4"/>
        <v>62.14590730631462</v>
      </c>
      <c r="H15" s="24">
        <f t="shared" si="4"/>
        <v>8.938152070200685</v>
      </c>
      <c r="I15" s="24">
        <f t="shared" si="4"/>
        <v>0.11653188593952854</v>
      </c>
      <c r="J15" s="21">
        <f t="shared" si="4"/>
        <v>2.21684315903083</v>
      </c>
      <c r="K15" s="22">
        <f t="shared" si="4"/>
        <v>18.085123023259452</v>
      </c>
      <c r="L15" s="22">
        <f t="shared" si="4"/>
        <v>0.5654533794246922</v>
      </c>
      <c r="M15" s="22">
        <f t="shared" si="4"/>
        <v>0.2002158577216061</v>
      </c>
      <c r="N15" s="23">
        <f t="shared" si="4"/>
        <v>21.06763541943658</v>
      </c>
      <c r="O15" s="24">
        <f t="shared" si="4"/>
        <v>0.57131907838138</v>
      </c>
      <c r="P15" s="24">
        <f t="shared" si="4"/>
        <v>2.2719807292236944</v>
      </c>
      <c r="Q15" s="24">
        <f t="shared" si="4"/>
        <v>4.888473510503512</v>
      </c>
      <c r="R15" s="24">
        <f t="shared" si="4"/>
        <v>37.85448374028249</v>
      </c>
      <c r="S15" s="24">
        <f t="shared" si="4"/>
        <v>100</v>
      </c>
      <c r="T15" s="24">
        <f t="shared" si="4"/>
        <v>0.03910465971125119</v>
      </c>
      <c r="U15" s="29"/>
      <c r="V15" s="30"/>
      <c r="W15" s="30"/>
    </row>
    <row r="16" spans="1:23" s="31" customFormat="1" ht="30" customHeight="1">
      <c r="A16" s="67" t="s">
        <v>36</v>
      </c>
      <c r="B16" s="69"/>
      <c r="C16" s="32">
        <v>1882</v>
      </c>
      <c r="D16" s="33">
        <v>169</v>
      </c>
      <c r="E16" s="33">
        <v>534</v>
      </c>
      <c r="F16" s="33">
        <v>1727</v>
      </c>
      <c r="G16" s="34">
        <v>4312</v>
      </c>
      <c r="H16" s="35">
        <v>1435</v>
      </c>
      <c r="I16" s="35">
        <v>364</v>
      </c>
      <c r="J16" s="32">
        <v>1831</v>
      </c>
      <c r="K16" s="33">
        <v>618</v>
      </c>
      <c r="L16" s="33">
        <v>0</v>
      </c>
      <c r="M16" s="33">
        <v>61</v>
      </c>
      <c r="N16" s="34">
        <v>2509</v>
      </c>
      <c r="O16" s="35">
        <v>157</v>
      </c>
      <c r="P16" s="35">
        <v>3080</v>
      </c>
      <c r="Q16" s="35">
        <v>0</v>
      </c>
      <c r="R16" s="35">
        <v>7544</v>
      </c>
      <c r="S16" s="36">
        <v>11856</v>
      </c>
      <c r="T16" s="36">
        <v>2900</v>
      </c>
      <c r="U16" s="29"/>
      <c r="V16" s="30"/>
      <c r="W16" s="30"/>
    </row>
    <row r="17" spans="1:23" s="31" customFormat="1" ht="30" customHeight="1">
      <c r="A17" s="37"/>
      <c r="B17" s="38" t="s">
        <v>18</v>
      </c>
      <c r="C17" s="21">
        <f aca="true" t="shared" si="5" ref="C17:T17">IF(C16=0,"(－)",IF(C16="－","(－)",C16/$S16*100))</f>
        <v>15.873819163292849</v>
      </c>
      <c r="D17" s="22">
        <f t="shared" si="5"/>
        <v>1.425438596491228</v>
      </c>
      <c r="E17" s="22">
        <f t="shared" si="5"/>
        <v>4.504048582995952</v>
      </c>
      <c r="F17" s="22">
        <f t="shared" si="5"/>
        <v>14.566464237516868</v>
      </c>
      <c r="G17" s="23">
        <f t="shared" si="5"/>
        <v>36.369770580296894</v>
      </c>
      <c r="H17" s="24">
        <f t="shared" si="5"/>
        <v>12.10357624831309</v>
      </c>
      <c r="I17" s="24">
        <f t="shared" si="5"/>
        <v>3.070175438596491</v>
      </c>
      <c r="J17" s="21">
        <f t="shared" si="5"/>
        <v>15.443657219973009</v>
      </c>
      <c r="K17" s="22">
        <f t="shared" si="5"/>
        <v>5.212550607287449</v>
      </c>
      <c r="L17" s="22" t="str">
        <f t="shared" si="5"/>
        <v>(－)</v>
      </c>
      <c r="M17" s="22">
        <f t="shared" si="5"/>
        <v>0.5145074224021593</v>
      </c>
      <c r="N17" s="23">
        <f t="shared" si="5"/>
        <v>21.162280701754383</v>
      </c>
      <c r="O17" s="24">
        <f t="shared" si="5"/>
        <v>1.3242240215924426</v>
      </c>
      <c r="P17" s="24">
        <f t="shared" si="5"/>
        <v>25.978407557354927</v>
      </c>
      <c r="Q17" s="24" t="str">
        <f t="shared" si="5"/>
        <v>(－)</v>
      </c>
      <c r="R17" s="24">
        <f t="shared" si="5"/>
        <v>63.6302294197031</v>
      </c>
      <c r="S17" s="24">
        <f t="shared" si="5"/>
        <v>100</v>
      </c>
      <c r="T17" s="24">
        <f t="shared" si="5"/>
        <v>24.460188933873145</v>
      </c>
      <c r="U17" s="39"/>
      <c r="V17" s="40"/>
      <c r="W17" s="41"/>
    </row>
    <row r="18" spans="1:23" s="31" customFormat="1" ht="30" customHeight="1">
      <c r="A18" s="67" t="s">
        <v>50</v>
      </c>
      <c r="B18" s="69"/>
      <c r="C18" s="32">
        <v>1044</v>
      </c>
      <c r="D18" s="33">
        <v>115</v>
      </c>
      <c r="E18" s="33">
        <v>585</v>
      </c>
      <c r="F18" s="33">
        <v>2092</v>
      </c>
      <c r="G18" s="34">
        <v>3836</v>
      </c>
      <c r="H18" s="35">
        <v>341</v>
      </c>
      <c r="I18" s="35">
        <v>0</v>
      </c>
      <c r="J18" s="32">
        <v>0</v>
      </c>
      <c r="K18" s="33">
        <v>1125</v>
      </c>
      <c r="L18" s="33">
        <v>0</v>
      </c>
      <c r="M18" s="33">
        <v>0</v>
      </c>
      <c r="N18" s="34">
        <v>1125</v>
      </c>
      <c r="O18" s="35">
        <v>55</v>
      </c>
      <c r="P18" s="35">
        <v>319</v>
      </c>
      <c r="Q18" s="35">
        <v>0</v>
      </c>
      <c r="R18" s="35">
        <v>1841</v>
      </c>
      <c r="S18" s="36">
        <v>5677</v>
      </c>
      <c r="T18" s="36">
        <v>0</v>
      </c>
      <c r="U18" s="29"/>
      <c r="V18" s="30"/>
      <c r="W18" s="30"/>
    </row>
    <row r="19" spans="1:23" s="31" customFormat="1" ht="30" customHeight="1">
      <c r="A19" s="37"/>
      <c r="B19" s="38" t="s">
        <v>32</v>
      </c>
      <c r="C19" s="21">
        <f aca="true" t="shared" si="6" ref="C19:T19">IF(C18=0,"(－)",IF(C18="－","(－)",C18/$S18*100))</f>
        <v>18.38999471551876</v>
      </c>
      <c r="D19" s="22">
        <f t="shared" si="6"/>
        <v>2.025717808701779</v>
      </c>
      <c r="E19" s="22">
        <f t="shared" si="6"/>
        <v>10.304738418178616</v>
      </c>
      <c r="F19" s="22">
        <f t="shared" si="6"/>
        <v>36.85044918090541</v>
      </c>
      <c r="G19" s="23">
        <f t="shared" si="6"/>
        <v>67.57090012330457</v>
      </c>
      <c r="H19" s="24">
        <f t="shared" si="6"/>
        <v>6.006693676237449</v>
      </c>
      <c r="I19" s="24" t="str">
        <f t="shared" si="6"/>
        <v>(－)</v>
      </c>
      <c r="J19" s="21" t="str">
        <f t="shared" si="6"/>
        <v>(－)</v>
      </c>
      <c r="K19" s="22">
        <f t="shared" si="6"/>
        <v>19.816804650343492</v>
      </c>
      <c r="L19" s="22" t="str">
        <f t="shared" si="6"/>
        <v>(－)</v>
      </c>
      <c r="M19" s="22" t="str">
        <f t="shared" si="6"/>
        <v>(－)</v>
      </c>
      <c r="N19" s="23">
        <f t="shared" si="6"/>
        <v>19.816804650343492</v>
      </c>
      <c r="O19" s="24">
        <f t="shared" si="6"/>
        <v>0.9688215606834596</v>
      </c>
      <c r="P19" s="24">
        <f t="shared" si="6"/>
        <v>5.619165051964066</v>
      </c>
      <c r="Q19" s="24" t="str">
        <f t="shared" si="6"/>
        <v>(－)</v>
      </c>
      <c r="R19" s="24">
        <f t="shared" si="6"/>
        <v>32.42909987669544</v>
      </c>
      <c r="S19" s="24">
        <f t="shared" si="6"/>
        <v>100</v>
      </c>
      <c r="T19" s="24" t="str">
        <f t="shared" si="6"/>
        <v>(－)</v>
      </c>
      <c r="U19" s="39"/>
      <c r="V19" s="40"/>
      <c r="W19" s="41"/>
    </row>
    <row r="20" spans="1:23" s="31" customFormat="1" ht="30" customHeight="1">
      <c r="A20" s="67" t="s">
        <v>38</v>
      </c>
      <c r="B20" s="69"/>
      <c r="C20" s="32">
        <v>0</v>
      </c>
      <c r="D20" s="33">
        <v>0</v>
      </c>
      <c r="E20" s="33">
        <v>69</v>
      </c>
      <c r="F20" s="33">
        <v>0</v>
      </c>
      <c r="G20" s="34">
        <v>69</v>
      </c>
      <c r="H20" s="35">
        <v>140</v>
      </c>
      <c r="I20" s="35">
        <v>0</v>
      </c>
      <c r="J20" s="32">
        <v>0</v>
      </c>
      <c r="K20" s="33">
        <v>0</v>
      </c>
      <c r="L20" s="33">
        <v>0</v>
      </c>
      <c r="M20" s="33">
        <v>0</v>
      </c>
      <c r="N20" s="34">
        <v>0</v>
      </c>
      <c r="O20" s="35">
        <v>0</v>
      </c>
      <c r="P20" s="35">
        <v>0</v>
      </c>
      <c r="Q20" s="35">
        <v>364</v>
      </c>
      <c r="R20" s="35">
        <v>504</v>
      </c>
      <c r="S20" s="36">
        <v>572</v>
      </c>
      <c r="T20" s="36">
        <v>0</v>
      </c>
      <c r="U20" s="29"/>
      <c r="V20" s="30"/>
      <c r="W20" s="30"/>
    </row>
    <row r="21" spans="1:23" s="31" customFormat="1" ht="30" customHeight="1">
      <c r="A21" s="37"/>
      <c r="B21" s="38" t="s">
        <v>18</v>
      </c>
      <c r="C21" s="21" t="str">
        <f aca="true" t="shared" si="7" ref="C21:T21">IF(C20=0,"(－)",IF(C20="－","(－)",C20/$S20*100))</f>
        <v>(－)</v>
      </c>
      <c r="D21" s="22" t="str">
        <f t="shared" si="7"/>
        <v>(－)</v>
      </c>
      <c r="E21" s="22">
        <f t="shared" si="7"/>
        <v>12.062937062937063</v>
      </c>
      <c r="F21" s="22" t="str">
        <f t="shared" si="7"/>
        <v>(－)</v>
      </c>
      <c r="G21" s="23">
        <f t="shared" si="7"/>
        <v>12.062937062937063</v>
      </c>
      <c r="H21" s="24">
        <f t="shared" si="7"/>
        <v>24.475524475524477</v>
      </c>
      <c r="I21" s="24" t="str">
        <f t="shared" si="7"/>
        <v>(－)</v>
      </c>
      <c r="J21" s="21" t="str">
        <f t="shared" si="7"/>
        <v>(－)</v>
      </c>
      <c r="K21" s="22" t="str">
        <f t="shared" si="7"/>
        <v>(－)</v>
      </c>
      <c r="L21" s="22" t="str">
        <f t="shared" si="7"/>
        <v>(－)</v>
      </c>
      <c r="M21" s="22" t="str">
        <f t="shared" si="7"/>
        <v>(－)</v>
      </c>
      <c r="N21" s="23" t="str">
        <f t="shared" si="7"/>
        <v>(－)</v>
      </c>
      <c r="O21" s="24" t="str">
        <f t="shared" si="7"/>
        <v>(－)</v>
      </c>
      <c r="P21" s="24" t="str">
        <f t="shared" si="7"/>
        <v>(－)</v>
      </c>
      <c r="Q21" s="24">
        <f t="shared" si="7"/>
        <v>63.63636363636363</v>
      </c>
      <c r="R21" s="24">
        <f t="shared" si="7"/>
        <v>88.11188811188812</v>
      </c>
      <c r="S21" s="24">
        <f t="shared" si="7"/>
        <v>100</v>
      </c>
      <c r="T21" s="24" t="str">
        <f t="shared" si="7"/>
        <v>(－)</v>
      </c>
      <c r="U21" s="39"/>
      <c r="V21" s="40"/>
      <c r="W21" s="41"/>
    </row>
    <row r="22" spans="1:23" s="31" customFormat="1" ht="30" customHeight="1">
      <c r="A22" s="67" t="s">
        <v>37</v>
      </c>
      <c r="B22" s="68"/>
      <c r="C22" s="32">
        <v>0</v>
      </c>
      <c r="D22" s="33">
        <v>0</v>
      </c>
      <c r="E22" s="33">
        <v>0</v>
      </c>
      <c r="F22" s="33">
        <v>0</v>
      </c>
      <c r="G22" s="34">
        <v>0</v>
      </c>
      <c r="H22" s="35">
        <v>0</v>
      </c>
      <c r="I22" s="35">
        <v>0</v>
      </c>
      <c r="J22" s="32">
        <v>0</v>
      </c>
      <c r="K22" s="33">
        <v>0</v>
      </c>
      <c r="L22" s="33">
        <v>0</v>
      </c>
      <c r="M22" s="33">
        <v>0</v>
      </c>
      <c r="N22" s="34">
        <v>0</v>
      </c>
      <c r="O22" s="35">
        <v>0</v>
      </c>
      <c r="P22" s="35">
        <v>122</v>
      </c>
      <c r="Q22" s="35">
        <v>0</v>
      </c>
      <c r="R22" s="35">
        <v>122</v>
      </c>
      <c r="S22" s="36">
        <v>122</v>
      </c>
      <c r="T22" s="36">
        <v>0</v>
      </c>
      <c r="U22" s="29"/>
      <c r="V22" s="30"/>
      <c r="W22" s="30"/>
    </row>
    <row r="23" spans="1:23" s="31" customFormat="1" ht="30" customHeight="1">
      <c r="A23" s="37"/>
      <c r="B23" s="38" t="s">
        <v>18</v>
      </c>
      <c r="C23" s="21" t="str">
        <f aca="true" t="shared" si="8" ref="C23:T23">IF(C22=0,"(－)",IF(C22="－","(－)",C22/$S22*100))</f>
        <v>(－)</v>
      </c>
      <c r="D23" s="22" t="str">
        <f t="shared" si="8"/>
        <v>(－)</v>
      </c>
      <c r="E23" s="22" t="str">
        <f t="shared" si="8"/>
        <v>(－)</v>
      </c>
      <c r="F23" s="22" t="str">
        <f t="shared" si="8"/>
        <v>(－)</v>
      </c>
      <c r="G23" s="23" t="str">
        <f t="shared" si="8"/>
        <v>(－)</v>
      </c>
      <c r="H23" s="24" t="str">
        <f t="shared" si="8"/>
        <v>(－)</v>
      </c>
      <c r="I23" s="24" t="str">
        <f t="shared" si="8"/>
        <v>(－)</v>
      </c>
      <c r="J23" s="21" t="str">
        <f t="shared" si="8"/>
        <v>(－)</v>
      </c>
      <c r="K23" s="22" t="str">
        <f t="shared" si="8"/>
        <v>(－)</v>
      </c>
      <c r="L23" s="22" t="str">
        <f t="shared" si="8"/>
        <v>(－)</v>
      </c>
      <c r="M23" s="22" t="str">
        <f t="shared" si="8"/>
        <v>(－)</v>
      </c>
      <c r="N23" s="23" t="str">
        <f t="shared" si="8"/>
        <v>(－)</v>
      </c>
      <c r="O23" s="24" t="str">
        <f t="shared" si="8"/>
        <v>(－)</v>
      </c>
      <c r="P23" s="24">
        <f t="shared" si="8"/>
        <v>100</v>
      </c>
      <c r="Q23" s="24" t="str">
        <f t="shared" si="8"/>
        <v>(－)</v>
      </c>
      <c r="R23" s="24">
        <f t="shared" si="8"/>
        <v>100</v>
      </c>
      <c r="S23" s="24">
        <f t="shared" si="8"/>
        <v>100</v>
      </c>
      <c r="T23" s="24" t="str">
        <f t="shared" si="8"/>
        <v>(－)</v>
      </c>
      <c r="U23" s="39"/>
      <c r="V23" s="40"/>
      <c r="W23" s="41"/>
    </row>
    <row r="24" spans="1:23" s="31" customFormat="1" ht="30" customHeight="1">
      <c r="A24" s="67" t="s">
        <v>19</v>
      </c>
      <c r="B24" s="69"/>
      <c r="C24" s="25">
        <v>1179761</v>
      </c>
      <c r="D24" s="26">
        <v>40521</v>
      </c>
      <c r="E24" s="26">
        <v>133109</v>
      </c>
      <c r="F24" s="26">
        <v>473842</v>
      </c>
      <c r="G24" s="27">
        <v>1827233</v>
      </c>
      <c r="H24" s="25">
        <v>403051</v>
      </c>
      <c r="I24" s="25">
        <v>157912</v>
      </c>
      <c r="J24" s="25">
        <v>52019</v>
      </c>
      <c r="K24" s="26">
        <v>485357</v>
      </c>
      <c r="L24" s="26">
        <v>76543</v>
      </c>
      <c r="M24" s="26">
        <v>31354</v>
      </c>
      <c r="N24" s="27">
        <v>645272</v>
      </c>
      <c r="O24" s="25">
        <v>16595</v>
      </c>
      <c r="P24" s="25">
        <v>1089805</v>
      </c>
      <c r="Q24" s="25">
        <v>63977</v>
      </c>
      <c r="R24" s="25">
        <v>2376613</v>
      </c>
      <c r="S24" s="25">
        <v>4203846</v>
      </c>
      <c r="T24" s="25">
        <v>892970</v>
      </c>
      <c r="U24" s="29"/>
      <c r="V24" s="30"/>
      <c r="W24" s="30"/>
    </row>
    <row r="25" spans="1:23" s="31" customFormat="1" ht="30" customHeight="1">
      <c r="A25" s="37"/>
      <c r="B25" s="38" t="s">
        <v>18</v>
      </c>
      <c r="C25" s="21">
        <f aca="true" t="shared" si="9" ref="C25:T25">IF(C24=0,"(－)",IF(C24="－","(－)",C24/$S24*100))</f>
        <v>28.06384915146749</v>
      </c>
      <c r="D25" s="22">
        <f t="shared" si="9"/>
        <v>0.9639030544886753</v>
      </c>
      <c r="E25" s="22">
        <f t="shared" si="9"/>
        <v>3.166362421458826</v>
      </c>
      <c r="F25" s="22">
        <f t="shared" si="9"/>
        <v>11.271630787616862</v>
      </c>
      <c r="G25" s="23">
        <f t="shared" si="9"/>
        <v>43.465745415031854</v>
      </c>
      <c r="H25" s="24">
        <f t="shared" si="9"/>
        <v>9.587672811991686</v>
      </c>
      <c r="I25" s="24">
        <f t="shared" si="9"/>
        <v>3.7563697623557095</v>
      </c>
      <c r="J25" s="21">
        <f t="shared" si="9"/>
        <v>1.237414500911784</v>
      </c>
      <c r="K25" s="22">
        <f t="shared" si="9"/>
        <v>11.54554662563757</v>
      </c>
      <c r="L25" s="22">
        <f t="shared" si="9"/>
        <v>1.8207850620598376</v>
      </c>
      <c r="M25" s="22">
        <f t="shared" si="9"/>
        <v>0.7458408324186947</v>
      </c>
      <c r="N25" s="23">
        <f t="shared" si="9"/>
        <v>15.349563233286853</v>
      </c>
      <c r="O25" s="24">
        <f t="shared" si="9"/>
        <v>0.39475756247969124</v>
      </c>
      <c r="P25" s="24">
        <f t="shared" si="9"/>
        <v>25.923999118902074</v>
      </c>
      <c r="Q25" s="24">
        <f t="shared" si="9"/>
        <v>1.5218683082111</v>
      </c>
      <c r="R25" s="24">
        <f t="shared" si="9"/>
        <v>56.534254584968146</v>
      </c>
      <c r="S25" s="24">
        <f t="shared" si="9"/>
        <v>100</v>
      </c>
      <c r="T25" s="24">
        <f t="shared" si="9"/>
        <v>21.24173911223199</v>
      </c>
      <c r="U25" s="29"/>
      <c r="V25" s="30"/>
      <c r="W25" s="30"/>
    </row>
    <row r="26" spans="1:23" s="31" customFormat="1" ht="30" customHeight="1">
      <c r="A26" s="67" t="s">
        <v>33</v>
      </c>
      <c r="B26" s="69"/>
      <c r="C26" s="25">
        <v>416615.685</v>
      </c>
      <c r="D26" s="26">
        <v>20757.416</v>
      </c>
      <c r="E26" s="26">
        <v>107659.699</v>
      </c>
      <c r="F26" s="26">
        <v>298105.469</v>
      </c>
      <c r="G26" s="27">
        <v>843138.269</v>
      </c>
      <c r="H26" s="25">
        <v>626088.679</v>
      </c>
      <c r="I26" s="25">
        <v>27260.237</v>
      </c>
      <c r="J26" s="25">
        <v>137967.745</v>
      </c>
      <c r="K26" s="26">
        <v>141579.698</v>
      </c>
      <c r="L26" s="26">
        <v>321671.976</v>
      </c>
      <c r="M26" s="26">
        <v>175918.109</v>
      </c>
      <c r="N26" s="27">
        <v>777137.528</v>
      </c>
      <c r="O26" s="25">
        <v>24513.497</v>
      </c>
      <c r="P26" s="25">
        <v>695724.338</v>
      </c>
      <c r="Q26" s="25">
        <v>114972.159</v>
      </c>
      <c r="R26" s="25">
        <v>2265696.438</v>
      </c>
      <c r="S26" s="25">
        <v>3108834.707</v>
      </c>
      <c r="T26" s="28">
        <v>86835.8</v>
      </c>
      <c r="U26" s="29"/>
      <c r="V26" s="30"/>
      <c r="W26" s="30"/>
    </row>
    <row r="27" spans="1:23" s="31" customFormat="1" ht="30" customHeight="1">
      <c r="A27" s="37"/>
      <c r="B27" s="38" t="s">
        <v>32</v>
      </c>
      <c r="C27" s="21">
        <f aca="true" t="shared" si="10" ref="C27:T27">IF(C26=0,"(－)",IF(C26="－","(－)",C26/$S26*100))</f>
        <v>13.401023993393032</v>
      </c>
      <c r="D27" s="22">
        <f t="shared" si="10"/>
        <v>0.6676912076818242</v>
      </c>
      <c r="E27" s="22">
        <f t="shared" si="10"/>
        <v>3.463024224401133</v>
      </c>
      <c r="F27" s="22">
        <f t="shared" si="10"/>
        <v>9.588977771277822</v>
      </c>
      <c r="G27" s="23">
        <f t="shared" si="10"/>
        <v>27.120717196753812</v>
      </c>
      <c r="H27" s="24">
        <f t="shared" si="10"/>
        <v>20.139014711533843</v>
      </c>
      <c r="I27" s="24">
        <f t="shared" si="10"/>
        <v>0.8768635057573037</v>
      </c>
      <c r="J27" s="21">
        <f t="shared" si="10"/>
        <v>4.437924753263506</v>
      </c>
      <c r="K27" s="22">
        <f t="shared" si="10"/>
        <v>4.554108254170362</v>
      </c>
      <c r="L27" s="22">
        <f t="shared" si="10"/>
        <v>10.347027304980484</v>
      </c>
      <c r="M27" s="22">
        <f t="shared" si="10"/>
        <v>5.6586510889078285</v>
      </c>
      <c r="N27" s="23">
        <f t="shared" si="10"/>
        <v>24.99771140132218</v>
      </c>
      <c r="O27" s="24">
        <f t="shared" si="10"/>
        <v>0.7885107865273199</v>
      </c>
      <c r="P27" s="24">
        <f t="shared" si="10"/>
        <v>22.378942709095277</v>
      </c>
      <c r="Q27" s="24">
        <f t="shared" si="10"/>
        <v>3.698239689010266</v>
      </c>
      <c r="R27" s="24">
        <f t="shared" si="10"/>
        <v>72.8792828032462</v>
      </c>
      <c r="S27" s="24">
        <f t="shared" si="10"/>
        <v>100</v>
      </c>
      <c r="T27" s="24">
        <f t="shared" si="10"/>
        <v>2.7931944983911943</v>
      </c>
      <c r="U27" s="29"/>
      <c r="V27" s="30"/>
      <c r="W27" s="30"/>
    </row>
    <row r="28" spans="1:23" s="31" customFormat="1" ht="30" customHeight="1">
      <c r="A28" s="67" t="s">
        <v>16</v>
      </c>
      <c r="B28" s="69"/>
      <c r="C28" s="25">
        <v>1596377.141</v>
      </c>
      <c r="D28" s="26">
        <v>61278.241</v>
      </c>
      <c r="E28" s="26">
        <v>240769.061</v>
      </c>
      <c r="F28" s="26">
        <v>771947.156</v>
      </c>
      <c r="G28" s="27">
        <v>2670371.599</v>
      </c>
      <c r="H28" s="25">
        <v>1029139.979</v>
      </c>
      <c r="I28" s="25">
        <v>185172.592</v>
      </c>
      <c r="J28" s="25">
        <v>189986.351</v>
      </c>
      <c r="K28" s="26">
        <v>626936.569</v>
      </c>
      <c r="L28" s="26">
        <v>398214.691</v>
      </c>
      <c r="M28" s="26">
        <v>207271.88</v>
      </c>
      <c r="N28" s="27">
        <v>1422409.491</v>
      </c>
      <c r="O28" s="25">
        <v>41108.285</v>
      </c>
      <c r="P28" s="25">
        <v>1785529.492</v>
      </c>
      <c r="Q28" s="25">
        <v>178949.585</v>
      </c>
      <c r="R28" s="25">
        <v>4642309.424</v>
      </c>
      <c r="S28" s="25">
        <v>7312681.023</v>
      </c>
      <c r="T28" s="28">
        <v>979805.428</v>
      </c>
      <c r="U28" s="29"/>
      <c r="V28" s="30"/>
      <c r="W28" s="30"/>
    </row>
    <row r="29" spans="1:23" s="31" customFormat="1" ht="30" customHeight="1">
      <c r="A29" s="37"/>
      <c r="B29" s="38" t="s">
        <v>32</v>
      </c>
      <c r="C29" s="21">
        <f aca="true" t="shared" si="11" ref="C29:T29">IF(C28=0,"(－)",IF(C28="－","(－)",C28/$S28*100))</f>
        <v>21.83025809520531</v>
      </c>
      <c r="D29" s="22">
        <f t="shared" si="11"/>
        <v>0.8379722950757236</v>
      </c>
      <c r="E29" s="22">
        <f t="shared" si="11"/>
        <v>3.2924868491149555</v>
      </c>
      <c r="F29" s="22">
        <f t="shared" si="11"/>
        <v>10.556280980560418</v>
      </c>
      <c r="G29" s="23">
        <f t="shared" si="11"/>
        <v>36.516998219956406</v>
      </c>
      <c r="H29" s="24">
        <f t="shared" si="11"/>
        <v>14.073360724515771</v>
      </c>
      <c r="I29" s="24">
        <f t="shared" si="11"/>
        <v>2.5322120767689884</v>
      </c>
      <c r="J29" s="21">
        <f t="shared" si="11"/>
        <v>2.5980396300953217</v>
      </c>
      <c r="K29" s="22">
        <f t="shared" si="11"/>
        <v>8.57327930793297</v>
      </c>
      <c r="L29" s="22">
        <f t="shared" si="11"/>
        <v>5.445536182250075</v>
      </c>
      <c r="M29" s="22">
        <f t="shared" si="11"/>
        <v>2.8344170810689553</v>
      </c>
      <c r="N29" s="23">
        <f t="shared" si="11"/>
        <v>19.451272201347322</v>
      </c>
      <c r="O29" s="24">
        <f t="shared" si="11"/>
        <v>0.5621506649983139</v>
      </c>
      <c r="P29" s="24">
        <f t="shared" si="11"/>
        <v>24.41689287942568</v>
      </c>
      <c r="Q29" s="24">
        <f t="shared" si="11"/>
        <v>2.447113232987518</v>
      </c>
      <c r="R29" s="24">
        <f t="shared" si="11"/>
        <v>63.483001780043594</v>
      </c>
      <c r="S29" s="24">
        <f t="shared" si="11"/>
        <v>100</v>
      </c>
      <c r="T29" s="24">
        <f t="shared" si="11"/>
        <v>13.398716899018225</v>
      </c>
      <c r="U29" s="29"/>
      <c r="V29" s="30"/>
      <c r="W29" s="30"/>
    </row>
    <row r="30" spans="1:23" s="31" customFormat="1" ht="27" customHeight="1">
      <c r="A30" s="45" t="s">
        <v>42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43"/>
      <c r="W30" s="43"/>
    </row>
    <row r="31" s="31" customFormat="1" ht="18" customHeight="1">
      <c r="A31" s="44"/>
    </row>
    <row r="32" ht="13.5">
      <c r="A32" s="1"/>
    </row>
  </sheetData>
  <sheetProtection/>
  <mergeCells count="19">
    <mergeCell ref="S3:S4"/>
    <mergeCell ref="A8:B8"/>
    <mergeCell ref="A24:B24"/>
    <mergeCell ref="T3:T5"/>
    <mergeCell ref="C3:G3"/>
    <mergeCell ref="H3:R3"/>
    <mergeCell ref="A22:B22"/>
    <mergeCell ref="A6:B6"/>
    <mergeCell ref="J4:N4"/>
    <mergeCell ref="A3:B3"/>
    <mergeCell ref="A4:B5"/>
    <mergeCell ref="A28:B28"/>
    <mergeCell ref="A26:B26"/>
    <mergeCell ref="A16:B16"/>
    <mergeCell ref="A10:B10"/>
    <mergeCell ref="A12:B12"/>
    <mergeCell ref="A18:B18"/>
    <mergeCell ref="A14:B14"/>
    <mergeCell ref="A20:B20"/>
  </mergeCells>
  <printOptions horizontalCentered="1"/>
  <pageMargins left="0.7480314960629921" right="0.2755905511811024" top="0.3937007874015748" bottom="0.3937007874015748" header="0.5118110236220472" footer="0.5118110236220472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2018-10-26T07:06:30Z</cp:lastPrinted>
  <dcterms:created xsi:type="dcterms:W3CDTF">2006-10-12T01:45:20Z</dcterms:created>
  <dcterms:modified xsi:type="dcterms:W3CDTF">2018-11-20T10:56:28Z</dcterms:modified>
  <cp:category/>
  <cp:version/>
  <cp:contentType/>
  <cp:contentStatus/>
</cp:coreProperties>
</file>