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950" tabRatio="856" activeTab="0"/>
  </bookViews>
  <sheets>
    <sheet name="１（１）（２）" sheetId="1" r:id="rId1"/>
    <sheet name="収支額の推移 " sheetId="2" r:id="rId2"/>
    <sheet name="１（３）" sheetId="3" r:id="rId3"/>
    <sheet name="１（４）" sheetId="4" r:id="rId4"/>
    <sheet name="１（５）" sheetId="5" r:id="rId5"/>
  </sheets>
  <definedNames>
    <definedName name="_xlfn.RANK.EQ" hidden="1">#NAME?</definedName>
    <definedName name="_xlnm.Print_Area" localSheetId="0">'１（１）（２）'!$A$1:$L$24</definedName>
    <definedName name="_xlnm.Print_Area" localSheetId="2">'１（３）'!$A$1:$J$22</definedName>
    <definedName name="_xlnm.Print_Area" localSheetId="3">'１（４）'!$A$1:$H$18</definedName>
    <definedName name="_xlnm.Print_Area" localSheetId="4">'１（５）'!$A$1:$J$32</definedName>
    <definedName name="_xlnm.Print_Area" localSheetId="1">'収支額の推移 '!$A$1:$AD$48</definedName>
  </definedNames>
  <calcPr fullCalcOnLoad="1"/>
</workbook>
</file>

<file path=xl/sharedStrings.xml><?xml version="1.0" encoding="utf-8"?>
<sst xmlns="http://schemas.openxmlformats.org/spreadsheetml/2006/main" count="129" uniqueCount="93">
  <si>
    <t>内　　　　　　　　　　　　訳</t>
  </si>
  <si>
    <t>支    部</t>
  </si>
  <si>
    <t>その他の</t>
  </si>
  <si>
    <t>政治団体</t>
  </si>
  <si>
    <t>合    計</t>
  </si>
  <si>
    <t xml:space="preserve">  　 (注) ・事業収入とは、機関紙誌の発行や催し物の開催等が主なものである。</t>
  </si>
  <si>
    <t>　　　　　・交付金収入とは、本部又は支部から供与された交付金に係る収入のことである。</t>
  </si>
  <si>
    <t>(3) 収入項目別内訳</t>
  </si>
  <si>
    <t>(1) 収支報告書の提出状況</t>
  </si>
  <si>
    <t xml:space="preserve">区　　　分 </t>
  </si>
  <si>
    <t>提出義務団体数</t>
  </si>
  <si>
    <t>提出団体数</t>
  </si>
  <si>
    <t>提出率％</t>
  </si>
  <si>
    <t>政 党 の 支 部</t>
  </si>
  <si>
    <t>その他の政治団体</t>
  </si>
  <si>
    <t>合            計</t>
  </si>
  <si>
    <t>(2) 収支の状況（注）</t>
  </si>
  <si>
    <t>(4) 寄附収入</t>
  </si>
  <si>
    <t>個人の寄附</t>
  </si>
  <si>
    <t>合　　　計</t>
  </si>
  <si>
    <t>(5) 支出項目別内訳</t>
  </si>
  <si>
    <t xml:space="preserve"> </t>
  </si>
  <si>
    <t xml:space="preserve"> 区　　分</t>
  </si>
  <si>
    <t>関係費</t>
  </si>
  <si>
    <t>研究費</t>
  </si>
  <si>
    <t>寄   附</t>
  </si>
  <si>
    <t>交付金</t>
  </si>
  <si>
    <t>その他</t>
  </si>
  <si>
    <t>の経費</t>
  </si>
  <si>
    <t>計</t>
  </si>
  <si>
    <t>※（　　）内は、前年数値</t>
  </si>
  <si>
    <t>の事業費</t>
  </si>
  <si>
    <t>うち国会議員関係政治団体</t>
  </si>
  <si>
    <t>※　千円単位で四捨五入しているため、合計欄と表中の計が一致しない場合がある。</t>
  </si>
  <si>
    <t>※　百万円単位で四捨五入しているため、合計欄と表中の計が一致しない場合がある。</t>
  </si>
  <si>
    <t>（注）この頁以降の増減額、増減比の値については、報告書に記載された数値
　　　から計算して得た数値を四捨五入したものを記載しているため、文中及
　　　び表中の数値（千円又は百万円単位）による計算値とは一致しない場合
　　　がある。
（注）平成２０年以前の数値については、その年の７月末までに提出があった
　　　ものについての数値である。</t>
  </si>
  <si>
    <t>―</t>
  </si>
  <si>
    <t>〔単位：百万円・％〕</t>
  </si>
  <si>
    <t>区　　分</t>
  </si>
  <si>
    <t>本 　 年
収 入 額</t>
  </si>
  <si>
    <t>党・会費</t>
  </si>
  <si>
    <t>事業収入</t>
  </si>
  <si>
    <t>借 入 金</t>
  </si>
  <si>
    <t>交 付 金
収    入</t>
  </si>
  <si>
    <t>その他の
収    入</t>
  </si>
  <si>
    <t>構成比</t>
  </si>
  <si>
    <t>政 党 の</t>
  </si>
  <si>
    <t>※ [  ] 内数値は、前年数値</t>
  </si>
  <si>
    <t>※ (　) 内数値は、対前年増減比</t>
  </si>
  <si>
    <t>〈寄附の内訳〉</t>
  </si>
  <si>
    <t xml:space="preserve"> 〔単位：千円・％〕</t>
  </si>
  <si>
    <t>団体の寄附（法人等）</t>
  </si>
  <si>
    <t>政治団体の　　寄附</t>
  </si>
  <si>
    <t>政党匿名　　寄附</t>
  </si>
  <si>
    <t xml:space="preserve">    経　常　経　費</t>
  </si>
  <si>
    <t>人 件 費</t>
  </si>
  <si>
    <t>光熱水費</t>
  </si>
  <si>
    <t xml:space="preserve">備    品 </t>
  </si>
  <si>
    <t>事務所費</t>
  </si>
  <si>
    <t>消耗品費</t>
  </si>
  <si>
    <t xml:space="preserve">① </t>
  </si>
  <si>
    <t>　　　政　治　活　動　費</t>
  </si>
  <si>
    <t>機関紙誌の</t>
  </si>
  <si>
    <t>※ うち</t>
  </si>
  <si>
    <t>発行その他</t>
  </si>
  <si>
    <t xml:space="preserve">交付金 </t>
  </si>
  <si>
    <t>活動費</t>
  </si>
  <si>
    <t xml:space="preserve">② </t>
  </si>
  <si>
    <t>①＋②</t>
  </si>
  <si>
    <t>※　 [　　] 内は、前年数値</t>
  </si>
  <si>
    <t>※　（　　）内は、対前年増減比</t>
  </si>
  <si>
    <t>※　百万円単位で四捨五入しているため、合計欄と表中の計が一致しない場合がある。</t>
  </si>
  <si>
    <t>※　「うち交付金」とは、本部又は支部に対して供与した交付金に係る支出を再掲したものである。</t>
  </si>
  <si>
    <t>選  挙</t>
  </si>
  <si>
    <t>組  織</t>
  </si>
  <si>
    <t>調  査</t>
  </si>
  <si>
    <t>寄  附</t>
  </si>
  <si>
    <t xml:space="preserve">        　・その他の収入とは、無償提供分や、組織活動に伴う収入（総会会費等）、預金</t>
  </si>
  <si>
    <t>　　利子等が主なものである。</t>
  </si>
  <si>
    <t xml:space="preserve"> １．平成２９年分収支報告書の提出状況及び収支の状況</t>
  </si>
  <si>
    <t>（注）・提出義務団体数及び提出団体数には、平成２９年中に解散した団体数も含まれる。</t>
  </si>
  <si>
    <t>　また、支出総額は７５億１，５００万円で、前年分（７３億１，３００万円）に比べ
２億２００万円（２．８％）の増加となっている。</t>
  </si>
  <si>
    <t>　その他の政治団体に係るものは３２億１，８００万円で、前年分（３１億７，１００万円）
に比べ４，７００万円（１．５％）の増加となっている。</t>
  </si>
  <si>
    <t>　うち、政党の支部の寄附収入は１４億６，７７４万円で、前年分（１４億７，２９１万４千円）に比べ５１７万４千円（０．４％）の減少となっている。</t>
  </si>
  <si>
    <t>　また、その他の政治団体の寄附収入は１５億１，０５７万７千円で、前年分（１３億２，８６２万１千円）に比べ１億８，１９５万６千円（１３．７％）の増加となっている。</t>
  </si>
  <si>
    <t>　国会議員関係政治団体だけでみると、提出義務団体数は、政党の支部７０団体、その他の政治団体１０１団体の合計１７１団体、提出団体数は、政党の支部７０団体、その他の政治団体９９団体の１６９団体で、提出率は９８.８％となっている。</t>
  </si>
  <si>
    <t>　平成２９年分の本年収入額は７８億２，６００万円で、前年分（７４億６，２００万円）
に比べ３億６，４００万円（４．９％）の増加となっている。</t>
  </si>
  <si>
    <t>　　　・提出団体数とは、平成３０年９月３０日までに収支報告書の提出があった団体数
　　　　をいう。</t>
  </si>
  <si>
    <t>　寄附収入は２９億７，８３１万７千円で、前年分（２８億１５３万６千円）に比べ１億７，６７８万２千円（６．３％）の増加となっている。</t>
  </si>
  <si>
    <t>　支出総額の内訳は、経常経費が２８億６，１００万円で、前年分（２６億７，０００万円）と比べ１億９，１００万円（７．１％）の増加、政治活動費が４６億５，４００万円で、前年分（４６億４，２００万円）と比べ１，２００万円（０．３％）増加している。</t>
  </si>
  <si>
    <t>　本年収入額を政党の支部、その他の政治団体別にみると、政党の支部に係るものは４６億
８００万円で、前年分（４２億９，１００万円）に比べ３億１，６００万円（７．４％）の
増加となっている。</t>
  </si>
  <si>
    <t>　平成２９年分収支報告書の提出義務がある政治団体数は、政党の支部３３０団体、その他の政治団体２,１７８団体の合計２,５０８団体で、前年に比べ政党の支部が２６団体増加、その他の政治団体は７７団体減少している。</t>
  </si>
  <si>
    <t>　これらの団体のうち、平成２９年分収支報告書を提出した団体数は、２,３８３団体で、提出率は９５.０％となっている。</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</si>
</sst>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quot;(&quot;0.0&quot;)&quot;;&quot;(&quot;&quot;△ &quot;0.0&quot;)&quot;"/>
    <numFmt numFmtId="182" formatCode="0.0_ "/>
    <numFmt numFmtId="183" formatCode="&quot;(&quot;0.00&quot;)&quot;;&quot;(&quot;&quot;△ &quot;0.00&quot;)&quot;"/>
    <numFmt numFmtId="184" formatCode="&quot;(&quot;0&quot;)&quot;;&quot;(&quot;&quot;△ &quot;0&quot;)&quot;"/>
    <numFmt numFmtId="185" formatCode="0_);[Red]\(0\)"/>
    <numFmt numFmtId="186" formatCode="0.0_);[Red]\(0.0\)"/>
    <numFmt numFmtId="187" formatCode="0.00_);[Red]\(0.00\)"/>
    <numFmt numFmtId="188" formatCode="&quot;(&quot;#,##0.0&quot;)&quot;;&quot;(&quot;&quot;△ &quot;#,##0.0&quot;)&quot;"/>
    <numFmt numFmtId="189" formatCode="&quot;(&quot;#,##0&quot;)&quot;;&quot;(&quot;&quot;△ &quot;#,##0&quot;)&quot;"/>
    <numFmt numFmtId="190" formatCode="0.00000_ "/>
    <numFmt numFmtId="191" formatCode="0.0000_ "/>
    <numFmt numFmtId="192" formatCode="0.000_ "/>
    <numFmt numFmtId="193" formatCode="0.00_ "/>
    <numFmt numFmtId="194" formatCode="0_ "/>
    <numFmt numFmtId="195" formatCode="#,##0.0;[Red]\-#,##0.0"/>
    <numFmt numFmtId="196" formatCode="#,##0.000;[Red]\-#,##0.000"/>
    <numFmt numFmtId="197" formatCode="#,##0.0000;[Red]\-#,##0.0000"/>
    <numFmt numFmtId="198" formatCode="#,##0.00000;[Red]\-#,##0.00000"/>
    <numFmt numFmtId="199" formatCode="#,##0.000000;[Red]\-#,##0.000000"/>
    <numFmt numFmtId="200" formatCode="#,##0.0000000;[Red]\-#,##0.0000000"/>
    <numFmt numFmtId="201" formatCode="#,##0.00000000;[Red]\-#,##0.00000000"/>
    <numFmt numFmtId="202" formatCode="#,##0.000000000;[Red]\-#,##0.000000000"/>
    <numFmt numFmtId="203" formatCode="#,##0.0"/>
    <numFmt numFmtId="204" formatCode="#,##0.000"/>
    <numFmt numFmtId="205" formatCode="#,##0.0000"/>
    <numFmt numFmtId="206" formatCode="#,##0.00000"/>
    <numFmt numFmtId="207" formatCode="#,##0.000000"/>
    <numFmt numFmtId="208" formatCode="#,##0.0000000"/>
    <numFmt numFmtId="209" formatCode="&quot;[&quot;#,##0.0&quot;]&quot;"/>
    <numFmt numFmtId="210" formatCode="&quot;[&quot;#,##0.00&quot;]&quot;"/>
    <numFmt numFmtId="211" formatCode="&quot;[&quot;#,##0.000&quot;]&quot;"/>
    <numFmt numFmtId="212" formatCode="&quot;[&quot;#,##0.0000&quot;]&quot;"/>
    <numFmt numFmtId="213" formatCode="&quot;[&quot;#,##0.00000&quot;]&quot;"/>
    <numFmt numFmtId="214" formatCode="&quot;(&quot;#,##0&quot;)&quot;"/>
    <numFmt numFmtId="215" formatCode="0.0%"/>
    <numFmt numFmtId="216" formatCode="0.0000000_ "/>
    <numFmt numFmtId="217" formatCode="0.000000_ "/>
    <numFmt numFmtId="218" formatCode="0.0_);\(0.0\)"/>
    <numFmt numFmtId="219" formatCode="\(##0.0\)"/>
    <numFmt numFmtId="220" formatCode="\(###,##0\)"/>
    <numFmt numFmtId="221" formatCode="#,##0_);[Red]\(#,##0\)"/>
    <numFmt numFmtId="222" formatCode="0.000000"/>
    <numFmt numFmtId="223" formatCode="0.00000"/>
    <numFmt numFmtId="224" formatCode="0.0000"/>
    <numFmt numFmtId="225" formatCode="0.000"/>
    <numFmt numFmtId="226" formatCode="0.0"/>
    <numFmt numFmtId="227" formatCode="\(0.00\)"/>
    <numFmt numFmtId="228" formatCode="\(0.0\)"/>
    <numFmt numFmtId="229" formatCode="\(0\)"/>
    <numFmt numFmtId="230" formatCode="\(#,##0\)"/>
    <numFmt numFmtId="231" formatCode="#,##0_ "/>
    <numFmt numFmtId="232" formatCode="#,##0.0_ "/>
    <numFmt numFmtId="233" formatCode="#,##0_)"/>
    <numFmt numFmtId="234" formatCode="0&quot;団&quot;&quot;体&quot;"/>
    <numFmt numFmtId="235" formatCode="[$-411]ge\.m\.d;@"/>
    <numFmt numFmtId="236" formatCode="#,##0.0_);[Red]\(#,##0.0\)"/>
    <numFmt numFmtId="237" formatCode="0_);\(0\)"/>
    <numFmt numFmtId="238" formatCode="0.0;&quot;△ &quot;0.0"/>
    <numFmt numFmtId="239" formatCode="&quot;(&quot;0.0;&quot;△ &quot;0.0&quot;)&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0.5"/>
      <color indexed="8"/>
      <name val="ＭＳ 明朝"/>
      <family val="1"/>
    </font>
    <font>
      <sz val="12"/>
      <color indexed="8"/>
      <name val="ＭＳ Ｐゴシック"/>
      <family val="3"/>
    </font>
    <font>
      <b/>
      <sz val="13"/>
      <color indexed="8"/>
      <name val="ＭＳ ゴシック"/>
      <family val="3"/>
    </font>
    <font>
      <sz val="11"/>
      <color indexed="8"/>
      <name val="ＭＳ 明朝"/>
      <family val="1"/>
    </font>
    <font>
      <sz val="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0.5"/>
      <color theme="1"/>
      <name val="ＭＳ 明朝"/>
      <family val="1"/>
    </font>
    <font>
      <sz val="12"/>
      <color theme="1"/>
      <name val="ＭＳ Ｐゴシック"/>
      <family val="3"/>
    </font>
    <font>
      <sz val="11"/>
      <color theme="1"/>
      <name val="ＭＳ Ｐゴシック"/>
      <family val="3"/>
    </font>
    <font>
      <b/>
      <sz val="13"/>
      <color theme="1"/>
      <name val="ＭＳ ゴシック"/>
      <family val="3"/>
    </font>
    <font>
      <sz val="11"/>
      <color theme="1"/>
      <name val="ＭＳ 明朝"/>
      <family val="1"/>
    </font>
    <font>
      <sz val="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double"/>
      <right style="thin"/>
      <top>
        <color indexed="63"/>
      </top>
      <bottom style="thin"/>
    </border>
    <border>
      <left style="thin"/>
      <right style="thin"/>
      <top style="thin"/>
      <bottom style="thin"/>
    </border>
    <border>
      <left style="double"/>
      <right style="thin"/>
      <top style="thin"/>
      <bottom>
        <color indexed="63"/>
      </bottom>
    </border>
    <border>
      <left style="thin"/>
      <right>
        <color indexed="63"/>
      </right>
      <top>
        <color indexed="63"/>
      </top>
      <bottom>
        <color indexed="63"/>
      </bottom>
    </border>
    <border>
      <left style="double"/>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20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6" borderId="1" applyNumberFormat="0" applyAlignment="0" applyProtection="0"/>
    <xf numFmtId="0" fontId="31" fillId="26" borderId="1" applyNumberFormat="0" applyAlignment="0" applyProtection="0"/>
    <xf numFmtId="0" fontId="31" fillId="26" borderId="1" applyNumberFormat="0" applyAlignment="0" applyProtection="0"/>
    <xf numFmtId="0" fontId="31" fillId="26" borderId="1" applyNumberFormat="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28" borderId="2" applyNumberFormat="0" applyFont="0" applyAlignment="0" applyProtection="0"/>
    <xf numFmtId="0" fontId="28" fillId="28" borderId="2" applyNumberFormat="0" applyFont="0" applyAlignment="0" applyProtection="0"/>
    <xf numFmtId="0" fontId="28" fillId="28" borderId="2" applyNumberFormat="0" applyFont="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5" fillId="30" borderId="4" applyNumberFormat="0" applyAlignment="0" applyProtection="0"/>
    <xf numFmtId="0" fontId="35" fillId="30" borderId="4" applyNumberFormat="0" applyAlignment="0" applyProtection="0"/>
    <xf numFmtId="0" fontId="35" fillId="30" borderId="4" applyNumberFormat="0" applyAlignment="0" applyProtection="0"/>
    <xf numFmtId="0" fontId="35" fillId="30" borderId="4"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1" fillId="30" borderId="9" applyNumberFormat="0" applyAlignment="0" applyProtection="0"/>
    <xf numFmtId="0" fontId="41" fillId="30" borderId="9" applyNumberFormat="0" applyAlignment="0" applyProtection="0"/>
    <xf numFmtId="0" fontId="41" fillId="30" borderId="9" applyNumberFormat="0" applyAlignment="0" applyProtection="0"/>
    <xf numFmtId="0" fontId="41" fillId="30" borderId="9"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3" fillId="31" borderId="4" applyNumberFormat="0" applyAlignment="0" applyProtection="0"/>
    <xf numFmtId="0" fontId="43" fillId="31" borderId="4" applyNumberFormat="0" applyAlignment="0" applyProtection="0"/>
    <xf numFmtId="0" fontId="43"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28" fillId="0" borderId="0">
      <alignment vertical="center"/>
      <protection/>
    </xf>
    <xf numFmtId="0" fontId="4" fillId="0" borderId="0">
      <alignment/>
      <protection/>
    </xf>
    <xf numFmtId="0" fontId="0" fillId="0" borderId="0">
      <alignment/>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cellStyleXfs>
  <cellXfs count="111">
    <xf numFmtId="0" fontId="0" fillId="0" borderId="0" xfId="0" applyAlignment="1">
      <alignment vertical="center"/>
    </xf>
    <xf numFmtId="0" fontId="0" fillId="0" borderId="0" xfId="194">
      <alignment/>
      <protection/>
    </xf>
    <xf numFmtId="0" fontId="45" fillId="0" borderId="10" xfId="0" applyFont="1" applyFill="1" applyBorder="1" applyAlignment="1">
      <alignment vertical="center" wrapText="1"/>
    </xf>
    <xf numFmtId="0" fontId="45" fillId="0" borderId="11" xfId="0" applyFont="1" applyFill="1" applyBorder="1" applyAlignment="1">
      <alignment vertical="center" wrapText="1"/>
    </xf>
    <xf numFmtId="182" fontId="45" fillId="0" borderId="12" xfId="0" applyNumberFormat="1" applyFont="1" applyFill="1" applyBorder="1" applyAlignment="1">
      <alignment horizontal="center" vertical="center" wrapText="1"/>
    </xf>
    <xf numFmtId="3" fontId="45" fillId="0" borderId="12" xfId="0" applyNumberFormat="1" applyFont="1" applyFill="1" applyBorder="1" applyAlignment="1">
      <alignment horizontal="center" vertical="center" wrapText="1"/>
    </xf>
    <xf numFmtId="186" fontId="45" fillId="0" borderId="12" xfId="0" applyNumberFormat="1" applyFont="1" applyFill="1" applyBorder="1" applyAlignment="1">
      <alignment horizontal="center" vertical="center" wrapText="1"/>
    </xf>
    <xf numFmtId="228" fontId="45" fillId="0" borderId="13" xfId="0" applyNumberFormat="1" applyFont="1" applyFill="1" applyBorder="1" applyAlignment="1">
      <alignment horizontal="center" vertical="center" wrapText="1"/>
    </xf>
    <xf numFmtId="3" fontId="45" fillId="0" borderId="14" xfId="184" applyNumberFormat="1" applyFont="1" applyFill="1" applyBorder="1" applyAlignment="1">
      <alignment horizontal="right" vertical="center" wrapText="1"/>
      <protection/>
    </xf>
    <xf numFmtId="180" fontId="45" fillId="0" borderId="15" xfId="184" applyNumberFormat="1" applyFont="1" applyFill="1" applyBorder="1" applyAlignment="1">
      <alignment horizontal="right" vertical="center" wrapText="1"/>
      <protection/>
    </xf>
    <xf numFmtId="181" fontId="45" fillId="0" borderId="13" xfId="184" applyNumberFormat="1" applyFont="1" applyFill="1" applyBorder="1" applyAlignment="1">
      <alignment horizontal="right" vertical="center" wrapText="1"/>
      <protection/>
    </xf>
    <xf numFmtId="3" fontId="45" fillId="0" borderId="15" xfId="184" applyNumberFormat="1" applyFont="1" applyFill="1" applyBorder="1" applyAlignment="1">
      <alignment horizontal="right" vertical="center" wrapText="1"/>
      <protection/>
    </xf>
    <xf numFmtId="181" fontId="46" fillId="0" borderId="13" xfId="184" applyNumberFormat="1" applyFont="1" applyFill="1" applyBorder="1" applyAlignment="1">
      <alignment horizontal="right" vertical="center" wrapText="1"/>
      <protection/>
    </xf>
    <xf numFmtId="181" fontId="46" fillId="0" borderId="16" xfId="184" applyNumberFormat="1" applyFont="1" applyFill="1" applyBorder="1" applyAlignment="1">
      <alignment horizontal="right" vertical="center" wrapText="1"/>
      <protection/>
    </xf>
    <xf numFmtId="181" fontId="46" fillId="0" borderId="17" xfId="184" applyNumberFormat="1" applyFont="1" applyFill="1" applyBorder="1" applyAlignment="1">
      <alignment horizontal="right" vertical="center" wrapText="1"/>
      <protection/>
    </xf>
    <xf numFmtId="230" fontId="45" fillId="0" borderId="13" xfId="0" applyNumberFormat="1" applyFont="1" applyFill="1" applyBorder="1" applyAlignment="1">
      <alignment horizontal="center" vertical="center" wrapText="1"/>
    </xf>
    <xf numFmtId="0" fontId="45" fillId="0" borderId="0" xfId="0" applyFont="1" applyFill="1" applyAlignment="1">
      <alignment horizontal="left" vertical="center" wrapText="1"/>
    </xf>
    <xf numFmtId="0" fontId="45" fillId="0" borderId="0" xfId="0" applyFont="1" applyFill="1" applyBorder="1" applyAlignment="1">
      <alignment horizontal="center" vertical="center" wrapText="1"/>
    </xf>
    <xf numFmtId="0" fontId="47" fillId="0" borderId="0" xfId="0" applyFont="1" applyFill="1" applyAlignment="1">
      <alignment vertical="center"/>
    </xf>
    <xf numFmtId="0" fontId="48" fillId="0" borderId="0" xfId="0" applyFont="1" applyFill="1" applyAlignment="1">
      <alignment vertical="center"/>
    </xf>
    <xf numFmtId="0" fontId="45" fillId="0" borderId="0" xfId="0" applyFont="1" applyFill="1" applyAlignment="1">
      <alignment horizontal="left" vertical="center"/>
    </xf>
    <xf numFmtId="0" fontId="45" fillId="0" borderId="0" xfId="0" applyFont="1" applyFill="1" applyAlignment="1">
      <alignment vertical="center" wrapText="1"/>
    </xf>
    <xf numFmtId="0" fontId="45" fillId="0" borderId="13" xfId="0" applyFont="1" applyFill="1" applyBorder="1" applyAlignment="1">
      <alignment horizontal="center" vertical="center" wrapText="1"/>
    </xf>
    <xf numFmtId="0" fontId="45" fillId="0" borderId="12" xfId="0" applyFont="1" applyFill="1" applyBorder="1" applyAlignment="1">
      <alignment horizontal="center" vertical="center" wrapText="1"/>
    </xf>
    <xf numFmtId="229" fontId="45" fillId="0" borderId="16" xfId="0" applyNumberFormat="1" applyFont="1" applyFill="1" applyBorder="1" applyAlignment="1">
      <alignment horizontal="center" vertical="center" wrapText="1"/>
    </xf>
    <xf numFmtId="229" fontId="45" fillId="0" borderId="13" xfId="0" applyNumberFormat="1" applyFont="1" applyFill="1" applyBorder="1" applyAlignment="1">
      <alignment horizontal="center" vertical="center" wrapText="1"/>
    </xf>
    <xf numFmtId="230" fontId="45" fillId="0" borderId="13" xfId="145" applyNumberFormat="1" applyFont="1" applyFill="1" applyBorder="1" applyAlignment="1">
      <alignment horizontal="center" vertical="center" wrapText="1"/>
    </xf>
    <xf numFmtId="0" fontId="45" fillId="0" borderId="0" xfId="0" applyFont="1" applyFill="1" applyAlignment="1">
      <alignment horizontal="left" vertical="center" indent="1"/>
    </xf>
    <xf numFmtId="184" fontId="45" fillId="0" borderId="0" xfId="0" applyNumberFormat="1" applyFont="1" applyFill="1" applyBorder="1" applyAlignment="1">
      <alignment horizontal="center" vertical="center" wrapText="1"/>
    </xf>
    <xf numFmtId="181" fontId="45" fillId="0" borderId="0" xfId="0" applyNumberFormat="1" applyFont="1" applyFill="1" applyBorder="1" applyAlignment="1">
      <alignment horizontal="center" vertical="center" wrapText="1"/>
    </xf>
    <xf numFmtId="0" fontId="45" fillId="0" borderId="0" xfId="0" applyFont="1" applyFill="1" applyAlignment="1">
      <alignment vertical="center"/>
    </xf>
    <xf numFmtId="0" fontId="49" fillId="0" borderId="0" xfId="0" applyFont="1" applyFill="1" applyBorder="1" applyAlignment="1">
      <alignment vertical="center" wrapText="1"/>
    </xf>
    <xf numFmtId="0" fontId="45" fillId="0" borderId="0" xfId="184" applyFont="1" applyFill="1" applyAlignment="1">
      <alignment horizontal="left" vertical="center"/>
      <protection/>
    </xf>
    <xf numFmtId="0" fontId="47" fillId="0" borderId="0" xfId="184" applyFont="1" applyFill="1">
      <alignment vertical="center"/>
      <protection/>
    </xf>
    <xf numFmtId="0" fontId="0" fillId="0" borderId="0" xfId="184" applyFill="1">
      <alignment vertical="center"/>
      <protection/>
    </xf>
    <xf numFmtId="0" fontId="45" fillId="0" borderId="0" xfId="184" applyFont="1" applyFill="1" applyAlignment="1">
      <alignment vertical="center" wrapText="1"/>
      <protection/>
    </xf>
    <xf numFmtId="0" fontId="45" fillId="0" borderId="0" xfId="184" applyFont="1" applyFill="1" applyAlignment="1">
      <alignment horizontal="left" vertical="center" indent="1"/>
      <protection/>
    </xf>
    <xf numFmtId="0" fontId="45" fillId="0" borderId="0" xfId="184" applyFont="1" applyFill="1">
      <alignment vertical="center"/>
      <protection/>
    </xf>
    <xf numFmtId="0" fontId="45" fillId="0" borderId="0" xfId="184" applyFont="1" applyFill="1" applyAlignment="1">
      <alignment horizontal="right" vertical="center"/>
      <protection/>
    </xf>
    <xf numFmtId="0" fontId="47" fillId="0" borderId="11" xfId="184" applyFont="1" applyFill="1" applyBorder="1" applyAlignment="1">
      <alignment vertical="center"/>
      <protection/>
    </xf>
    <xf numFmtId="0" fontId="48" fillId="0" borderId="0" xfId="184" applyFont="1" applyFill="1" applyAlignment="1">
      <alignment vertical="center"/>
      <protection/>
    </xf>
    <xf numFmtId="0" fontId="48" fillId="0" borderId="0" xfId="0" applyFont="1" applyFill="1" applyAlignment="1">
      <alignment vertical="center"/>
    </xf>
    <xf numFmtId="0" fontId="45" fillId="0" borderId="18" xfId="184" applyFont="1" applyFill="1" applyBorder="1" applyAlignment="1">
      <alignment horizontal="center" vertical="center" wrapText="1"/>
      <protection/>
    </xf>
    <xf numFmtId="0" fontId="45" fillId="0" borderId="14" xfId="184" applyFont="1" applyFill="1" applyBorder="1" applyAlignment="1">
      <alignment horizontal="center" vertical="center" wrapText="1"/>
      <protection/>
    </xf>
    <xf numFmtId="194" fontId="45" fillId="0" borderId="14" xfId="184" applyNumberFormat="1" applyFont="1" applyFill="1" applyBorder="1" applyAlignment="1">
      <alignment horizontal="right" vertical="center" wrapText="1"/>
      <protection/>
    </xf>
    <xf numFmtId="0" fontId="45" fillId="0" borderId="15" xfId="184" applyFont="1" applyFill="1" applyBorder="1" applyAlignment="1">
      <alignment horizontal="center" vertical="center" wrapText="1"/>
      <protection/>
    </xf>
    <xf numFmtId="0" fontId="45" fillId="0" borderId="13" xfId="184" applyFont="1" applyFill="1" applyBorder="1" applyAlignment="1">
      <alignment horizontal="center" vertical="center" wrapText="1"/>
      <protection/>
    </xf>
    <xf numFmtId="0" fontId="45" fillId="0" borderId="0" xfId="184" applyFont="1" applyFill="1" applyAlignment="1">
      <alignment horizontal="left" vertical="center" indent="2"/>
      <protection/>
    </xf>
    <xf numFmtId="0" fontId="50" fillId="0" borderId="0" xfId="184" applyFont="1" applyFill="1" applyAlignment="1">
      <alignment horizontal="right" vertical="center"/>
      <protection/>
    </xf>
    <xf numFmtId="0" fontId="46" fillId="0" borderId="14" xfId="184" applyFont="1" applyFill="1" applyBorder="1" applyAlignment="1">
      <alignment horizontal="center" vertical="center" wrapText="1"/>
      <protection/>
    </xf>
    <xf numFmtId="0" fontId="46" fillId="0" borderId="13" xfId="184" applyFont="1" applyFill="1" applyBorder="1" applyAlignment="1">
      <alignment horizontal="center" vertical="center" wrapText="1"/>
      <protection/>
    </xf>
    <xf numFmtId="0" fontId="46" fillId="0" borderId="13" xfId="184" applyFont="1" applyFill="1" applyBorder="1" applyAlignment="1">
      <alignment horizontal="right" vertical="center" wrapText="1"/>
      <protection/>
    </xf>
    <xf numFmtId="3" fontId="46" fillId="0" borderId="14" xfId="184" applyNumberFormat="1" applyFont="1" applyFill="1" applyBorder="1" applyAlignment="1">
      <alignment horizontal="right" vertical="center" wrapText="1"/>
      <protection/>
    </xf>
    <xf numFmtId="0" fontId="46" fillId="0" borderId="15" xfId="184" applyFont="1" applyFill="1" applyBorder="1" applyAlignment="1">
      <alignment horizontal="center" vertical="center" wrapText="1"/>
      <protection/>
    </xf>
    <xf numFmtId="180" fontId="46" fillId="0" borderId="15" xfId="184" applyNumberFormat="1" applyFont="1" applyFill="1" applyBorder="1" applyAlignment="1">
      <alignment horizontal="right" vertical="center" wrapText="1"/>
      <protection/>
    </xf>
    <xf numFmtId="0" fontId="46" fillId="0" borderId="0" xfId="184" applyFont="1" applyFill="1" applyAlignment="1">
      <alignment horizontal="left" vertical="center"/>
      <protection/>
    </xf>
    <xf numFmtId="0" fontId="46" fillId="0" borderId="14" xfId="184" applyFont="1" applyFill="1" applyBorder="1" applyAlignment="1">
      <alignment horizontal="distributed" vertical="center" wrapText="1"/>
      <protection/>
    </xf>
    <xf numFmtId="0" fontId="46" fillId="0" borderId="12" xfId="184" applyFont="1" applyFill="1" applyBorder="1" applyAlignment="1">
      <alignment horizontal="center" vertical="center" wrapText="1"/>
      <protection/>
    </xf>
    <xf numFmtId="0" fontId="46" fillId="0" borderId="19" xfId="184" applyFont="1" applyFill="1" applyBorder="1" applyAlignment="1">
      <alignment horizontal="center" vertical="center" wrapText="1"/>
      <protection/>
    </xf>
    <xf numFmtId="0" fontId="46" fillId="0" borderId="15" xfId="184" applyFont="1" applyFill="1" applyBorder="1" applyAlignment="1">
      <alignment horizontal="distributed" vertical="center" wrapText="1"/>
      <protection/>
    </xf>
    <xf numFmtId="0" fontId="46" fillId="0" borderId="20" xfId="184" applyFont="1" applyFill="1" applyBorder="1" applyAlignment="1">
      <alignment horizontal="center" vertical="center" wrapText="1"/>
      <protection/>
    </xf>
    <xf numFmtId="0" fontId="46" fillId="0" borderId="21" xfId="184" applyFont="1" applyFill="1" applyBorder="1" applyAlignment="1">
      <alignment horizontal="center" vertical="center" wrapText="1"/>
      <protection/>
    </xf>
    <xf numFmtId="0" fontId="46" fillId="0" borderId="13" xfId="184" applyFont="1" applyFill="1" applyBorder="1" applyAlignment="1">
      <alignment horizontal="distributed" vertical="center" wrapText="1"/>
      <protection/>
    </xf>
    <xf numFmtId="0" fontId="46" fillId="0" borderId="16" xfId="184" applyFont="1" applyFill="1" applyBorder="1" applyAlignment="1">
      <alignment horizontal="right" vertical="center" wrapText="1"/>
      <protection/>
    </xf>
    <xf numFmtId="0" fontId="46" fillId="0" borderId="17" xfId="184" applyFont="1" applyFill="1" applyBorder="1" applyAlignment="1">
      <alignment horizontal="right" vertical="center" wrapText="1"/>
      <protection/>
    </xf>
    <xf numFmtId="0" fontId="51" fillId="0" borderId="13" xfId="184" applyFont="1" applyFill="1" applyBorder="1" applyAlignment="1">
      <alignment horizontal="center" vertical="center" wrapText="1"/>
      <protection/>
    </xf>
    <xf numFmtId="3" fontId="46" fillId="0" borderId="12" xfId="184" applyNumberFormat="1" applyFont="1" applyFill="1" applyBorder="1" applyAlignment="1">
      <alignment horizontal="right" vertical="center" wrapText="1"/>
      <protection/>
    </xf>
    <xf numFmtId="3" fontId="46" fillId="0" borderId="19" xfId="184" applyNumberFormat="1" applyFont="1" applyFill="1" applyBorder="1" applyAlignment="1">
      <alignment horizontal="right" vertical="center" wrapText="1"/>
      <protection/>
    </xf>
    <xf numFmtId="207" fontId="48" fillId="0" borderId="0" xfId="0" applyNumberFormat="1" applyFont="1" applyFill="1" applyAlignment="1">
      <alignment vertical="center"/>
    </xf>
    <xf numFmtId="180" fontId="46" fillId="0" borderId="20" xfId="184" applyNumberFormat="1" applyFont="1" applyFill="1" applyBorder="1" applyAlignment="1">
      <alignment horizontal="right" vertical="center" wrapText="1"/>
      <protection/>
    </xf>
    <xf numFmtId="180" fontId="46" fillId="0" borderId="21" xfId="184" applyNumberFormat="1" applyFont="1" applyFill="1" applyBorder="1" applyAlignment="1">
      <alignment horizontal="right" vertical="center" wrapText="1"/>
      <protection/>
    </xf>
    <xf numFmtId="0" fontId="46" fillId="0" borderId="0" xfId="0" applyFont="1" applyFill="1" applyAlignment="1">
      <alignment horizontal="left" vertical="center"/>
    </xf>
    <xf numFmtId="0" fontId="45" fillId="0" borderId="0" xfId="0" applyFont="1" applyFill="1" applyAlignment="1">
      <alignment vertical="center" wrapText="1"/>
    </xf>
    <xf numFmtId="0" fontId="0" fillId="0" borderId="0" xfId="0" applyFill="1" applyAlignment="1">
      <alignment vertical="center"/>
    </xf>
    <xf numFmtId="0" fontId="45" fillId="0" borderId="14" xfId="0" applyFont="1" applyFill="1" applyBorder="1" applyAlignment="1">
      <alignment horizontal="center" vertical="center" wrapText="1"/>
    </xf>
    <xf numFmtId="0" fontId="45" fillId="0" borderId="0" xfId="0" applyFont="1" applyFill="1" applyAlignment="1">
      <alignment horizontal="left"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45" fillId="0" borderId="23"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24" xfId="0" applyFont="1" applyFill="1" applyBorder="1" applyAlignment="1">
      <alignment horizontal="center" vertical="center" shrinkToFit="1"/>
    </xf>
    <xf numFmtId="0" fontId="45" fillId="0" borderId="23" xfId="0" applyFont="1" applyFill="1" applyBorder="1" applyAlignment="1">
      <alignment horizontal="center" vertical="center" shrinkToFit="1"/>
    </xf>
    <xf numFmtId="226" fontId="45" fillId="0" borderId="10" xfId="0" applyNumberFormat="1" applyFont="1" applyFill="1" applyBorder="1" applyAlignment="1">
      <alignment horizontal="center" vertical="center" wrapText="1"/>
    </xf>
    <xf numFmtId="226" fontId="45" fillId="0" borderId="11" xfId="0" applyNumberFormat="1" applyFont="1" applyFill="1" applyBorder="1" applyAlignment="1">
      <alignment horizontal="center" vertical="center" wrapText="1"/>
    </xf>
    <xf numFmtId="226" fontId="45" fillId="0" borderId="24" xfId="0" applyNumberFormat="1" applyFont="1" applyFill="1" applyBorder="1" applyAlignment="1">
      <alignment horizontal="center" vertical="center" wrapText="1"/>
    </xf>
    <xf numFmtId="226" fontId="45" fillId="0" borderId="23" xfId="0" applyNumberFormat="1"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9" fillId="0" borderId="26" xfId="0" applyFont="1" applyFill="1" applyBorder="1" applyAlignment="1">
      <alignment vertical="center" wrapText="1"/>
    </xf>
    <xf numFmtId="0" fontId="49" fillId="0" borderId="27" xfId="0" applyFont="1" applyFill="1" applyBorder="1" applyAlignment="1">
      <alignment vertical="center" wrapText="1"/>
    </xf>
    <xf numFmtId="0" fontId="49" fillId="0" borderId="28" xfId="0" applyFont="1" applyFill="1" applyBorder="1" applyAlignment="1">
      <alignment vertical="center" wrapText="1"/>
    </xf>
    <xf numFmtId="182" fontId="45" fillId="0" borderId="10" xfId="0" applyNumberFormat="1" applyFont="1" applyFill="1" applyBorder="1" applyAlignment="1">
      <alignment horizontal="center" vertical="center" wrapText="1"/>
    </xf>
    <xf numFmtId="182" fontId="45" fillId="0" borderId="11" xfId="0"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24" xfId="184" applyFont="1" applyFill="1" applyBorder="1" applyAlignment="1">
      <alignment horizontal="center" vertical="center" wrapText="1"/>
      <protection/>
    </xf>
    <xf numFmtId="0" fontId="45" fillId="0" borderId="22" xfId="184" applyFont="1" applyFill="1" applyBorder="1" applyAlignment="1">
      <alignment horizontal="center" vertical="center" wrapText="1"/>
      <protection/>
    </xf>
    <xf numFmtId="0" fontId="45" fillId="0" borderId="23" xfId="184" applyFont="1" applyFill="1" applyBorder="1" applyAlignment="1">
      <alignment horizontal="center" vertical="center" wrapText="1"/>
      <protection/>
    </xf>
    <xf numFmtId="182" fontId="45" fillId="0" borderId="23" xfId="184" applyNumberFormat="1" applyFont="1" applyFill="1" applyBorder="1" applyAlignment="1">
      <alignment horizontal="center" vertical="center" wrapText="1"/>
      <protection/>
    </xf>
    <xf numFmtId="0" fontId="45" fillId="0" borderId="0" xfId="184" applyFont="1" applyFill="1" applyAlignment="1">
      <alignment horizontal="left" vertical="center" wrapText="1"/>
      <protection/>
    </xf>
    <xf numFmtId="0" fontId="45" fillId="0" borderId="14" xfId="184" applyFont="1" applyFill="1" applyBorder="1" applyAlignment="1">
      <alignment horizontal="center" vertical="center" wrapText="1"/>
      <protection/>
    </xf>
    <xf numFmtId="0" fontId="45" fillId="0" borderId="15" xfId="184" applyFont="1" applyFill="1" applyBorder="1" applyAlignment="1">
      <alignment horizontal="center" vertical="center" wrapText="1"/>
      <protection/>
    </xf>
    <xf numFmtId="0" fontId="45" fillId="0" borderId="13" xfId="184" applyFont="1" applyFill="1" applyBorder="1" applyAlignment="1">
      <alignment horizontal="center" vertical="center" wrapText="1"/>
      <protection/>
    </xf>
    <xf numFmtId="0" fontId="45" fillId="0" borderId="12" xfId="184" applyFont="1" applyFill="1" applyBorder="1" applyAlignment="1">
      <alignment horizontal="center" vertical="center" wrapText="1"/>
      <protection/>
    </xf>
    <xf numFmtId="0" fontId="45" fillId="0" borderId="16" xfId="184" applyFont="1" applyFill="1" applyBorder="1" applyAlignment="1">
      <alignment horizontal="center" vertical="center" wrapText="1"/>
      <protection/>
    </xf>
    <xf numFmtId="0" fontId="45" fillId="0" borderId="0" xfId="184" applyFont="1" applyFill="1" applyAlignment="1">
      <alignment vertical="center" wrapText="1"/>
      <protection/>
    </xf>
    <xf numFmtId="0" fontId="46" fillId="0" borderId="14" xfId="184" applyFont="1" applyFill="1" applyBorder="1" applyAlignment="1">
      <alignment horizontal="center" vertical="center" wrapText="1"/>
      <protection/>
    </xf>
    <xf numFmtId="0" fontId="46" fillId="0" borderId="15" xfId="184" applyFont="1" applyFill="1" applyBorder="1" applyAlignment="1">
      <alignment horizontal="center" vertical="center" wrapText="1"/>
      <protection/>
    </xf>
    <xf numFmtId="0" fontId="46" fillId="0" borderId="13" xfId="184" applyFont="1" applyFill="1" applyBorder="1" applyAlignment="1">
      <alignment horizontal="center" vertical="center" wrapText="1"/>
      <protection/>
    </xf>
  </cellXfs>
  <cellStyles count="186">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Hyperlink" xfId="124"/>
    <cellStyle name="メモ" xfId="125"/>
    <cellStyle name="メモ 2" xfId="126"/>
    <cellStyle name="メモ 3" xfId="127"/>
    <cellStyle name="メモ 4" xfId="128"/>
    <cellStyle name="リンク セル" xfId="129"/>
    <cellStyle name="リンク セル 2" xfId="130"/>
    <cellStyle name="リンク セル 3" xfId="131"/>
    <cellStyle name="リンク セル 4" xfId="132"/>
    <cellStyle name="悪い" xfId="133"/>
    <cellStyle name="悪い 2" xfId="134"/>
    <cellStyle name="悪い 3" xfId="135"/>
    <cellStyle name="悪い 4" xfId="136"/>
    <cellStyle name="計算" xfId="137"/>
    <cellStyle name="計算 2" xfId="138"/>
    <cellStyle name="計算 3" xfId="139"/>
    <cellStyle name="計算 4" xfId="140"/>
    <cellStyle name="警告文" xfId="141"/>
    <cellStyle name="警告文 2" xfId="142"/>
    <cellStyle name="警告文 3" xfId="143"/>
    <cellStyle name="警告文 4" xfId="144"/>
    <cellStyle name="Comma [0]" xfId="145"/>
    <cellStyle name="Comma" xfId="146"/>
    <cellStyle name="桁区切り 2" xfId="147"/>
    <cellStyle name="見出し 1" xfId="148"/>
    <cellStyle name="見出し 1 2" xfId="149"/>
    <cellStyle name="見出し 1 3" xfId="150"/>
    <cellStyle name="見出し 1 4" xfId="151"/>
    <cellStyle name="見出し 2" xfId="152"/>
    <cellStyle name="見出し 2 2" xfId="153"/>
    <cellStyle name="見出し 2 3" xfId="154"/>
    <cellStyle name="見出し 2 4" xfId="155"/>
    <cellStyle name="見出し 3" xfId="156"/>
    <cellStyle name="見出し 3 2" xfId="157"/>
    <cellStyle name="見出し 3 3" xfId="158"/>
    <cellStyle name="見出し 3 4" xfId="159"/>
    <cellStyle name="見出し 4" xfId="160"/>
    <cellStyle name="見出し 4 2" xfId="161"/>
    <cellStyle name="見出し 4 3" xfId="162"/>
    <cellStyle name="見出し 4 4" xfId="163"/>
    <cellStyle name="集計" xfId="164"/>
    <cellStyle name="集計 2" xfId="165"/>
    <cellStyle name="集計 3" xfId="166"/>
    <cellStyle name="集計 4" xfId="167"/>
    <cellStyle name="出力" xfId="168"/>
    <cellStyle name="出力 2" xfId="169"/>
    <cellStyle name="出力 3" xfId="170"/>
    <cellStyle name="出力 4" xfId="171"/>
    <cellStyle name="説明文" xfId="172"/>
    <cellStyle name="説明文 2" xfId="173"/>
    <cellStyle name="説明文 3" xfId="174"/>
    <cellStyle name="説明文 4" xfId="175"/>
    <cellStyle name="Currency [0]" xfId="176"/>
    <cellStyle name="Currency" xfId="177"/>
    <cellStyle name="入力" xfId="178"/>
    <cellStyle name="入力 2" xfId="179"/>
    <cellStyle name="入力 3" xfId="180"/>
    <cellStyle name="入力 4" xfId="181"/>
    <cellStyle name="標準 10" xfId="182"/>
    <cellStyle name="標準 11" xfId="183"/>
    <cellStyle name="標準 12" xfId="184"/>
    <cellStyle name="標準 13" xfId="185"/>
    <cellStyle name="標準 2" xfId="186"/>
    <cellStyle name="標準 3" xfId="187"/>
    <cellStyle name="標準 4" xfId="188"/>
    <cellStyle name="標準 5" xfId="189"/>
    <cellStyle name="標準 6" xfId="190"/>
    <cellStyle name="標準 7" xfId="191"/>
    <cellStyle name="標準 8" xfId="192"/>
    <cellStyle name="標準 9" xfId="193"/>
    <cellStyle name="標準_03-2収支額推移グラフ表" xfId="194"/>
    <cellStyle name="Followed Hyperlink" xfId="195"/>
    <cellStyle name="良い" xfId="196"/>
    <cellStyle name="良い 2" xfId="197"/>
    <cellStyle name="良い 3" xfId="198"/>
    <cellStyle name="良い 4" xfId="1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29</xdr:col>
      <xdr:colOff>133350</xdr:colOff>
      <xdr:row>47</xdr:row>
      <xdr:rowOff>0</xdr:rowOff>
    </xdr:to>
    <xdr:pic>
      <xdr:nvPicPr>
        <xdr:cNvPr id="1" name="図 7"/>
        <xdr:cNvPicPr preferRelativeResize="1">
          <a:picLocks noChangeAspect="1"/>
        </xdr:cNvPicPr>
      </xdr:nvPicPr>
      <xdr:blipFill>
        <a:blip r:embed="rId1"/>
        <a:stretch>
          <a:fillRect/>
        </a:stretch>
      </xdr:blipFill>
      <xdr:spPr>
        <a:xfrm>
          <a:off x="0" y="0"/>
          <a:ext cx="12153900" cy="805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L24"/>
  <sheetViews>
    <sheetView tabSelected="1" view="pageBreakPreview" zoomScaleNormal="75" zoomScaleSheetLayoutView="100" zoomScalePageLayoutView="0" workbookViewId="0" topLeftCell="A1">
      <selection activeCell="A1" sqref="A1:G1"/>
    </sheetView>
  </sheetViews>
  <sheetFormatPr defaultColWidth="9.00390625" defaultRowHeight="13.5"/>
  <cols>
    <col min="1" max="1" width="9.625" style="19" customWidth="1"/>
    <col min="2" max="2" width="12.00390625" style="19" customWidth="1"/>
    <col min="3" max="3" width="10.625" style="19" customWidth="1"/>
    <col min="4" max="5" width="5.625" style="19" customWidth="1"/>
    <col min="6" max="6" width="10.625" style="19" customWidth="1"/>
    <col min="7" max="8" width="5.625" style="19" customWidth="1"/>
    <col min="9" max="9" width="10.625" style="19" customWidth="1"/>
    <col min="10" max="11" width="5.625" style="19" customWidth="1"/>
    <col min="12" max="12" width="9.25390625" style="19" bestFit="1" customWidth="1"/>
    <col min="13" max="13" width="21.00390625" style="19" customWidth="1"/>
    <col min="14" max="14" width="10.125" style="19" bestFit="1" customWidth="1"/>
    <col min="15" max="16384" width="9.00390625" style="19" customWidth="1"/>
  </cols>
  <sheetData>
    <row r="1" spans="1:11" ht="27" customHeight="1">
      <c r="A1" s="87" t="s">
        <v>79</v>
      </c>
      <c r="B1" s="78"/>
      <c r="C1" s="78"/>
      <c r="D1" s="78"/>
      <c r="E1" s="78"/>
      <c r="F1" s="78"/>
      <c r="G1" s="79"/>
      <c r="H1" s="17"/>
      <c r="I1" s="18"/>
      <c r="J1" s="18"/>
      <c r="K1" s="18"/>
    </row>
    <row r="2" spans="1:11" ht="15.75" customHeight="1">
      <c r="A2" s="17"/>
      <c r="B2" s="17"/>
      <c r="C2" s="17"/>
      <c r="D2" s="17"/>
      <c r="E2" s="17"/>
      <c r="F2" s="17"/>
      <c r="G2" s="17"/>
      <c r="H2" s="17"/>
      <c r="I2" s="18"/>
      <c r="J2" s="18"/>
      <c r="K2" s="18"/>
    </row>
    <row r="3" spans="1:11" ht="18" customHeight="1">
      <c r="A3" s="20" t="s">
        <v>8</v>
      </c>
      <c r="B3" s="18"/>
      <c r="C3" s="18"/>
      <c r="D3" s="18"/>
      <c r="E3" s="18"/>
      <c r="F3" s="18"/>
      <c r="G3" s="18"/>
      <c r="H3" s="18"/>
      <c r="I3" s="18"/>
      <c r="J3" s="18"/>
      <c r="K3" s="18"/>
    </row>
    <row r="4" spans="1:12" ht="54" customHeight="1">
      <c r="A4" s="75" t="s">
        <v>91</v>
      </c>
      <c r="B4" s="75"/>
      <c r="C4" s="75"/>
      <c r="D4" s="75"/>
      <c r="E4" s="75"/>
      <c r="F4" s="75"/>
      <c r="G4" s="75"/>
      <c r="H4" s="75"/>
      <c r="I4" s="75"/>
      <c r="J4" s="75"/>
      <c r="K4" s="75"/>
      <c r="L4" s="21"/>
    </row>
    <row r="5" spans="1:12" ht="54" customHeight="1">
      <c r="A5" s="75" t="s">
        <v>92</v>
      </c>
      <c r="B5" s="75"/>
      <c r="C5" s="75"/>
      <c r="D5" s="75"/>
      <c r="E5" s="75"/>
      <c r="F5" s="75"/>
      <c r="G5" s="75"/>
      <c r="H5" s="75"/>
      <c r="I5" s="75"/>
      <c r="J5" s="75"/>
      <c r="K5" s="75"/>
      <c r="L5" s="21"/>
    </row>
    <row r="6" spans="1:12" ht="54" customHeight="1">
      <c r="A6" s="75" t="s">
        <v>85</v>
      </c>
      <c r="B6" s="75"/>
      <c r="C6" s="75"/>
      <c r="D6" s="75"/>
      <c r="E6" s="75"/>
      <c r="F6" s="75"/>
      <c r="G6" s="75"/>
      <c r="H6" s="75"/>
      <c r="I6" s="75"/>
      <c r="J6" s="75"/>
      <c r="K6" s="75"/>
      <c r="L6" s="21"/>
    </row>
    <row r="7" spans="1:11" ht="24.75" customHeight="1">
      <c r="A7" s="88" t="s">
        <v>9</v>
      </c>
      <c r="B7" s="77"/>
      <c r="C7" s="88" t="s">
        <v>10</v>
      </c>
      <c r="D7" s="76"/>
      <c r="E7" s="77"/>
      <c r="F7" s="88" t="s">
        <v>11</v>
      </c>
      <c r="G7" s="76"/>
      <c r="H7" s="77"/>
      <c r="I7" s="74" t="s">
        <v>12</v>
      </c>
      <c r="J7" s="74"/>
      <c r="K7" s="74"/>
    </row>
    <row r="8" spans="1:11" ht="24.75" customHeight="1">
      <c r="A8" s="89"/>
      <c r="B8" s="90"/>
      <c r="C8" s="22"/>
      <c r="D8" s="81" t="s">
        <v>32</v>
      </c>
      <c r="E8" s="82"/>
      <c r="F8" s="22"/>
      <c r="G8" s="81" t="s">
        <v>32</v>
      </c>
      <c r="H8" s="82"/>
      <c r="I8" s="22"/>
      <c r="J8" s="81" t="s">
        <v>32</v>
      </c>
      <c r="K8" s="82"/>
    </row>
    <row r="9" spans="1:11" ht="27" customHeight="1">
      <c r="A9" s="80" t="s">
        <v>13</v>
      </c>
      <c r="B9" s="80"/>
      <c r="C9" s="23">
        <v>330</v>
      </c>
      <c r="D9" s="2"/>
      <c r="E9" s="3"/>
      <c r="F9" s="23">
        <v>326</v>
      </c>
      <c r="G9" s="76"/>
      <c r="H9" s="77"/>
      <c r="I9" s="4">
        <f aca="true" t="shared" si="0" ref="I9:I14">F9/C9*100</f>
        <v>98.7878787878788</v>
      </c>
      <c r="J9" s="76"/>
      <c r="K9" s="77"/>
    </row>
    <row r="10" spans="1:11" ht="27" customHeight="1">
      <c r="A10" s="80"/>
      <c r="B10" s="80"/>
      <c r="C10" s="24">
        <v>304</v>
      </c>
      <c r="D10" s="87">
        <v>70</v>
      </c>
      <c r="E10" s="79"/>
      <c r="F10" s="25">
        <v>297</v>
      </c>
      <c r="G10" s="76">
        <v>70</v>
      </c>
      <c r="H10" s="77"/>
      <c r="I10" s="7">
        <f t="shared" si="0"/>
        <v>97.69736842105263</v>
      </c>
      <c r="J10" s="94">
        <f>G10/D10*100</f>
        <v>100</v>
      </c>
      <c r="K10" s="95" t="e">
        <f>H10/E10*100</f>
        <v>#DIV/0!</v>
      </c>
    </row>
    <row r="11" spans="1:11" ht="27" customHeight="1">
      <c r="A11" s="80" t="s">
        <v>14</v>
      </c>
      <c r="B11" s="80"/>
      <c r="C11" s="5">
        <v>2178</v>
      </c>
      <c r="D11" s="76"/>
      <c r="E11" s="77"/>
      <c r="F11" s="5">
        <v>2057</v>
      </c>
      <c r="G11" s="76"/>
      <c r="H11" s="77"/>
      <c r="I11" s="4">
        <f t="shared" si="0"/>
        <v>94.44444444444444</v>
      </c>
      <c r="J11" s="76"/>
      <c r="K11" s="77"/>
    </row>
    <row r="12" spans="1:11" ht="27" customHeight="1">
      <c r="A12" s="80"/>
      <c r="B12" s="80"/>
      <c r="C12" s="26">
        <v>2255</v>
      </c>
      <c r="D12" s="76">
        <v>101</v>
      </c>
      <c r="E12" s="77"/>
      <c r="F12" s="15">
        <v>2135</v>
      </c>
      <c r="G12" s="76">
        <v>99</v>
      </c>
      <c r="H12" s="77"/>
      <c r="I12" s="7">
        <f t="shared" si="0"/>
        <v>94.67849223946784</v>
      </c>
      <c r="J12" s="83">
        <f>G12/D12*100</f>
        <v>98.01980198019803</v>
      </c>
      <c r="K12" s="84" t="e">
        <f>H12/E12*100</f>
        <v>#DIV/0!</v>
      </c>
    </row>
    <row r="13" spans="1:11" ht="27" customHeight="1">
      <c r="A13" s="80" t="s">
        <v>15</v>
      </c>
      <c r="B13" s="80"/>
      <c r="C13" s="5">
        <f>C9+C11</f>
        <v>2508</v>
      </c>
      <c r="D13" s="76"/>
      <c r="E13" s="77"/>
      <c r="F13" s="5">
        <f>F9+F11</f>
        <v>2383</v>
      </c>
      <c r="G13" s="76"/>
      <c r="H13" s="77"/>
      <c r="I13" s="6">
        <f t="shared" si="0"/>
        <v>95.01594896331738</v>
      </c>
      <c r="J13" s="76"/>
      <c r="K13" s="77"/>
    </row>
    <row r="14" spans="1:11" ht="27" customHeight="1">
      <c r="A14" s="80"/>
      <c r="B14" s="80"/>
      <c r="C14" s="26">
        <f>C10+C12</f>
        <v>2559</v>
      </c>
      <c r="D14" s="78">
        <f>D10+D12</f>
        <v>171</v>
      </c>
      <c r="E14" s="79"/>
      <c r="F14" s="15">
        <f>F10+F12</f>
        <v>2432</v>
      </c>
      <c r="G14" s="78">
        <f>G10+G12</f>
        <v>169</v>
      </c>
      <c r="H14" s="79"/>
      <c r="I14" s="7">
        <f t="shared" si="0"/>
        <v>95.03712387651426</v>
      </c>
      <c r="J14" s="85">
        <f>G14/D14*100</f>
        <v>98.83040935672514</v>
      </c>
      <c r="K14" s="86" t="e">
        <f>H14/E14*100</f>
        <v>#DIV/0!</v>
      </c>
    </row>
    <row r="15" spans="1:11" ht="27" customHeight="1">
      <c r="A15" s="27" t="s">
        <v>30</v>
      </c>
      <c r="B15" s="17"/>
      <c r="C15" s="28"/>
      <c r="D15" s="28"/>
      <c r="E15" s="28"/>
      <c r="F15" s="28"/>
      <c r="G15" s="28"/>
      <c r="H15" s="28"/>
      <c r="I15" s="29"/>
      <c r="J15" s="29"/>
      <c r="K15" s="18"/>
    </row>
    <row r="16" spans="1:11" ht="30.75" customHeight="1">
      <c r="A16" s="30" t="s">
        <v>80</v>
      </c>
      <c r="B16" s="30"/>
      <c r="C16" s="30"/>
      <c r="D16" s="30"/>
      <c r="E16" s="30"/>
      <c r="F16" s="30"/>
      <c r="G16" s="30"/>
      <c r="H16" s="30"/>
      <c r="I16" s="30"/>
      <c r="J16" s="30"/>
      <c r="K16" s="30"/>
    </row>
    <row r="17" spans="1:12" ht="30.75" customHeight="1">
      <c r="A17" s="72" t="s">
        <v>87</v>
      </c>
      <c r="B17" s="73"/>
      <c r="C17" s="73"/>
      <c r="D17" s="73"/>
      <c r="E17" s="73"/>
      <c r="F17" s="73"/>
      <c r="G17" s="73"/>
      <c r="H17" s="73"/>
      <c r="I17" s="73"/>
      <c r="J17" s="73"/>
      <c r="K17" s="73"/>
      <c r="L17" s="73"/>
    </row>
    <row r="18" spans="1:11" ht="20.25" customHeight="1">
      <c r="A18" s="96"/>
      <c r="B18" s="96"/>
      <c r="C18" s="28"/>
      <c r="D18" s="28"/>
      <c r="E18" s="28"/>
      <c r="F18" s="28"/>
      <c r="G18" s="28"/>
      <c r="H18" s="28"/>
      <c r="I18" s="29"/>
      <c r="J18" s="29"/>
      <c r="K18" s="18"/>
    </row>
    <row r="19" spans="1:11" ht="27" customHeight="1">
      <c r="A19" s="20" t="s">
        <v>16</v>
      </c>
      <c r="B19" s="17"/>
      <c r="C19" s="28"/>
      <c r="D19" s="28"/>
      <c r="E19" s="28"/>
      <c r="F19" s="28"/>
      <c r="G19" s="28"/>
      <c r="H19" s="28"/>
      <c r="I19" s="29"/>
      <c r="J19" s="29"/>
      <c r="K19" s="18"/>
    </row>
    <row r="20" spans="1:12" ht="30.75" customHeight="1">
      <c r="A20" s="72" t="s">
        <v>86</v>
      </c>
      <c r="B20" s="72"/>
      <c r="C20" s="72"/>
      <c r="D20" s="72"/>
      <c r="E20" s="72"/>
      <c r="F20" s="72"/>
      <c r="G20" s="72"/>
      <c r="H20" s="72"/>
      <c r="I20" s="72"/>
      <c r="J20" s="72"/>
      <c r="K20" s="72"/>
      <c r="L20" s="72"/>
    </row>
    <row r="21" spans="1:12" ht="30.75" customHeight="1">
      <c r="A21" s="72" t="s">
        <v>81</v>
      </c>
      <c r="B21" s="72"/>
      <c r="C21" s="72"/>
      <c r="D21" s="72"/>
      <c r="E21" s="72"/>
      <c r="F21" s="72"/>
      <c r="G21" s="72"/>
      <c r="H21" s="72"/>
      <c r="I21" s="72"/>
      <c r="J21" s="72"/>
      <c r="K21" s="72"/>
      <c r="L21" s="21"/>
    </row>
    <row r="22" spans="1:11" ht="13.5" customHeight="1" thickBot="1">
      <c r="A22" s="16"/>
      <c r="B22" s="16"/>
      <c r="C22" s="16"/>
      <c r="D22" s="16"/>
      <c r="E22" s="16"/>
      <c r="F22" s="16"/>
      <c r="G22" s="16"/>
      <c r="H22" s="16"/>
      <c r="I22" s="16"/>
      <c r="J22" s="16"/>
      <c r="K22" s="16"/>
    </row>
    <row r="23" spans="1:12" ht="102" customHeight="1" thickBot="1" thickTop="1">
      <c r="A23" s="91" t="s">
        <v>35</v>
      </c>
      <c r="B23" s="92"/>
      <c r="C23" s="92"/>
      <c r="D23" s="92"/>
      <c r="E23" s="92"/>
      <c r="F23" s="92"/>
      <c r="G23" s="92"/>
      <c r="H23" s="92"/>
      <c r="I23" s="92"/>
      <c r="J23" s="92"/>
      <c r="K23" s="93"/>
      <c r="L23" s="31"/>
    </row>
    <row r="24" spans="1:11" ht="21" customHeight="1" thickTop="1">
      <c r="A24" s="18"/>
      <c r="B24" s="18"/>
      <c r="C24" s="18"/>
      <c r="D24" s="18"/>
      <c r="E24" s="18"/>
      <c r="F24" s="18"/>
      <c r="G24" s="18"/>
      <c r="H24" s="18"/>
      <c r="I24" s="18"/>
      <c r="J24" s="18"/>
      <c r="K24" s="18"/>
    </row>
    <row r="25" ht="26.25" customHeight="1"/>
    <row r="26" ht="30" customHeight="1"/>
    <row r="27" ht="30" customHeight="1"/>
    <row r="28" ht="30"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sheetData>
  <sheetProtection/>
  <mergeCells count="36">
    <mergeCell ref="A20:L20"/>
    <mergeCell ref="A21:K21"/>
    <mergeCell ref="A23:K23"/>
    <mergeCell ref="D12:E12"/>
    <mergeCell ref="J10:K10"/>
    <mergeCell ref="A9:B10"/>
    <mergeCell ref="D10:E10"/>
    <mergeCell ref="D11:E11"/>
    <mergeCell ref="J9:K9"/>
    <mergeCell ref="A18:B18"/>
    <mergeCell ref="A1:G1"/>
    <mergeCell ref="A4:K4"/>
    <mergeCell ref="A5:K5"/>
    <mergeCell ref="A7:B8"/>
    <mergeCell ref="D8:E8"/>
    <mergeCell ref="C7:E7"/>
    <mergeCell ref="F7:H7"/>
    <mergeCell ref="A11:B12"/>
    <mergeCell ref="A13:B14"/>
    <mergeCell ref="G11:H11"/>
    <mergeCell ref="G8:H8"/>
    <mergeCell ref="J8:K8"/>
    <mergeCell ref="J11:K11"/>
    <mergeCell ref="J12:K12"/>
    <mergeCell ref="J13:K13"/>
    <mergeCell ref="J14:K14"/>
    <mergeCell ref="A17:L17"/>
    <mergeCell ref="I7:K7"/>
    <mergeCell ref="A6:K6"/>
    <mergeCell ref="D13:E13"/>
    <mergeCell ref="D14:E14"/>
    <mergeCell ref="G9:H9"/>
    <mergeCell ref="G10:H10"/>
    <mergeCell ref="G12:H12"/>
    <mergeCell ref="G13:H13"/>
    <mergeCell ref="G14:H14"/>
  </mergeCells>
  <printOptions horizontalCentered="1"/>
  <pageMargins left="0.7480314960629921" right="0.15748031496062992" top="0.7480314960629921" bottom="0.984251968503937" header="0.5118110236220472" footer="0.5118110236220472"/>
  <pageSetup fitToHeight="1" fitToWidth="1" horizontalDpi="600" verticalDpi="600" orientation="portrait" paperSize="9" scale="99" r:id="rId1"/>
  <rowBreaks count="1" manualBreakCount="1">
    <brk id="24" max="8" man="1"/>
  </rowBreaks>
</worksheet>
</file>

<file path=xl/worksheets/sheet2.xml><?xml version="1.0" encoding="utf-8"?>
<worksheet xmlns="http://schemas.openxmlformats.org/spreadsheetml/2006/main" xmlns:r="http://schemas.openxmlformats.org/officeDocument/2006/relationships">
  <sheetPr>
    <tabColor rgb="FFFFC000"/>
    <pageSetUpPr fitToPage="1"/>
  </sheetPr>
  <dimension ref="A1:A1"/>
  <sheetViews>
    <sheetView view="pageBreakPreview" zoomScaleSheetLayoutView="100" zoomScalePageLayoutView="0" workbookViewId="0" topLeftCell="A22">
      <selection activeCell="O49" sqref="O49"/>
    </sheetView>
  </sheetViews>
  <sheetFormatPr defaultColWidth="9.00390625" defaultRowHeight="13.5"/>
  <cols>
    <col min="1" max="1" width="11.25390625" style="1" customWidth="1"/>
    <col min="2" max="2" width="2.625" style="1" customWidth="1"/>
    <col min="3" max="4" width="1.625" style="1" customWidth="1"/>
    <col min="5" max="43" width="5.625" style="1" customWidth="1"/>
    <col min="44" max="44" width="3.50390625" style="1" bestFit="1" customWidth="1"/>
    <col min="45" max="16384" width="9.00390625" style="1"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sheetData>
  <sheetProtection/>
  <printOptions horizontalCentered="1"/>
  <pageMargins left="0.1968503937007874" right="0.1968503937007874" top="0.1968503937007874" bottom="0.5905511811023623" header="0.5118110236220472" footer="0.5118110236220472"/>
  <pageSetup fitToHeight="1" fitToWidth="1"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J22"/>
  <sheetViews>
    <sheetView view="pageBreakPreview" zoomScaleNormal="75" zoomScaleSheetLayoutView="100" zoomScalePageLayoutView="0" workbookViewId="0" topLeftCell="A1">
      <selection activeCell="A1" sqref="A1"/>
    </sheetView>
  </sheetViews>
  <sheetFormatPr defaultColWidth="9.00390625" defaultRowHeight="13.5"/>
  <cols>
    <col min="1" max="1" width="9.625" style="19" customWidth="1"/>
    <col min="2" max="8" width="10.625" style="19" customWidth="1"/>
    <col min="9" max="9" width="10.875" style="19" customWidth="1"/>
    <col min="10" max="10" width="9.25390625" style="19" bestFit="1" customWidth="1"/>
    <col min="11" max="16384" width="9.00390625" style="19" customWidth="1"/>
  </cols>
  <sheetData>
    <row r="1" spans="1:10" ht="27.75" customHeight="1">
      <c r="A1" s="32" t="s">
        <v>7</v>
      </c>
      <c r="B1" s="33"/>
      <c r="C1" s="33"/>
      <c r="D1" s="33"/>
      <c r="E1" s="33"/>
      <c r="F1" s="33"/>
      <c r="G1" s="33"/>
      <c r="H1" s="33"/>
      <c r="I1" s="33"/>
      <c r="J1" s="34"/>
    </row>
    <row r="2" spans="1:10" ht="48" customHeight="1">
      <c r="A2" s="101" t="s">
        <v>90</v>
      </c>
      <c r="B2" s="101"/>
      <c r="C2" s="101"/>
      <c r="D2" s="101"/>
      <c r="E2" s="101"/>
      <c r="F2" s="101"/>
      <c r="G2" s="101"/>
      <c r="H2" s="101"/>
      <c r="I2" s="101"/>
      <c r="J2" s="35"/>
    </row>
    <row r="3" spans="1:10" ht="48" customHeight="1">
      <c r="A3" s="101" t="s">
        <v>82</v>
      </c>
      <c r="B3" s="101"/>
      <c r="C3" s="101"/>
      <c r="D3" s="101"/>
      <c r="E3" s="101"/>
      <c r="F3" s="101"/>
      <c r="G3" s="101"/>
      <c r="H3" s="101"/>
      <c r="I3" s="101"/>
      <c r="J3" s="35"/>
    </row>
    <row r="4" spans="1:10" ht="19.5" customHeight="1">
      <c r="A4" s="36"/>
      <c r="B4" s="33"/>
      <c r="C4" s="33"/>
      <c r="D4" s="33"/>
      <c r="E4" s="33"/>
      <c r="F4" s="33"/>
      <c r="G4" s="33"/>
      <c r="H4" s="37"/>
      <c r="I4" s="38" t="s">
        <v>37</v>
      </c>
      <c r="J4" s="34"/>
    </row>
    <row r="5" spans="1:10" s="41" customFormat="1" ht="24" customHeight="1">
      <c r="A5" s="102" t="s">
        <v>38</v>
      </c>
      <c r="B5" s="97" t="s">
        <v>0</v>
      </c>
      <c r="C5" s="98"/>
      <c r="D5" s="98"/>
      <c r="E5" s="98"/>
      <c r="F5" s="98"/>
      <c r="G5" s="99"/>
      <c r="H5" s="105" t="s">
        <v>39</v>
      </c>
      <c r="I5" s="39"/>
      <c r="J5" s="40"/>
    </row>
    <row r="6" spans="1:10" s="41" customFormat="1" ht="39" customHeight="1">
      <c r="A6" s="104"/>
      <c r="B6" s="42" t="s">
        <v>40</v>
      </c>
      <c r="C6" s="42" t="s">
        <v>25</v>
      </c>
      <c r="D6" s="42" t="s">
        <v>41</v>
      </c>
      <c r="E6" s="42" t="s">
        <v>42</v>
      </c>
      <c r="F6" s="42" t="s">
        <v>43</v>
      </c>
      <c r="G6" s="42" t="s">
        <v>44</v>
      </c>
      <c r="H6" s="106"/>
      <c r="I6" s="42" t="s">
        <v>45</v>
      </c>
      <c r="J6" s="40"/>
    </row>
    <row r="7" spans="1:10" ht="27" customHeight="1">
      <c r="A7" s="43" t="s">
        <v>46</v>
      </c>
      <c r="B7" s="44">
        <v>307.199537</v>
      </c>
      <c r="C7" s="8">
        <v>1467.740176</v>
      </c>
      <c r="D7" s="44">
        <v>164.534766</v>
      </c>
      <c r="E7" s="44">
        <v>53.283309</v>
      </c>
      <c r="F7" s="8">
        <v>2457.214754</v>
      </c>
      <c r="G7" s="44">
        <v>157.597678</v>
      </c>
      <c r="H7" s="8">
        <v>4607.57022</v>
      </c>
      <c r="I7" s="100">
        <f>H7/H13*100</f>
        <v>58.87577954217469</v>
      </c>
      <c r="J7" s="34"/>
    </row>
    <row r="8" spans="1:10" ht="27" customHeight="1">
      <c r="A8" s="45"/>
      <c r="B8" s="9">
        <v>304.151195</v>
      </c>
      <c r="C8" s="9">
        <v>1472.914263</v>
      </c>
      <c r="D8" s="9">
        <v>200.829428</v>
      </c>
      <c r="E8" s="9">
        <v>49.510909</v>
      </c>
      <c r="F8" s="9">
        <v>2191.113988</v>
      </c>
      <c r="G8" s="9">
        <v>72.718577</v>
      </c>
      <c r="H8" s="9">
        <v>4291.23836</v>
      </c>
      <c r="I8" s="100"/>
      <c r="J8" s="34"/>
    </row>
    <row r="9" spans="1:10" ht="27" customHeight="1">
      <c r="A9" s="46" t="s">
        <v>1</v>
      </c>
      <c r="B9" s="10">
        <f>(B7/B8)*100-100</f>
        <v>1.0022456101150823</v>
      </c>
      <c r="C9" s="10">
        <f aca="true" t="shared" si="0" ref="C9:H9">(C7/C8)*100-100</f>
        <v>-0.3512822932043207</v>
      </c>
      <c r="D9" s="10">
        <f t="shared" si="0"/>
        <v>-18.072382300466444</v>
      </c>
      <c r="E9" s="10">
        <f t="shared" si="0"/>
        <v>7.619330923615237</v>
      </c>
      <c r="F9" s="10">
        <f t="shared" si="0"/>
        <v>12.14454234044166</v>
      </c>
      <c r="G9" s="10">
        <f t="shared" si="0"/>
        <v>116.72271997291696</v>
      </c>
      <c r="H9" s="10">
        <f t="shared" si="0"/>
        <v>7.371575136646541</v>
      </c>
      <c r="I9" s="100"/>
      <c r="J9" s="34"/>
    </row>
    <row r="10" spans="1:10" ht="27" customHeight="1">
      <c r="A10" s="43" t="s">
        <v>2</v>
      </c>
      <c r="B10" s="44">
        <v>561.469706</v>
      </c>
      <c r="C10" s="8">
        <v>1510.577277</v>
      </c>
      <c r="D10" s="8">
        <v>865.513784</v>
      </c>
      <c r="E10" s="44">
        <v>37.097321</v>
      </c>
      <c r="F10" s="44">
        <v>66.286362</v>
      </c>
      <c r="G10" s="44">
        <v>177.403315</v>
      </c>
      <c r="H10" s="8">
        <v>3218.347765</v>
      </c>
      <c r="I10" s="100">
        <f>H10/H13*100</f>
        <v>41.1242204578253</v>
      </c>
      <c r="J10" s="34"/>
    </row>
    <row r="11" spans="1:10" ht="27" customHeight="1">
      <c r="A11" s="45"/>
      <c r="B11" s="9">
        <v>569.970625</v>
      </c>
      <c r="C11" s="9">
        <v>1328.621482</v>
      </c>
      <c r="D11" s="9">
        <v>980.321498</v>
      </c>
      <c r="E11" s="9">
        <v>46.707577</v>
      </c>
      <c r="F11" s="9">
        <v>69.31378</v>
      </c>
      <c r="G11" s="9">
        <v>176.226284</v>
      </c>
      <c r="H11" s="9">
        <v>3171.161246</v>
      </c>
      <c r="I11" s="100"/>
      <c r="J11" s="34"/>
    </row>
    <row r="12" spans="1:10" ht="27" customHeight="1">
      <c r="A12" s="46" t="s">
        <v>3</v>
      </c>
      <c r="B12" s="10">
        <f aca="true" t="shared" si="1" ref="B12:H12">(B10/B11)*100-100</f>
        <v>-1.4914661610850715</v>
      </c>
      <c r="C12" s="10">
        <f t="shared" si="1"/>
        <v>13.695081516076229</v>
      </c>
      <c r="D12" s="10">
        <f t="shared" si="1"/>
        <v>-11.711230880300462</v>
      </c>
      <c r="E12" s="10">
        <f t="shared" si="1"/>
        <v>-20.575368317650046</v>
      </c>
      <c r="F12" s="10">
        <f t="shared" si="1"/>
        <v>-4.367700044637587</v>
      </c>
      <c r="G12" s="10">
        <f t="shared" si="1"/>
        <v>0.667908880153206</v>
      </c>
      <c r="H12" s="10">
        <f t="shared" si="1"/>
        <v>1.4879886369549808</v>
      </c>
      <c r="I12" s="100"/>
      <c r="J12" s="34"/>
    </row>
    <row r="13" spans="1:10" ht="27" customHeight="1">
      <c r="A13" s="102" t="s">
        <v>4</v>
      </c>
      <c r="B13" s="8">
        <v>868.669243</v>
      </c>
      <c r="C13" s="8">
        <v>2978.317453</v>
      </c>
      <c r="D13" s="8">
        <v>1030.04855</v>
      </c>
      <c r="E13" s="8">
        <v>90.38063</v>
      </c>
      <c r="F13" s="8">
        <v>2523.501116</v>
      </c>
      <c r="G13" s="8">
        <v>335.000993</v>
      </c>
      <c r="H13" s="8">
        <v>7825.917985</v>
      </c>
      <c r="I13" s="99">
        <v>100</v>
      </c>
      <c r="J13" s="34"/>
    </row>
    <row r="14" spans="1:10" ht="27" customHeight="1">
      <c r="A14" s="103"/>
      <c r="B14" s="9">
        <v>874.12182</v>
      </c>
      <c r="C14" s="9">
        <v>2801.535745</v>
      </c>
      <c r="D14" s="9">
        <v>1181.150926</v>
      </c>
      <c r="E14" s="9">
        <v>96.218486</v>
      </c>
      <c r="F14" s="9">
        <v>2260.427768</v>
      </c>
      <c r="G14" s="9">
        <v>248.944861</v>
      </c>
      <c r="H14" s="9">
        <v>7462.399606</v>
      </c>
      <c r="I14" s="99"/>
      <c r="J14" s="34"/>
    </row>
    <row r="15" spans="1:10" ht="27" customHeight="1">
      <c r="A15" s="104"/>
      <c r="B15" s="10">
        <f aca="true" t="shared" si="2" ref="B15:H15">(B13/B14)*100-100</f>
        <v>-0.6237777018310595</v>
      </c>
      <c r="C15" s="10">
        <f t="shared" si="2"/>
        <v>6.310171423495433</v>
      </c>
      <c r="D15" s="10">
        <f t="shared" si="2"/>
        <v>-12.792808494991604</v>
      </c>
      <c r="E15" s="10">
        <f t="shared" si="2"/>
        <v>-6.067291476608773</v>
      </c>
      <c r="F15" s="10">
        <f t="shared" si="2"/>
        <v>11.638210772501893</v>
      </c>
      <c r="G15" s="10">
        <f t="shared" si="2"/>
        <v>34.56835045893959</v>
      </c>
      <c r="H15" s="10">
        <f t="shared" si="2"/>
        <v>4.871333594996983</v>
      </c>
      <c r="I15" s="99"/>
      <c r="J15" s="34"/>
    </row>
    <row r="16" spans="1:10" ht="27" customHeight="1">
      <c r="A16" s="32" t="s">
        <v>47</v>
      </c>
      <c r="B16" s="33"/>
      <c r="C16" s="33"/>
      <c r="D16" s="33"/>
      <c r="E16" s="33"/>
      <c r="F16" s="33"/>
      <c r="G16" s="33"/>
      <c r="H16" s="33"/>
      <c r="I16" s="33"/>
      <c r="J16" s="34"/>
    </row>
    <row r="17" spans="1:9" ht="27" customHeight="1">
      <c r="A17" s="32" t="s">
        <v>48</v>
      </c>
      <c r="B17" s="33"/>
      <c r="C17" s="33"/>
      <c r="D17" s="33"/>
      <c r="E17" s="33"/>
      <c r="F17" s="33"/>
      <c r="G17" s="33"/>
      <c r="H17" s="33"/>
      <c r="I17" s="33"/>
    </row>
    <row r="18" spans="1:9" ht="27" customHeight="1">
      <c r="A18" s="32" t="s">
        <v>34</v>
      </c>
      <c r="B18" s="33"/>
      <c r="C18" s="33"/>
      <c r="D18" s="33"/>
      <c r="E18" s="33"/>
      <c r="F18" s="33"/>
      <c r="G18" s="33"/>
      <c r="H18" s="33"/>
      <c r="I18" s="33"/>
    </row>
    <row r="19" spans="1:9" ht="27" customHeight="1">
      <c r="A19" s="32" t="s">
        <v>5</v>
      </c>
      <c r="B19" s="33"/>
      <c r="C19" s="33"/>
      <c r="D19" s="33"/>
      <c r="E19" s="33"/>
      <c r="F19" s="33"/>
      <c r="G19" s="33"/>
      <c r="H19" s="33"/>
      <c r="I19" s="33"/>
    </row>
    <row r="20" spans="1:9" ht="27" customHeight="1">
      <c r="A20" s="32" t="s">
        <v>6</v>
      </c>
      <c r="B20" s="33"/>
      <c r="C20" s="33"/>
      <c r="D20" s="33"/>
      <c r="E20" s="33"/>
      <c r="F20" s="33"/>
      <c r="G20" s="33"/>
      <c r="H20" s="33"/>
      <c r="I20" s="33"/>
    </row>
    <row r="21" spans="1:9" ht="27" customHeight="1">
      <c r="A21" s="32" t="s">
        <v>77</v>
      </c>
      <c r="B21" s="33"/>
      <c r="C21" s="33"/>
      <c r="D21" s="33"/>
      <c r="E21" s="33"/>
      <c r="F21" s="33"/>
      <c r="G21" s="33"/>
      <c r="H21" s="33"/>
      <c r="I21" s="33"/>
    </row>
    <row r="22" spans="1:9" ht="27" customHeight="1">
      <c r="A22" s="32"/>
      <c r="B22" s="37" t="s">
        <v>78</v>
      </c>
      <c r="C22" s="33"/>
      <c r="D22" s="33"/>
      <c r="E22" s="33"/>
      <c r="F22" s="33"/>
      <c r="G22" s="33"/>
      <c r="H22" s="33"/>
      <c r="I22" s="33"/>
    </row>
    <row r="23" ht="26.25" customHeight="1"/>
    <row r="24" ht="30" customHeight="1"/>
    <row r="25" ht="30" customHeight="1"/>
    <row r="26" ht="30"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sheetData>
  <sheetProtection/>
  <mergeCells count="9">
    <mergeCell ref="B5:G5"/>
    <mergeCell ref="I10:I12"/>
    <mergeCell ref="A2:I2"/>
    <mergeCell ref="A13:A15"/>
    <mergeCell ref="I13:I15"/>
    <mergeCell ref="I7:I9"/>
    <mergeCell ref="A3:I3"/>
    <mergeCell ref="A5:A6"/>
    <mergeCell ref="H5:H6"/>
  </mergeCells>
  <printOptions/>
  <pageMargins left="0.7480314960629921" right="0.15748031496062992" top="0.7480314960629921" bottom="0.984251968503937" header="0.5118110236220472" footer="0.5118110236220472"/>
  <pageSetup fitToHeight="1" fitToWidth="1" horizontalDpi="600" verticalDpi="600" orientation="portrait" paperSize="9" scale="91" r:id="rId1"/>
  <rowBreaks count="1" manualBreakCount="1">
    <brk id="22" max="8" man="1"/>
  </rowBreaks>
</worksheet>
</file>

<file path=xl/worksheets/sheet4.xml><?xml version="1.0" encoding="utf-8"?>
<worksheet xmlns="http://schemas.openxmlformats.org/spreadsheetml/2006/main" xmlns:r="http://schemas.openxmlformats.org/officeDocument/2006/relationships">
  <sheetPr>
    <tabColor rgb="FFFFC000"/>
  </sheetPr>
  <dimension ref="A1:I18"/>
  <sheetViews>
    <sheetView zoomScale="85" zoomScaleNormal="85" zoomScaleSheetLayoutView="100" workbookViewId="0" topLeftCell="A1">
      <selection activeCell="A1" sqref="A1"/>
    </sheetView>
  </sheetViews>
  <sheetFormatPr defaultColWidth="9.00390625" defaultRowHeight="13.5"/>
  <cols>
    <col min="1" max="1" width="9.00390625" style="19" customWidth="1"/>
    <col min="2" max="2" width="10.625" style="19" customWidth="1"/>
    <col min="3" max="6" width="13.00390625" style="19" customWidth="1"/>
    <col min="7" max="7" width="14.25390625" style="19" customWidth="1"/>
    <col min="8" max="8" width="4.25390625" style="19" customWidth="1"/>
    <col min="9" max="9" width="9.50390625" style="19" customWidth="1"/>
    <col min="10" max="16384" width="9.00390625" style="19" customWidth="1"/>
  </cols>
  <sheetData>
    <row r="1" spans="1:9" ht="27" customHeight="1">
      <c r="A1" s="32" t="s">
        <v>17</v>
      </c>
      <c r="B1" s="33"/>
      <c r="C1" s="33"/>
      <c r="D1" s="33"/>
      <c r="E1" s="33"/>
      <c r="F1" s="33"/>
      <c r="G1" s="33"/>
      <c r="H1" s="33"/>
      <c r="I1" s="18"/>
    </row>
    <row r="2" spans="1:9" ht="36" customHeight="1">
      <c r="A2" s="107" t="s">
        <v>88</v>
      </c>
      <c r="B2" s="107"/>
      <c r="C2" s="107"/>
      <c r="D2" s="107"/>
      <c r="E2" s="107"/>
      <c r="F2" s="107"/>
      <c r="G2" s="107"/>
      <c r="H2" s="107"/>
      <c r="I2" s="21"/>
    </row>
    <row r="3" spans="1:9" ht="36" customHeight="1">
      <c r="A3" s="107" t="s">
        <v>83</v>
      </c>
      <c r="B3" s="107"/>
      <c r="C3" s="107"/>
      <c r="D3" s="107"/>
      <c r="E3" s="107"/>
      <c r="F3" s="107"/>
      <c r="G3" s="107"/>
      <c r="H3" s="107"/>
      <c r="I3" s="21"/>
    </row>
    <row r="4" spans="1:9" ht="36" customHeight="1">
      <c r="A4" s="107" t="s">
        <v>84</v>
      </c>
      <c r="B4" s="107"/>
      <c r="C4" s="107"/>
      <c r="D4" s="107"/>
      <c r="E4" s="107"/>
      <c r="F4" s="107"/>
      <c r="G4" s="107"/>
      <c r="H4" s="107"/>
      <c r="I4" s="21"/>
    </row>
    <row r="5" spans="1:9" ht="31.5" customHeight="1">
      <c r="A5" s="47" t="s">
        <v>49</v>
      </c>
      <c r="B5" s="33"/>
      <c r="C5" s="33"/>
      <c r="D5" s="33"/>
      <c r="E5" s="33"/>
      <c r="F5" s="33"/>
      <c r="G5" s="38" t="s">
        <v>50</v>
      </c>
      <c r="H5" s="33"/>
      <c r="I5" s="18"/>
    </row>
    <row r="6" spans="1:9" ht="31.5" customHeight="1">
      <c r="A6" s="33"/>
      <c r="B6" s="43" t="s">
        <v>38</v>
      </c>
      <c r="C6" s="43" t="s">
        <v>18</v>
      </c>
      <c r="D6" s="43" t="s">
        <v>51</v>
      </c>
      <c r="E6" s="43" t="s">
        <v>52</v>
      </c>
      <c r="F6" s="43" t="s">
        <v>53</v>
      </c>
      <c r="G6" s="43" t="s">
        <v>19</v>
      </c>
      <c r="H6" s="33"/>
      <c r="I6" s="18"/>
    </row>
    <row r="7" spans="1:9" ht="31.5" customHeight="1">
      <c r="A7" s="33"/>
      <c r="B7" s="43" t="s">
        <v>46</v>
      </c>
      <c r="C7" s="8">
        <v>1109381.365</v>
      </c>
      <c r="D7" s="8">
        <v>196785.05</v>
      </c>
      <c r="E7" s="8">
        <v>161573.761</v>
      </c>
      <c r="F7" s="8">
        <v>0</v>
      </c>
      <c r="G7" s="8">
        <v>1467740.176</v>
      </c>
      <c r="H7" s="33"/>
      <c r="I7" s="18"/>
    </row>
    <row r="8" spans="1:9" ht="31.5" customHeight="1">
      <c r="A8" s="33"/>
      <c r="B8" s="45"/>
      <c r="C8" s="9">
        <v>1140161.039</v>
      </c>
      <c r="D8" s="9">
        <v>161370.866</v>
      </c>
      <c r="E8" s="9">
        <v>171382.358</v>
      </c>
      <c r="F8" s="9">
        <v>0</v>
      </c>
      <c r="G8" s="9">
        <v>1472914.263</v>
      </c>
      <c r="H8" s="33"/>
      <c r="I8" s="18"/>
    </row>
    <row r="9" spans="1:9" ht="31.5" customHeight="1">
      <c r="A9" s="33"/>
      <c r="B9" s="46" t="s">
        <v>1</v>
      </c>
      <c r="C9" s="10">
        <f>(C7/C8)*100-100</f>
        <v>-2.6995900532609056</v>
      </c>
      <c r="D9" s="10">
        <f>(D7/D8)*100-100</f>
        <v>21.94583500592975</v>
      </c>
      <c r="E9" s="10">
        <f>(E7/E8)*100-100</f>
        <v>-5.723224440639342</v>
      </c>
      <c r="F9" s="10" t="s">
        <v>36</v>
      </c>
      <c r="G9" s="10">
        <f>(G7/G8)*100-100</f>
        <v>-0.3512822932043207</v>
      </c>
      <c r="H9" s="33"/>
      <c r="I9" s="18"/>
    </row>
    <row r="10" spans="1:9" ht="31.5" customHeight="1">
      <c r="A10" s="33"/>
      <c r="B10" s="43" t="s">
        <v>2</v>
      </c>
      <c r="C10" s="8">
        <v>680901.129</v>
      </c>
      <c r="D10" s="8">
        <v>0</v>
      </c>
      <c r="E10" s="8">
        <v>829676.148</v>
      </c>
      <c r="F10" s="8">
        <v>0</v>
      </c>
      <c r="G10" s="8">
        <v>1510577.277</v>
      </c>
      <c r="H10" s="33"/>
      <c r="I10" s="18"/>
    </row>
    <row r="11" spans="1:9" ht="31.5" customHeight="1">
      <c r="A11" s="33"/>
      <c r="B11" s="45"/>
      <c r="C11" s="9">
        <v>575575.639</v>
      </c>
      <c r="D11" s="9">
        <v>0</v>
      </c>
      <c r="E11" s="9">
        <v>753045.843</v>
      </c>
      <c r="F11" s="9">
        <v>0</v>
      </c>
      <c r="G11" s="9">
        <v>1328621.482</v>
      </c>
      <c r="H11" s="33"/>
      <c r="I11" s="18"/>
    </row>
    <row r="12" spans="1:9" ht="31.5" customHeight="1">
      <c r="A12" s="33"/>
      <c r="B12" s="46" t="s">
        <v>3</v>
      </c>
      <c r="C12" s="10">
        <f>(C10/C11)*100-100</f>
        <v>18.299157028777586</v>
      </c>
      <c r="D12" s="10" t="s">
        <v>36</v>
      </c>
      <c r="E12" s="10">
        <f>(E10/E11)*100-100</f>
        <v>10.176047808021707</v>
      </c>
      <c r="F12" s="10" t="s">
        <v>36</v>
      </c>
      <c r="G12" s="10">
        <f>(G10/G11)*100-100</f>
        <v>13.695081516076215</v>
      </c>
      <c r="H12" s="33"/>
      <c r="I12" s="18"/>
    </row>
    <row r="13" spans="1:9" ht="31.5" customHeight="1">
      <c r="A13" s="33"/>
      <c r="B13" s="102" t="s">
        <v>4</v>
      </c>
      <c r="C13" s="11">
        <v>1790282.494</v>
      </c>
      <c r="D13" s="11">
        <v>196785.05</v>
      </c>
      <c r="E13" s="11">
        <v>991249.909</v>
      </c>
      <c r="F13" s="11">
        <v>0</v>
      </c>
      <c r="G13" s="11">
        <v>2978317.453</v>
      </c>
      <c r="H13" s="33"/>
      <c r="I13" s="18"/>
    </row>
    <row r="14" spans="1:9" ht="31.5" customHeight="1">
      <c r="A14" s="33"/>
      <c r="B14" s="103"/>
      <c r="C14" s="9">
        <v>1715736.678</v>
      </c>
      <c r="D14" s="9">
        <v>161370.866</v>
      </c>
      <c r="E14" s="9">
        <v>924428.201</v>
      </c>
      <c r="F14" s="9">
        <v>0</v>
      </c>
      <c r="G14" s="9">
        <v>2801535.745</v>
      </c>
      <c r="H14" s="33"/>
      <c r="I14" s="18"/>
    </row>
    <row r="15" spans="1:9" ht="31.5" customHeight="1">
      <c r="A15" s="33"/>
      <c r="B15" s="104"/>
      <c r="C15" s="10">
        <f>(C13/C14)*100-100</f>
        <v>4.344828490051071</v>
      </c>
      <c r="D15" s="10">
        <f>(D13/D14)*100-100</f>
        <v>21.94583500592975</v>
      </c>
      <c r="E15" s="10">
        <f>(E13/E14)*100-100</f>
        <v>7.228436770721132</v>
      </c>
      <c r="F15" s="10" t="s">
        <v>36</v>
      </c>
      <c r="G15" s="10">
        <f>(G13/G14)*100-100</f>
        <v>6.310171423495433</v>
      </c>
      <c r="H15" s="33"/>
      <c r="I15" s="18"/>
    </row>
    <row r="16" spans="1:9" ht="31.5" customHeight="1">
      <c r="A16" s="32" t="s">
        <v>47</v>
      </c>
      <c r="B16" s="33"/>
      <c r="C16" s="33"/>
      <c r="D16" s="33"/>
      <c r="E16" s="33"/>
      <c r="F16" s="33"/>
      <c r="G16" s="33"/>
      <c r="H16" s="33"/>
      <c r="I16" s="18"/>
    </row>
    <row r="17" spans="1:9" ht="31.5" customHeight="1">
      <c r="A17" s="32" t="s">
        <v>48</v>
      </c>
      <c r="B17" s="33"/>
      <c r="C17" s="33"/>
      <c r="D17" s="33"/>
      <c r="E17" s="33"/>
      <c r="F17" s="33"/>
      <c r="G17" s="33"/>
      <c r="H17" s="33"/>
      <c r="I17" s="18"/>
    </row>
    <row r="18" spans="1:9" ht="31.5" customHeight="1">
      <c r="A18" s="32" t="s">
        <v>33</v>
      </c>
      <c r="B18" s="33"/>
      <c r="C18" s="33"/>
      <c r="D18" s="33"/>
      <c r="E18" s="33"/>
      <c r="F18" s="33"/>
      <c r="G18" s="33"/>
      <c r="H18" s="33"/>
      <c r="I18" s="18"/>
    </row>
  </sheetData>
  <sheetProtection/>
  <mergeCells count="4">
    <mergeCell ref="B13:B15"/>
    <mergeCell ref="A2:H2"/>
    <mergeCell ref="A3:H3"/>
    <mergeCell ref="A4:H4"/>
  </mergeCells>
  <printOptions/>
  <pageMargins left="0.9448818897637796" right="0.15748031496062992" top="0.984251968503937" bottom="0.984251968503937" header="0.5118110236220472" footer="0.5118110236220472"/>
  <pageSetup fitToHeight="0" fitToWidth="0"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K33"/>
  <sheetViews>
    <sheetView view="pageBreakPreview" zoomScale="85" zoomScaleSheetLayoutView="85" zoomScalePageLayoutView="0" workbookViewId="0" topLeftCell="A1">
      <selection activeCell="A1" sqref="A1"/>
    </sheetView>
  </sheetViews>
  <sheetFormatPr defaultColWidth="9.00390625" defaultRowHeight="13.5"/>
  <cols>
    <col min="1" max="9" width="10.625" style="19" customWidth="1"/>
    <col min="10" max="10" width="10.75390625" style="19" customWidth="1"/>
    <col min="11" max="16384" width="9.00390625" style="19" customWidth="1"/>
  </cols>
  <sheetData>
    <row r="1" spans="1:10" ht="27" customHeight="1">
      <c r="A1" s="32" t="s">
        <v>20</v>
      </c>
      <c r="B1" s="33"/>
      <c r="C1" s="33"/>
      <c r="D1" s="33"/>
      <c r="E1" s="33"/>
      <c r="F1" s="33"/>
      <c r="G1" s="33"/>
      <c r="H1" s="33"/>
      <c r="I1" s="33"/>
      <c r="J1" s="33"/>
    </row>
    <row r="2" spans="1:10" ht="59.25" customHeight="1">
      <c r="A2" s="101" t="s">
        <v>89</v>
      </c>
      <c r="B2" s="101"/>
      <c r="C2" s="101"/>
      <c r="D2" s="101"/>
      <c r="E2" s="101"/>
      <c r="F2" s="101"/>
      <c r="G2" s="101"/>
      <c r="H2" s="101"/>
      <c r="I2" s="101"/>
      <c r="J2" s="101"/>
    </row>
    <row r="3" spans="1:10" ht="27" customHeight="1">
      <c r="A3" s="32" t="s">
        <v>54</v>
      </c>
      <c r="B3" s="34"/>
      <c r="C3" s="34"/>
      <c r="D3" s="34"/>
      <c r="E3" s="34"/>
      <c r="F3" s="48" t="s">
        <v>37</v>
      </c>
      <c r="G3" s="34"/>
      <c r="H3" s="34"/>
      <c r="I3" s="34"/>
      <c r="J3" s="34"/>
    </row>
    <row r="4" spans="1:10" ht="14.25" customHeight="1">
      <c r="A4" s="108" t="s">
        <v>38</v>
      </c>
      <c r="B4" s="108" t="s">
        <v>55</v>
      </c>
      <c r="C4" s="108" t="s">
        <v>56</v>
      </c>
      <c r="D4" s="49" t="s">
        <v>57</v>
      </c>
      <c r="E4" s="108" t="s">
        <v>58</v>
      </c>
      <c r="F4" s="49" t="s">
        <v>29</v>
      </c>
      <c r="G4" s="34"/>
      <c r="H4" s="34"/>
      <c r="I4" s="34"/>
      <c r="J4" s="34"/>
    </row>
    <row r="5" spans="1:10" ht="14.25" customHeight="1">
      <c r="A5" s="110"/>
      <c r="B5" s="110"/>
      <c r="C5" s="110"/>
      <c r="D5" s="50" t="s">
        <v>59</v>
      </c>
      <c r="E5" s="110"/>
      <c r="F5" s="51" t="s">
        <v>60</v>
      </c>
      <c r="G5" s="34"/>
      <c r="H5" s="34"/>
      <c r="I5" s="34"/>
      <c r="J5" s="34"/>
    </row>
    <row r="6" spans="1:10" ht="27" customHeight="1">
      <c r="A6" s="49" t="s">
        <v>46</v>
      </c>
      <c r="B6" s="52">
        <v>1242.369066</v>
      </c>
      <c r="C6" s="52">
        <v>41.857479</v>
      </c>
      <c r="D6" s="52">
        <v>143.281481</v>
      </c>
      <c r="E6" s="52">
        <v>591.923471</v>
      </c>
      <c r="F6" s="52">
        <v>2019.431497</v>
      </c>
      <c r="G6" s="34"/>
      <c r="H6" s="34"/>
      <c r="I6" s="34"/>
      <c r="J6" s="34"/>
    </row>
    <row r="7" spans="1:10" ht="27" customHeight="1">
      <c r="A7" s="53"/>
      <c r="B7" s="54">
        <v>1179.761456</v>
      </c>
      <c r="C7" s="54">
        <v>40.520825</v>
      </c>
      <c r="D7" s="54">
        <v>133.109362</v>
      </c>
      <c r="E7" s="54">
        <v>473.841687</v>
      </c>
      <c r="F7" s="54">
        <v>1827.23333</v>
      </c>
      <c r="G7" s="34"/>
      <c r="H7" s="34"/>
      <c r="I7" s="34"/>
      <c r="J7" s="34"/>
    </row>
    <row r="8" spans="1:10" ht="27" customHeight="1">
      <c r="A8" s="50" t="s">
        <v>1</v>
      </c>
      <c r="B8" s="12">
        <f>(B6/B7)*100-100</f>
        <v>5.306802462615806</v>
      </c>
      <c r="C8" s="12">
        <f>(C6/C7)*100-100</f>
        <v>3.2986840717087915</v>
      </c>
      <c r="D8" s="12">
        <f>(D6/D7)*100-100</f>
        <v>7.641926042737708</v>
      </c>
      <c r="E8" s="12">
        <f>(E6/E7)*100-100</f>
        <v>24.920091929353603</v>
      </c>
      <c r="F8" s="12">
        <f>(F6/F7)*100-100</f>
        <v>10.51853443369491</v>
      </c>
      <c r="G8" s="34"/>
      <c r="H8" s="34"/>
      <c r="I8" s="34"/>
      <c r="J8" s="34"/>
    </row>
    <row r="9" spans="1:10" ht="27" customHeight="1">
      <c r="A9" s="49" t="s">
        <v>2</v>
      </c>
      <c r="B9" s="52">
        <v>423.417613</v>
      </c>
      <c r="C9" s="52">
        <v>19.241936</v>
      </c>
      <c r="D9" s="52">
        <v>111.154612</v>
      </c>
      <c r="E9" s="52">
        <v>287.77114</v>
      </c>
      <c r="F9" s="52">
        <v>841.585301</v>
      </c>
      <c r="G9" s="34"/>
      <c r="H9" s="34"/>
      <c r="I9" s="34"/>
      <c r="J9" s="34"/>
    </row>
    <row r="10" spans="1:10" ht="27" customHeight="1">
      <c r="A10" s="53"/>
      <c r="B10" s="54">
        <v>416.615685</v>
      </c>
      <c r="C10" s="54">
        <v>20.757416</v>
      </c>
      <c r="D10" s="54">
        <v>107.659699</v>
      </c>
      <c r="E10" s="54">
        <v>298.105469</v>
      </c>
      <c r="F10" s="54">
        <v>843.138269</v>
      </c>
      <c r="G10" s="34"/>
      <c r="H10" s="34"/>
      <c r="I10" s="34"/>
      <c r="J10" s="34"/>
    </row>
    <row r="11" spans="1:10" ht="27" customHeight="1">
      <c r="A11" s="50" t="s">
        <v>3</v>
      </c>
      <c r="B11" s="12">
        <f>(B9/B10)*100-100</f>
        <v>1.63266248605116</v>
      </c>
      <c r="C11" s="12">
        <f>(C9/C10)*100-100</f>
        <v>-7.3009087450962085</v>
      </c>
      <c r="D11" s="12">
        <f>(D9/D10)*100-100</f>
        <v>3.24625930823008</v>
      </c>
      <c r="E11" s="12">
        <f>(E9/E10)*100-100</f>
        <v>-3.466668704424208</v>
      </c>
      <c r="F11" s="12">
        <f>(F9/F10)*100-100</f>
        <v>-0.18418900637044544</v>
      </c>
      <c r="G11" s="34"/>
      <c r="H11" s="34"/>
      <c r="I11" s="34"/>
      <c r="J11" s="34"/>
    </row>
    <row r="12" spans="1:10" ht="27" customHeight="1">
      <c r="A12" s="108" t="s">
        <v>4</v>
      </c>
      <c r="B12" s="52">
        <v>1665.786679</v>
      </c>
      <c r="C12" s="52">
        <v>61.099415</v>
      </c>
      <c r="D12" s="52">
        <v>254.436093</v>
      </c>
      <c r="E12" s="52">
        <v>879.694611</v>
      </c>
      <c r="F12" s="52">
        <v>2861.016798</v>
      </c>
      <c r="G12" s="34"/>
      <c r="H12" s="34"/>
      <c r="I12" s="34"/>
      <c r="J12" s="34"/>
    </row>
    <row r="13" spans="1:10" ht="27" customHeight="1">
      <c r="A13" s="109"/>
      <c r="B13" s="54">
        <v>1596.377141</v>
      </c>
      <c r="C13" s="54">
        <v>61.278241</v>
      </c>
      <c r="D13" s="54">
        <v>240.769061</v>
      </c>
      <c r="E13" s="54">
        <v>771.947156</v>
      </c>
      <c r="F13" s="54">
        <v>2670.371599</v>
      </c>
      <c r="G13" s="34"/>
      <c r="H13" s="34"/>
      <c r="I13" s="34"/>
      <c r="J13" s="34"/>
    </row>
    <row r="14" spans="1:10" ht="27" customHeight="1">
      <c r="A14" s="110"/>
      <c r="B14" s="12">
        <f>(B12/B13)*100-100</f>
        <v>4.347941110990902</v>
      </c>
      <c r="C14" s="12">
        <f>(C12/C13)*100-100</f>
        <v>-0.2918262617884153</v>
      </c>
      <c r="D14" s="12">
        <f>(D12/D13)*100-100</f>
        <v>5.676407069594376</v>
      </c>
      <c r="E14" s="12">
        <f>(E12/E13)*100-100</f>
        <v>13.957879650508104</v>
      </c>
      <c r="F14" s="12">
        <f>(F12/F13)*100-100</f>
        <v>7.139276012049891</v>
      </c>
      <c r="G14" s="34"/>
      <c r="H14" s="34"/>
      <c r="I14" s="34"/>
      <c r="J14" s="34"/>
    </row>
    <row r="15" spans="1:10" ht="15" customHeight="1">
      <c r="A15" s="55"/>
      <c r="B15" s="34"/>
      <c r="C15" s="34"/>
      <c r="D15" s="34"/>
      <c r="E15" s="34"/>
      <c r="F15" s="34"/>
      <c r="G15" s="34"/>
      <c r="H15" s="34"/>
      <c r="I15" s="34"/>
      <c r="J15" s="34"/>
    </row>
    <row r="16" spans="1:10" ht="27" customHeight="1">
      <c r="A16" s="32" t="s">
        <v>61</v>
      </c>
      <c r="B16" s="34"/>
      <c r="C16" s="34"/>
      <c r="D16" s="34"/>
      <c r="E16" s="34"/>
      <c r="F16" s="34"/>
      <c r="G16" s="34"/>
      <c r="H16" s="34"/>
      <c r="I16" s="34"/>
      <c r="J16" s="48" t="s">
        <v>37</v>
      </c>
    </row>
    <row r="17" spans="1:10" ht="14.25" customHeight="1">
      <c r="A17" s="49" t="s">
        <v>21</v>
      </c>
      <c r="B17" s="49" t="s">
        <v>74</v>
      </c>
      <c r="C17" s="49" t="s">
        <v>73</v>
      </c>
      <c r="D17" s="56" t="s">
        <v>62</v>
      </c>
      <c r="E17" s="49" t="s">
        <v>75</v>
      </c>
      <c r="F17" s="49" t="s">
        <v>76</v>
      </c>
      <c r="G17" s="49" t="s">
        <v>27</v>
      </c>
      <c r="H17" s="57" t="s">
        <v>21</v>
      </c>
      <c r="I17" s="58" t="s">
        <v>4</v>
      </c>
      <c r="J17" s="49" t="s">
        <v>63</v>
      </c>
    </row>
    <row r="18" spans="1:10" ht="14.25" customHeight="1">
      <c r="A18" s="53" t="s">
        <v>22</v>
      </c>
      <c r="B18" s="53" t="s">
        <v>21</v>
      </c>
      <c r="C18" s="53" t="s">
        <v>21</v>
      </c>
      <c r="D18" s="59" t="s">
        <v>64</v>
      </c>
      <c r="E18" s="53" t="s">
        <v>21</v>
      </c>
      <c r="F18" s="53" t="s">
        <v>21</v>
      </c>
      <c r="G18" s="53" t="s">
        <v>21</v>
      </c>
      <c r="H18" s="60" t="s">
        <v>29</v>
      </c>
      <c r="I18" s="61" t="s">
        <v>21</v>
      </c>
      <c r="J18" s="53" t="s">
        <v>65</v>
      </c>
    </row>
    <row r="19" spans="1:10" ht="14.25" customHeight="1">
      <c r="A19" s="50" t="s">
        <v>21</v>
      </c>
      <c r="B19" s="50" t="s">
        <v>66</v>
      </c>
      <c r="C19" s="50" t="s">
        <v>23</v>
      </c>
      <c r="D19" s="62" t="s">
        <v>31</v>
      </c>
      <c r="E19" s="50" t="s">
        <v>24</v>
      </c>
      <c r="F19" s="50" t="s">
        <v>26</v>
      </c>
      <c r="G19" s="50" t="s">
        <v>28</v>
      </c>
      <c r="H19" s="63" t="s">
        <v>67</v>
      </c>
      <c r="I19" s="64" t="s">
        <v>68</v>
      </c>
      <c r="J19" s="65"/>
    </row>
    <row r="20" spans="1:11" ht="27" customHeight="1">
      <c r="A20" s="49" t="s">
        <v>46</v>
      </c>
      <c r="B20" s="52">
        <v>399.333194</v>
      </c>
      <c r="C20" s="52">
        <v>358.878728</v>
      </c>
      <c r="D20" s="52">
        <v>487.94399</v>
      </c>
      <c r="E20" s="52">
        <v>15.960775</v>
      </c>
      <c r="F20" s="52">
        <v>1076.633825</v>
      </c>
      <c r="G20" s="52">
        <v>69.060126</v>
      </c>
      <c r="H20" s="66">
        <v>2407.810638</v>
      </c>
      <c r="I20" s="67">
        <v>4427.242135</v>
      </c>
      <c r="J20" s="52">
        <v>839.740215</v>
      </c>
      <c r="K20" s="68"/>
    </row>
    <row r="21" spans="1:11" ht="27" customHeight="1">
      <c r="A21" s="53"/>
      <c r="B21" s="54">
        <v>403.0513</v>
      </c>
      <c r="C21" s="54">
        <v>157.912355</v>
      </c>
      <c r="D21" s="54">
        <v>645.271963</v>
      </c>
      <c r="E21" s="54">
        <v>16.594788</v>
      </c>
      <c r="F21" s="54">
        <v>1089.805154</v>
      </c>
      <c r="G21" s="54">
        <v>63.977426</v>
      </c>
      <c r="H21" s="69">
        <v>2376.612986</v>
      </c>
      <c r="I21" s="70">
        <v>4203.846316</v>
      </c>
      <c r="J21" s="54">
        <v>892.969628</v>
      </c>
      <c r="K21" s="68"/>
    </row>
    <row r="22" spans="1:11" ht="27" customHeight="1">
      <c r="A22" s="50" t="s">
        <v>1</v>
      </c>
      <c r="B22" s="12">
        <f>(B20/B21)*100-100</f>
        <v>-0.9224895193242162</v>
      </c>
      <c r="C22" s="12">
        <f aca="true" t="shared" si="0" ref="C22:J22">(C20/C21)*100-100</f>
        <v>127.26450251470195</v>
      </c>
      <c r="D22" s="12">
        <f t="shared" si="0"/>
        <v>-24.381653321577843</v>
      </c>
      <c r="E22" s="12">
        <f t="shared" si="0"/>
        <v>-3.8205549838901334</v>
      </c>
      <c r="F22" s="12">
        <f t="shared" si="0"/>
        <v>-1.2085948530942687</v>
      </c>
      <c r="G22" s="12">
        <f t="shared" si="0"/>
        <v>7.944520931492292</v>
      </c>
      <c r="H22" s="13">
        <f t="shared" si="0"/>
        <v>1.3126938287292518</v>
      </c>
      <c r="I22" s="14">
        <f t="shared" si="0"/>
        <v>5.314081491270201</v>
      </c>
      <c r="J22" s="12">
        <f t="shared" si="0"/>
        <v>-5.960943276337275</v>
      </c>
      <c r="K22" s="68"/>
    </row>
    <row r="23" spans="1:11" ht="27" customHeight="1">
      <c r="A23" s="49" t="s">
        <v>2</v>
      </c>
      <c r="B23" s="52">
        <v>629.888755</v>
      </c>
      <c r="C23" s="52">
        <v>58.461048</v>
      </c>
      <c r="D23" s="52">
        <v>703.826927</v>
      </c>
      <c r="E23" s="52">
        <v>32.382126</v>
      </c>
      <c r="F23" s="52">
        <v>734.646399</v>
      </c>
      <c r="G23" s="52">
        <v>87.078944</v>
      </c>
      <c r="H23" s="66">
        <v>2246.284199</v>
      </c>
      <c r="I23" s="67">
        <v>3087.8695</v>
      </c>
      <c r="J23" s="52">
        <v>143.697082</v>
      </c>
      <c r="K23" s="68"/>
    </row>
    <row r="24" spans="1:11" ht="27" customHeight="1">
      <c r="A24" s="53"/>
      <c r="B24" s="54">
        <v>626.088679</v>
      </c>
      <c r="C24" s="54">
        <v>27.260237</v>
      </c>
      <c r="D24" s="54">
        <v>777.137528</v>
      </c>
      <c r="E24" s="54">
        <v>24.513497</v>
      </c>
      <c r="F24" s="54">
        <v>695.724338</v>
      </c>
      <c r="G24" s="54">
        <v>114.972159</v>
      </c>
      <c r="H24" s="69">
        <v>2265.696438</v>
      </c>
      <c r="I24" s="70">
        <v>3108.834707</v>
      </c>
      <c r="J24" s="54">
        <v>86.8358</v>
      </c>
      <c r="K24" s="68"/>
    </row>
    <row r="25" spans="1:11" ht="27" customHeight="1">
      <c r="A25" s="50" t="s">
        <v>3</v>
      </c>
      <c r="B25" s="12">
        <f aca="true" t="shared" si="1" ref="B25:J25">(B23/B24)*100-100</f>
        <v>0.6069549134907675</v>
      </c>
      <c r="C25" s="12">
        <f t="shared" si="1"/>
        <v>114.4553915653778</v>
      </c>
      <c r="D25" s="12">
        <f t="shared" si="1"/>
        <v>-9.43341408163215</v>
      </c>
      <c r="E25" s="12">
        <f t="shared" si="1"/>
        <v>32.099169694148486</v>
      </c>
      <c r="F25" s="12">
        <f t="shared" si="1"/>
        <v>5.594465921932425</v>
      </c>
      <c r="G25" s="12">
        <f t="shared" si="1"/>
        <v>-24.260843009828136</v>
      </c>
      <c r="H25" s="13">
        <f t="shared" si="1"/>
        <v>-0.8567890505727007</v>
      </c>
      <c r="I25" s="14">
        <f t="shared" si="1"/>
        <v>-0.6743750947193803</v>
      </c>
      <c r="J25" s="12">
        <f t="shared" si="1"/>
        <v>65.48138210277327</v>
      </c>
      <c r="K25" s="68"/>
    </row>
    <row r="26" spans="1:11" ht="27" customHeight="1">
      <c r="A26" s="108" t="s">
        <v>4</v>
      </c>
      <c r="B26" s="52">
        <v>1029.221949</v>
      </c>
      <c r="C26" s="52">
        <v>417.339776</v>
      </c>
      <c r="D26" s="52">
        <v>1191.770917</v>
      </c>
      <c r="E26" s="52">
        <v>48.342901</v>
      </c>
      <c r="F26" s="52">
        <v>1811.280224</v>
      </c>
      <c r="G26" s="52">
        <v>156.13907</v>
      </c>
      <c r="H26" s="66">
        <v>4654.094837</v>
      </c>
      <c r="I26" s="67">
        <v>7515.111635</v>
      </c>
      <c r="J26" s="52">
        <v>983.437297</v>
      </c>
      <c r="K26" s="68"/>
    </row>
    <row r="27" spans="1:11" ht="27" customHeight="1">
      <c r="A27" s="109"/>
      <c r="B27" s="54">
        <v>1029.139979</v>
      </c>
      <c r="C27" s="54">
        <v>185.172592</v>
      </c>
      <c r="D27" s="54">
        <v>1422.409491</v>
      </c>
      <c r="E27" s="54">
        <v>41.108285</v>
      </c>
      <c r="F27" s="54">
        <v>1785.529492</v>
      </c>
      <c r="G27" s="54">
        <v>178.949585</v>
      </c>
      <c r="H27" s="69">
        <v>4642.309424</v>
      </c>
      <c r="I27" s="70">
        <v>7312.681023</v>
      </c>
      <c r="J27" s="54">
        <v>979.805428</v>
      </c>
      <c r="K27" s="68"/>
    </row>
    <row r="28" spans="1:11" ht="27" customHeight="1">
      <c r="A28" s="110"/>
      <c r="B28" s="12">
        <f aca="true" t="shared" si="2" ref="B28:J28">(B26/B27)*100-100</f>
        <v>0.007964902896844706</v>
      </c>
      <c r="C28" s="12">
        <f t="shared" si="2"/>
        <v>125.37880551998751</v>
      </c>
      <c r="D28" s="12">
        <f t="shared" si="2"/>
        <v>-16.21463969829486</v>
      </c>
      <c r="E28" s="12">
        <f t="shared" si="2"/>
        <v>17.59892440173556</v>
      </c>
      <c r="F28" s="12">
        <f t="shared" si="2"/>
        <v>1.442190236306672</v>
      </c>
      <c r="G28" s="12">
        <f t="shared" si="2"/>
        <v>-12.74689460721578</v>
      </c>
      <c r="H28" s="13">
        <f t="shared" si="2"/>
        <v>0.25386961366837113</v>
      </c>
      <c r="I28" s="14">
        <f t="shared" si="2"/>
        <v>2.7682133456021347</v>
      </c>
      <c r="J28" s="12">
        <f t="shared" si="2"/>
        <v>0.37067247192265995</v>
      </c>
      <c r="K28" s="68"/>
    </row>
    <row r="29" spans="1:10" ht="24" customHeight="1">
      <c r="A29" s="32" t="s">
        <v>69</v>
      </c>
      <c r="B29" s="33"/>
      <c r="C29" s="34"/>
      <c r="D29" s="34"/>
      <c r="E29" s="34"/>
      <c r="F29" s="34"/>
      <c r="G29" s="34"/>
      <c r="H29" s="34"/>
      <c r="I29" s="34"/>
      <c r="J29" s="34"/>
    </row>
    <row r="30" spans="1:10" ht="24" customHeight="1">
      <c r="A30" s="32" t="s">
        <v>70</v>
      </c>
      <c r="B30" s="33"/>
      <c r="C30" s="34"/>
      <c r="D30" s="34"/>
      <c r="E30" s="34"/>
      <c r="F30" s="34"/>
      <c r="G30" s="34"/>
      <c r="H30" s="34"/>
      <c r="I30" s="34"/>
      <c r="J30" s="34"/>
    </row>
    <row r="31" spans="1:10" ht="24" customHeight="1">
      <c r="A31" s="32" t="s">
        <v>71</v>
      </c>
      <c r="B31" s="33"/>
      <c r="C31" s="34"/>
      <c r="D31" s="34"/>
      <c r="E31" s="34"/>
      <c r="F31" s="34"/>
      <c r="G31" s="34"/>
      <c r="H31" s="34"/>
      <c r="I31" s="34"/>
      <c r="J31" s="34"/>
    </row>
    <row r="32" spans="1:10" ht="24" customHeight="1">
      <c r="A32" s="32" t="s">
        <v>72</v>
      </c>
      <c r="B32" s="33"/>
      <c r="C32" s="34"/>
      <c r="D32" s="34"/>
      <c r="E32" s="34"/>
      <c r="F32" s="34"/>
      <c r="G32" s="34"/>
      <c r="H32" s="34"/>
      <c r="I32" s="34"/>
      <c r="J32" s="34"/>
    </row>
    <row r="33" ht="13.5">
      <c r="A33" s="71"/>
    </row>
  </sheetData>
  <sheetProtection/>
  <mergeCells count="7">
    <mergeCell ref="A26:A28"/>
    <mergeCell ref="A2:J2"/>
    <mergeCell ref="A4:A5"/>
    <mergeCell ref="B4:B5"/>
    <mergeCell ref="C4:C5"/>
    <mergeCell ref="E4:E5"/>
    <mergeCell ref="A12:A14"/>
  </mergeCells>
  <printOptions/>
  <pageMargins left="0.6299212598425197" right="0.15748031496062992" top="0.7874015748031497" bottom="0.984251968503937" header="0.5118110236220472" footer="0.5118110236220472"/>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2018-11-26T07:13:05Z</cp:lastPrinted>
  <dcterms:created xsi:type="dcterms:W3CDTF">2006-10-07T06:14:36Z</dcterms:created>
  <dcterms:modified xsi:type="dcterms:W3CDTF">2018-11-26T07:14:01Z</dcterms:modified>
  <cp:category/>
  <cp:version/>
  <cp:contentType/>
  <cp:contentStatus/>
</cp:coreProperties>
</file>