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yao01\Public\02 都市みどり課\■18-2_プールPFI（R2年度以降）\03.アドバイザリー業務\20231016-1102　第1回入札説明書等に対する質問\添付資料\"/>
    </mc:Choice>
  </mc:AlternateContent>
  <xr:revisionPtr revIDLastSave="0" documentId="13_ncr:1_{4F623CAD-08EE-43E3-A226-5FD8E234042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H32" i="1"/>
  <c r="G16" i="1"/>
  <c r="H16" i="1"/>
  <c r="G13" i="1"/>
  <c r="H13" i="1"/>
  <c r="I13" i="1"/>
  <c r="I16" i="1"/>
  <c r="I32" i="1"/>
  <c r="G29" i="1"/>
  <c r="H29" i="1"/>
  <c r="I29" i="1"/>
  <c r="H33" i="1" l="1"/>
  <c r="I33" i="1"/>
  <c r="G33" i="1"/>
</calcChain>
</file>

<file path=xl/sharedStrings.xml><?xml version="1.0" encoding="utf-8"?>
<sst xmlns="http://schemas.openxmlformats.org/spreadsheetml/2006/main" count="53" uniqueCount="48">
  <si>
    <t>プール運営</t>
  </si>
  <si>
    <t>関西フローズン㈱　売上×20%</t>
  </si>
  <si>
    <t>金井自動販売㈱　売上×25%　ＡＳ1</t>
  </si>
  <si>
    <t>金井自動販売㈱　売上×25%　ＳＦ</t>
  </si>
  <si>
    <t>コカコーラボトラージャパン㈱</t>
  </si>
  <si>
    <t>プール前売店</t>
  </si>
  <si>
    <t>岩城商店</t>
  </si>
  <si>
    <t>仲村商店</t>
  </si>
  <si>
    <t>八尾北まちづくり</t>
  </si>
  <si>
    <t>プール内食堂</t>
  </si>
  <si>
    <t>食堂</t>
  </si>
  <si>
    <t>㈱アジュールアジーレ　売上×20%</t>
  </si>
  <si>
    <t>内売店</t>
  </si>
  <si>
    <t>売店</t>
  </si>
  <si>
    <t>臨時駐車場</t>
  </si>
  <si>
    <t>久宝寺こうえんマルシェ</t>
  </si>
  <si>
    <t>駐車場代</t>
  </si>
  <si>
    <t>イザ！カエルキャラバン！</t>
  </si>
  <si>
    <t>住之江公園ほか</t>
  </si>
  <si>
    <t>植木市</t>
  </si>
  <si>
    <t>ノルディック貸出</t>
  </si>
  <si>
    <t>シャクヤク園</t>
  </si>
  <si>
    <t>その他イベント</t>
  </si>
  <si>
    <t>公園インフォメーション</t>
  </si>
  <si>
    <t>テント他貸出料</t>
  </si>
  <si>
    <t>果物・野菜販売</t>
  </si>
  <si>
    <t>工事に伴う 東芝インフラシステムズ㈱</t>
  </si>
  <si>
    <t>八尾河内音頭祭振興会</t>
  </si>
  <si>
    <t>陸上競技場原状復帰</t>
  </si>
  <si>
    <t>BBQ有料ゴミ袋</t>
  </si>
  <si>
    <t>その他</t>
  </si>
  <si>
    <t>体験受入</t>
  </si>
  <si>
    <t>自販機</t>
  </si>
  <si>
    <t>金井自動販売㈱　売上×25%</t>
  </si>
  <si>
    <t xml:space="preserve"> プール運営合計</t>
    <rPh sb="4" eb="6">
      <t>ウンエイ</t>
    </rPh>
    <rPh sb="6" eb="8">
      <t>ゴウケイ</t>
    </rPh>
    <phoneticPr fontId="21"/>
  </si>
  <si>
    <t>臨時駐車場合計</t>
    <rPh sb="5" eb="7">
      <t>ゴウケイ</t>
    </rPh>
    <phoneticPr fontId="21"/>
  </si>
  <si>
    <t>軟式野球場前自販機</t>
    <phoneticPr fontId="21"/>
  </si>
  <si>
    <t>＊プール内自販機収益</t>
    <phoneticPr fontId="21"/>
  </si>
  <si>
    <t>イベント合計</t>
    <rPh sb="4" eb="6">
      <t>ゴウケイ</t>
    </rPh>
    <phoneticPr fontId="21"/>
  </si>
  <si>
    <t>自販機合計</t>
    <rPh sb="0" eb="3">
      <t>ジハンキ</t>
    </rPh>
    <rPh sb="3" eb="5">
      <t>ゴウケイ</t>
    </rPh>
    <phoneticPr fontId="21"/>
  </si>
  <si>
    <t>R3年度</t>
    <rPh sb="2" eb="4">
      <t>ネンド</t>
    </rPh>
    <phoneticPr fontId="21"/>
  </si>
  <si>
    <t>R2年度</t>
    <rPh sb="2" eb="4">
      <t>ネンド</t>
    </rPh>
    <phoneticPr fontId="21"/>
  </si>
  <si>
    <t>R4年度</t>
    <rPh sb="2" eb="4">
      <t>ネンド</t>
    </rPh>
    <phoneticPr fontId="21"/>
  </si>
  <si>
    <t>収入総合計</t>
    <rPh sb="0" eb="2">
      <t>シュウニュウ</t>
    </rPh>
    <rPh sb="2" eb="3">
      <t>ソウ</t>
    </rPh>
    <rPh sb="3" eb="5">
      <t>ゴウケイ</t>
    </rPh>
    <phoneticPr fontId="21"/>
  </si>
  <si>
    <t>収入</t>
    <rPh sb="0" eb="2">
      <t>シュウニュウ</t>
    </rPh>
    <phoneticPr fontId="21"/>
  </si>
  <si>
    <t>R2年度～4年度　久宝寺緑地　利用促進事業収支表</t>
    <rPh sb="2" eb="4">
      <t>ネンド</t>
    </rPh>
    <rPh sb="6" eb="8">
      <t>ネンド</t>
    </rPh>
    <rPh sb="9" eb="12">
      <t>キュウホウジ</t>
    </rPh>
    <rPh sb="12" eb="14">
      <t>リョクチ</t>
    </rPh>
    <rPh sb="15" eb="19">
      <t>リヨウソクシン</t>
    </rPh>
    <rPh sb="19" eb="21">
      <t>ジギョウ</t>
    </rPh>
    <rPh sb="21" eb="23">
      <t>シュウシ</t>
    </rPh>
    <rPh sb="23" eb="24">
      <t>ヒョウ</t>
    </rPh>
    <phoneticPr fontId="21"/>
  </si>
  <si>
    <t>イベント</t>
    <phoneticPr fontId="21"/>
  </si>
  <si>
    <t>駐車場</t>
    <rPh sb="0" eb="3">
      <t>チュウシャジョウ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</si>
</sst>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>
    <font>
      <sz val="11"/>
      <color theme="1"/>
      <name val="Yu Gothic"/>
      <family val="2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Yu Gothic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5">
    <xf numFmtId="0" fontId="0" fillId="0" borderId="0"/>
    <xf numFmtId="0" fontId="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0" fontId="2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6" fontId="2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 shrinkToFi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shrinkToFit="1"/>
    </xf>
    <xf numFmtId="0" fontId="20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 shrinkToFit="1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shrinkToFit="1"/>
    </xf>
    <xf numFmtId="0" fontId="20" fillId="0" borderId="22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1" xfId="0" applyFont="1" applyBorder="1" applyAlignment="1">
      <alignment vertical="center" shrinkToFit="1"/>
    </xf>
    <xf numFmtId="0" fontId="20" fillId="0" borderId="20" xfId="0" applyFont="1" applyBorder="1" applyAlignment="1">
      <alignment vertical="center"/>
    </xf>
    <xf numFmtId="3" fontId="20" fillId="0" borderId="10" xfId="0" applyNumberFormat="1" applyFont="1" applyBorder="1" applyAlignment="1">
      <alignment vertical="center" shrinkToFit="1"/>
    </xf>
    <xf numFmtId="3" fontId="20" fillId="0" borderId="13" xfId="0" applyNumberFormat="1" applyFont="1" applyBorder="1" applyAlignment="1">
      <alignment vertical="center" shrinkToFit="1"/>
    </xf>
    <xf numFmtId="0" fontId="22" fillId="0" borderId="10" xfId="0" applyFont="1" applyBorder="1" applyAlignment="1">
      <alignment vertical="center" wrapText="1" shrinkToFi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 shrinkToFit="1"/>
    </xf>
    <xf numFmtId="0" fontId="20" fillId="0" borderId="16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 shrinkToFit="1"/>
    </xf>
    <xf numFmtId="38" fontId="20" fillId="0" borderId="10" xfId="64" applyFont="1" applyBorder="1" applyAlignment="1">
      <alignment vertical="center"/>
    </xf>
    <xf numFmtId="38" fontId="20" fillId="0" borderId="13" xfId="64" applyFont="1" applyBorder="1" applyAlignment="1">
      <alignment vertical="center"/>
    </xf>
    <xf numFmtId="38" fontId="20" fillId="0" borderId="11" xfId="64" applyFont="1" applyFill="1" applyBorder="1" applyAlignment="1">
      <alignment vertical="center"/>
    </xf>
    <xf numFmtId="38" fontId="20" fillId="0" borderId="12" xfId="64" applyFont="1" applyBorder="1" applyAlignment="1">
      <alignment vertical="center"/>
    </xf>
    <xf numFmtId="38" fontId="20" fillId="0" borderId="21" xfId="64" applyFont="1" applyBorder="1" applyAlignment="1">
      <alignment vertical="center"/>
    </xf>
    <xf numFmtId="38" fontId="20" fillId="0" borderId="12" xfId="64" applyFont="1" applyFill="1" applyBorder="1" applyAlignment="1">
      <alignment vertical="center"/>
    </xf>
    <xf numFmtId="38" fontId="20" fillId="0" borderId="16" xfId="64" applyFont="1" applyFill="1" applyBorder="1" applyAlignment="1">
      <alignment vertical="center"/>
    </xf>
    <xf numFmtId="38" fontId="20" fillId="0" borderId="18" xfId="64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vertical="center" shrinkToFit="1"/>
    </xf>
    <xf numFmtId="38" fontId="20" fillId="24" borderId="11" xfId="64" applyFont="1" applyFill="1" applyBorder="1" applyAlignment="1">
      <alignment vertical="center"/>
    </xf>
  </cellXfs>
  <cellStyles count="65">
    <cellStyle name="20% - アクセント 1 2" xfId="2" xr:uid="{B486E2D5-DBA0-443A-B9D2-A2609D97228B}"/>
    <cellStyle name="20% - アクセント 2 2" xfId="3" xr:uid="{28C4831C-5499-4AB4-988D-85057A6B8765}"/>
    <cellStyle name="20% - アクセント 3 2" xfId="4" xr:uid="{E8EC2FED-3F2C-4A2E-A8E0-2A665C116509}"/>
    <cellStyle name="20% - アクセント 4 2" xfId="5" xr:uid="{CE2EA3E2-73E6-400E-B777-409B4D65CC50}"/>
    <cellStyle name="20% - アクセント 5 2" xfId="6" xr:uid="{E33DD27F-61E0-46B3-9FFB-D8C38DF5A726}"/>
    <cellStyle name="20% - アクセント 6 2" xfId="7" xr:uid="{7C66F03E-CAA5-42E8-9C3D-753990DCD3AF}"/>
    <cellStyle name="40% - アクセント 1 2" xfId="8" xr:uid="{E0E0B112-5392-470C-886F-706046C88300}"/>
    <cellStyle name="40% - アクセント 2 2" xfId="9" xr:uid="{26C6DA88-4279-491C-A8EB-39169807D3B0}"/>
    <cellStyle name="40% - アクセント 3 2" xfId="10" xr:uid="{8B87A53D-B4DA-435C-9D18-B73ABD1FE333}"/>
    <cellStyle name="40% - アクセント 4 2" xfId="11" xr:uid="{95A6DA49-A3EC-443D-AD54-CA495329FEFE}"/>
    <cellStyle name="40% - アクセント 5 2" xfId="12" xr:uid="{05D45EE2-2C89-472B-A031-7DA8D2D813D6}"/>
    <cellStyle name="40% - アクセント 6 2" xfId="13" xr:uid="{2722B465-A7A5-48B3-996E-892DFC67747D}"/>
    <cellStyle name="60% - アクセント 1 2" xfId="14" xr:uid="{95D95CB7-B60D-40FA-B281-23CF8B20E135}"/>
    <cellStyle name="60% - アクセント 2 2" xfId="15" xr:uid="{B72AD01F-D82E-4F0A-A91B-A1ECAF32006E}"/>
    <cellStyle name="60% - アクセント 3 2" xfId="16" xr:uid="{26C4E626-18D1-44CE-8E9B-BC9EE5A20B84}"/>
    <cellStyle name="60% - アクセント 4 2" xfId="17" xr:uid="{92AE2CE0-1C0A-4D99-85A0-ADDCB1845A1F}"/>
    <cellStyle name="60% - アクセント 5 2" xfId="18" xr:uid="{1AB8A4E3-4656-4B6B-B08A-C22E7502BEEA}"/>
    <cellStyle name="60% - アクセント 6 2" xfId="19" xr:uid="{F5F5BAD9-7AC0-4E49-8157-F218B5A88323}"/>
    <cellStyle name="アクセント 1 2" xfId="20" xr:uid="{F55DE47E-345C-4D63-99A9-5DF883E91399}"/>
    <cellStyle name="アクセント 2 2" xfId="21" xr:uid="{F6845D14-4F15-4EAB-BEE5-5328531FE77C}"/>
    <cellStyle name="アクセント 3 2" xfId="22" xr:uid="{EF9088E9-CBD4-453E-8061-89C84CADCA21}"/>
    <cellStyle name="アクセント 4 2" xfId="23" xr:uid="{A7F29883-55C7-4700-BE76-8C94B43F33DE}"/>
    <cellStyle name="アクセント 5 2" xfId="24" xr:uid="{F4771621-EF25-4932-872D-BE0FB463026E}"/>
    <cellStyle name="アクセント 6 2" xfId="25" xr:uid="{16724184-83D7-42A2-9ADB-CF9969DD11CD}"/>
    <cellStyle name="タイトル 2" xfId="26" xr:uid="{274DE474-8CF9-4211-89BA-E22207EDB8DF}"/>
    <cellStyle name="チェック セル 2" xfId="27" xr:uid="{1A571186-04A6-415D-BB5F-45604C4FE918}"/>
    <cellStyle name="どちらでもない 2" xfId="28" xr:uid="{FEB99E2B-862D-4F42-A791-90CADE31C726}"/>
    <cellStyle name="メモ 2" xfId="29" xr:uid="{4C78CD85-59F7-443C-9773-AE7907CC5C2B}"/>
    <cellStyle name="リンク セル 2" xfId="30" xr:uid="{98DDFA24-8C9D-4ED6-9872-80C37EA26694}"/>
    <cellStyle name="悪い 2" xfId="31" xr:uid="{E152F621-6544-4A0D-BC60-177794745A6B}"/>
    <cellStyle name="計算 2" xfId="32" xr:uid="{C7A90F09-609F-436B-BD0B-F71CB5C44C1B}"/>
    <cellStyle name="警告文 2" xfId="33" xr:uid="{3695AF27-CF62-4B7B-8DFD-131AF0C667B6}"/>
    <cellStyle name="桁区切り" xfId="64" builtinId="6"/>
    <cellStyle name="桁区切り 2" xfId="46" xr:uid="{93F537F7-B76C-4E9F-A42B-7728D3AC16DA}"/>
    <cellStyle name="桁区切り 2 2" xfId="49" xr:uid="{9492BC9C-C8FF-4904-9306-E1A169534DC4}"/>
    <cellStyle name="桁区切り 3" xfId="34" xr:uid="{495BA540-D780-4A38-AA2C-C7ADB6828967}"/>
    <cellStyle name="桁区切り 3 2" xfId="51" xr:uid="{8E5C95F3-A4B7-4120-A008-449815346DF0}"/>
    <cellStyle name="桁区切り 4" xfId="54" xr:uid="{5037AD2D-4F48-49CD-AF5B-AFCF9F519FC2}"/>
    <cellStyle name="桁区切り 5" xfId="48" xr:uid="{527A60AF-887C-4AF7-9187-C9AB479948BF}"/>
    <cellStyle name="見出し 1 2" xfId="35" xr:uid="{5FBAD634-2CDF-410A-9DA0-DF2EB1E33606}"/>
    <cellStyle name="見出し 2 2" xfId="36" xr:uid="{023753CE-A31A-40C9-8938-5D7B367239A4}"/>
    <cellStyle name="見出し 3 2" xfId="37" xr:uid="{BD4865D1-6F9F-46AF-A17C-4BECC97C9B00}"/>
    <cellStyle name="見出し 4 2" xfId="38" xr:uid="{1EE3EAC2-25D4-4283-B404-68E4F6EC4B95}"/>
    <cellStyle name="集計 2" xfId="39" xr:uid="{4AAEF5CF-9B35-40E6-B392-10E1B8BEBC7B}"/>
    <cellStyle name="出力 2" xfId="40" xr:uid="{83A4D7D3-CE7E-4885-9B1C-172231BFFBA6}"/>
    <cellStyle name="説明文 2" xfId="41" xr:uid="{07F7D3BC-6305-4F74-964B-3FED736B7477}"/>
    <cellStyle name="通貨 2" xfId="50" xr:uid="{FE8977C9-5751-400B-AB05-BA4A04F5F04C}"/>
    <cellStyle name="通貨 2 2" xfId="52" xr:uid="{02654A27-5222-45F5-B503-FDB17B8221FB}"/>
    <cellStyle name="通貨 2 2 2" xfId="56" xr:uid="{412D48DA-DA85-4FE3-B2E4-B6C5131D556B}"/>
    <cellStyle name="通貨 2 2 2 2" xfId="62" xr:uid="{DFE0C409-6C44-4658-9D30-A1F8F2FAC781}"/>
    <cellStyle name="通貨 2 2 3" xfId="58" xr:uid="{C99FBDFE-753B-42CF-AC59-37078C7AFED5}"/>
    <cellStyle name="通貨 2 2 4" xfId="60" xr:uid="{1B38EAAA-515F-456E-9EA1-DA361252C3B8}"/>
    <cellStyle name="通貨 2 3" xfId="55" xr:uid="{DB08CD25-83FA-4397-9EEB-F5F033FD984C}"/>
    <cellStyle name="通貨 2 3 2" xfId="61" xr:uid="{9C7BC197-479B-44B1-9ECD-C854FD8AF465}"/>
    <cellStyle name="通貨 2 4" xfId="57" xr:uid="{658D87BF-87BD-4DBD-8369-AFEB829D5C2B}"/>
    <cellStyle name="通貨 2 5" xfId="59" xr:uid="{B58CBEA9-BB69-46D9-95A7-8E76195D9960}"/>
    <cellStyle name="入力 2" xfId="42" xr:uid="{C3A42C33-FD15-4919-9C12-4EA7A3F16A61}"/>
    <cellStyle name="標準" xfId="0" builtinId="0"/>
    <cellStyle name="標準 2" xfId="44" xr:uid="{CDA3E525-4759-4088-835F-B3A00D4B2C02}"/>
    <cellStyle name="標準 2 2" xfId="53" xr:uid="{F18290D6-A032-438E-8007-E0939D8E3D0D}"/>
    <cellStyle name="標準 3" xfId="45" xr:uid="{C8A4B57B-964D-4790-BDD0-6C430C31709A}"/>
    <cellStyle name="標準 3 2" xfId="63" xr:uid="{D77D719D-A23B-4C2F-91A8-8755EDE89C1F}"/>
    <cellStyle name="標準 4" xfId="1" xr:uid="{A37B78C3-8482-40D6-9800-5727CF585299}"/>
    <cellStyle name="標準 5" xfId="47" xr:uid="{96C412CE-B27E-4737-AAB1-98AB91B0AA67}"/>
    <cellStyle name="良い 2" xfId="43" xr:uid="{8EAF599A-796F-454D-990F-A87E61DA1C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9"/>
  <sheetViews>
    <sheetView tabSelected="1" topLeftCell="A25" zoomScaleNormal="100" workbookViewId="0">
      <selection activeCell="I37" sqref="I37"/>
    </sheetView>
  </sheetViews>
  <sheetFormatPr defaultRowHeight="13.5"/>
  <cols>
    <col min="1" max="1" width="5.375" style="1" customWidth="1"/>
    <col min="2" max="2" width="10.75" style="1" customWidth="1"/>
    <col min="3" max="3" width="14" style="1" customWidth="1"/>
    <col min="4" max="4" width="6.5" style="1" customWidth="1"/>
    <col min="5" max="5" width="31.625" style="2" bestFit="1" customWidth="1"/>
    <col min="6" max="6" width="31.125" style="2" bestFit="1" customWidth="1"/>
    <col min="7" max="9" width="15.125" style="1" customWidth="1"/>
    <col min="10" max="16384" width="9" style="1"/>
  </cols>
  <sheetData>
    <row r="1" spans="1:9" ht="18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</row>
    <row r="2" spans="1:9" ht="18" customHeight="1"/>
    <row r="3" spans="1:9" ht="18" customHeight="1" thickBot="1">
      <c r="A3" s="35"/>
      <c r="B3" s="36"/>
      <c r="C3" s="36"/>
      <c r="D3" s="36"/>
      <c r="E3" s="36"/>
      <c r="F3" s="37"/>
      <c r="G3" s="3" t="s">
        <v>41</v>
      </c>
      <c r="H3" s="3" t="s">
        <v>40</v>
      </c>
      <c r="I3" s="3" t="s">
        <v>42</v>
      </c>
    </row>
    <row r="4" spans="1:9" ht="18" customHeight="1" thickTop="1">
      <c r="A4" s="12" t="s">
        <v>44</v>
      </c>
      <c r="B4" s="13" t="s">
        <v>0</v>
      </c>
      <c r="C4" s="14" t="s">
        <v>37</v>
      </c>
      <c r="D4" s="13"/>
      <c r="E4" s="14" t="s">
        <v>1</v>
      </c>
      <c r="F4" s="14"/>
      <c r="G4" s="30"/>
      <c r="H4" s="30"/>
      <c r="I4" s="30">
        <v>101250</v>
      </c>
    </row>
    <row r="5" spans="1:9" ht="18" customHeight="1">
      <c r="A5" s="15"/>
      <c r="B5" s="6"/>
      <c r="C5" s="7"/>
      <c r="D5" s="6"/>
      <c r="E5" s="7" t="s">
        <v>2</v>
      </c>
      <c r="F5" s="7"/>
      <c r="G5" s="26"/>
      <c r="H5" s="26"/>
      <c r="I5" s="26">
        <v>0</v>
      </c>
    </row>
    <row r="6" spans="1:9" ht="18" customHeight="1">
      <c r="A6" s="15"/>
      <c r="B6" s="6"/>
      <c r="C6" s="7"/>
      <c r="D6" s="6"/>
      <c r="E6" s="7" t="s">
        <v>3</v>
      </c>
      <c r="F6" s="7"/>
      <c r="G6" s="26"/>
      <c r="H6" s="26"/>
      <c r="I6" s="26">
        <v>0</v>
      </c>
    </row>
    <row r="7" spans="1:9" ht="18" customHeight="1">
      <c r="A7" s="15"/>
      <c r="B7" s="6"/>
      <c r="C7" s="7"/>
      <c r="D7" s="6"/>
      <c r="E7" s="7" t="s">
        <v>4</v>
      </c>
      <c r="F7" s="7"/>
      <c r="G7" s="26"/>
      <c r="H7" s="26"/>
      <c r="I7" s="26">
        <v>183191</v>
      </c>
    </row>
    <row r="8" spans="1:9" ht="18" customHeight="1">
      <c r="A8" s="15"/>
      <c r="B8" s="6"/>
      <c r="C8" s="7" t="s">
        <v>5</v>
      </c>
      <c r="D8" s="6"/>
      <c r="E8" s="7" t="s">
        <v>6</v>
      </c>
      <c r="F8" s="7"/>
      <c r="G8" s="26"/>
      <c r="H8" s="26"/>
      <c r="I8" s="26">
        <v>120000</v>
      </c>
    </row>
    <row r="9" spans="1:9" ht="18" customHeight="1">
      <c r="A9" s="15"/>
      <c r="B9" s="6"/>
      <c r="C9" s="7"/>
      <c r="D9" s="6"/>
      <c r="E9" s="7" t="s">
        <v>7</v>
      </c>
      <c r="F9" s="7"/>
      <c r="G9" s="26"/>
      <c r="H9" s="26"/>
      <c r="I9" s="26">
        <v>120000</v>
      </c>
    </row>
    <row r="10" spans="1:9" ht="18" customHeight="1">
      <c r="A10" s="15"/>
      <c r="B10" s="6"/>
      <c r="C10" s="7"/>
      <c r="D10" s="6"/>
      <c r="E10" s="7" t="s">
        <v>8</v>
      </c>
      <c r="F10" s="7"/>
      <c r="G10" s="26"/>
      <c r="H10" s="26"/>
      <c r="I10" s="26">
        <v>0</v>
      </c>
    </row>
    <row r="11" spans="1:9" ht="18" customHeight="1">
      <c r="A11" s="15"/>
      <c r="B11" s="6"/>
      <c r="C11" s="7" t="s">
        <v>9</v>
      </c>
      <c r="D11" s="6" t="s">
        <v>10</v>
      </c>
      <c r="E11" s="7" t="s">
        <v>11</v>
      </c>
      <c r="F11" s="16"/>
      <c r="G11" s="26">
        <v>540090</v>
      </c>
      <c r="H11" s="26"/>
      <c r="I11" s="26">
        <v>681860</v>
      </c>
    </row>
    <row r="12" spans="1:9" ht="18" customHeight="1">
      <c r="A12" s="15"/>
      <c r="B12" s="8"/>
      <c r="C12" s="9" t="s">
        <v>12</v>
      </c>
      <c r="D12" s="8" t="s">
        <v>13</v>
      </c>
      <c r="E12" s="9" t="s">
        <v>11</v>
      </c>
      <c r="F12" s="17"/>
      <c r="G12" s="27">
        <v>348130</v>
      </c>
      <c r="H12" s="27"/>
      <c r="I12" s="27">
        <v>367990</v>
      </c>
    </row>
    <row r="13" spans="1:9" ht="18" customHeight="1">
      <c r="A13" s="15"/>
      <c r="B13" s="10" t="s">
        <v>34</v>
      </c>
      <c r="C13" s="11"/>
      <c r="D13" s="10"/>
      <c r="E13" s="11"/>
      <c r="F13" s="11"/>
      <c r="G13" s="28">
        <f t="shared" ref="G13:H13" si="0">SUM(G4:G12)</f>
        <v>888220</v>
      </c>
      <c r="H13" s="28">
        <f t="shared" si="0"/>
        <v>0</v>
      </c>
      <c r="I13" s="28">
        <f>SUM(I4:I12)</f>
        <v>1574291</v>
      </c>
    </row>
    <row r="14" spans="1:9" ht="18" customHeight="1">
      <c r="A14" s="15"/>
      <c r="B14" s="4" t="s">
        <v>14</v>
      </c>
      <c r="C14" s="5" t="s">
        <v>14</v>
      </c>
      <c r="D14" s="4"/>
      <c r="E14" s="5"/>
      <c r="F14" s="5"/>
      <c r="G14" s="29"/>
      <c r="H14" s="29"/>
      <c r="I14" s="29">
        <v>0</v>
      </c>
    </row>
    <row r="15" spans="1:9" ht="18" customHeight="1">
      <c r="A15" s="15"/>
      <c r="B15" s="8"/>
      <c r="C15" s="9"/>
      <c r="D15" s="8"/>
      <c r="E15" s="9" t="s">
        <v>15</v>
      </c>
      <c r="F15" s="9" t="s">
        <v>16</v>
      </c>
      <c r="G15" s="27">
        <v>70400</v>
      </c>
      <c r="H15" s="27">
        <v>120000</v>
      </c>
      <c r="I15" s="27">
        <v>127200</v>
      </c>
    </row>
    <row r="16" spans="1:9" ht="18" customHeight="1">
      <c r="A16" s="15"/>
      <c r="B16" s="10" t="s">
        <v>35</v>
      </c>
      <c r="C16" s="11"/>
      <c r="D16" s="10"/>
      <c r="E16" s="11"/>
      <c r="F16" s="11"/>
      <c r="G16" s="28">
        <f t="shared" ref="G16:H16" si="1">SUM(G14:G15)</f>
        <v>70400</v>
      </c>
      <c r="H16" s="28">
        <f t="shared" si="1"/>
        <v>120000</v>
      </c>
      <c r="I16" s="28">
        <f>SUM(I14:I15)</f>
        <v>127200</v>
      </c>
    </row>
    <row r="17" spans="1:9" ht="18" customHeight="1">
      <c r="A17" s="15"/>
      <c r="B17" s="6" t="s">
        <v>46</v>
      </c>
      <c r="C17" s="7"/>
      <c r="D17" s="6"/>
      <c r="E17" s="7" t="s">
        <v>17</v>
      </c>
      <c r="F17" s="7" t="s">
        <v>18</v>
      </c>
      <c r="G17" s="26"/>
      <c r="H17" s="26">
        <v>0</v>
      </c>
      <c r="I17" s="26">
        <v>0</v>
      </c>
    </row>
    <row r="18" spans="1:9" ht="18" customHeight="1">
      <c r="A18" s="15"/>
      <c r="B18" s="6"/>
      <c r="C18" s="7"/>
      <c r="D18" s="6"/>
      <c r="E18" s="7" t="s">
        <v>19</v>
      </c>
      <c r="F18" s="7"/>
      <c r="G18" s="26"/>
      <c r="H18" s="26">
        <v>66000</v>
      </c>
      <c r="I18" s="26">
        <v>120000</v>
      </c>
    </row>
    <row r="19" spans="1:9" ht="18" customHeight="1">
      <c r="A19" s="15"/>
      <c r="B19" s="6"/>
      <c r="C19" s="7"/>
      <c r="D19" s="6"/>
      <c r="E19" s="7" t="s">
        <v>20</v>
      </c>
      <c r="F19" s="7"/>
      <c r="G19" s="26"/>
      <c r="H19" s="26">
        <v>42000</v>
      </c>
      <c r="I19" s="26">
        <v>48500</v>
      </c>
    </row>
    <row r="20" spans="1:9" ht="18" customHeight="1">
      <c r="A20" s="15"/>
      <c r="B20" s="6"/>
      <c r="C20" s="7"/>
      <c r="D20" s="6"/>
      <c r="E20" s="7" t="s">
        <v>21</v>
      </c>
      <c r="F20" s="7"/>
      <c r="G20" s="26"/>
      <c r="H20" s="26">
        <v>0</v>
      </c>
      <c r="I20" s="26">
        <v>156000</v>
      </c>
    </row>
    <row r="21" spans="1:9" ht="18" customHeight="1">
      <c r="A21" s="15"/>
      <c r="B21" s="6"/>
      <c r="C21" s="7"/>
      <c r="D21" s="6"/>
      <c r="E21" s="7" t="s">
        <v>22</v>
      </c>
      <c r="F21" s="7"/>
      <c r="G21" s="26">
        <v>147800</v>
      </c>
      <c r="H21" s="26">
        <v>151100</v>
      </c>
      <c r="I21" s="26">
        <v>230000</v>
      </c>
    </row>
    <row r="22" spans="1:9" ht="18" customHeight="1">
      <c r="A22" s="15"/>
      <c r="B22" s="6"/>
      <c r="C22" s="7"/>
      <c r="D22" s="6"/>
      <c r="E22" s="7" t="s">
        <v>23</v>
      </c>
      <c r="F22" s="7"/>
      <c r="G22" s="26">
        <v>112490</v>
      </c>
      <c r="H22" s="26">
        <v>71800</v>
      </c>
      <c r="I22" s="26">
        <v>46900</v>
      </c>
    </row>
    <row r="23" spans="1:9" ht="18" customHeight="1">
      <c r="A23" s="15"/>
      <c r="B23" s="6"/>
      <c r="C23" s="7"/>
      <c r="D23" s="6"/>
      <c r="E23" s="7" t="s">
        <v>15</v>
      </c>
      <c r="F23" s="7" t="s">
        <v>24</v>
      </c>
      <c r="G23" s="26">
        <v>34100</v>
      </c>
      <c r="H23" s="26">
        <v>72900</v>
      </c>
      <c r="I23" s="26">
        <v>74700</v>
      </c>
    </row>
    <row r="24" spans="1:9" ht="18" customHeight="1">
      <c r="A24" s="15"/>
      <c r="B24" s="6"/>
      <c r="C24" s="7"/>
      <c r="D24" s="6"/>
      <c r="E24" s="7" t="s">
        <v>15</v>
      </c>
      <c r="F24" s="7" t="s">
        <v>25</v>
      </c>
      <c r="G24" s="26">
        <v>59900</v>
      </c>
      <c r="H24" s="26">
        <v>97510</v>
      </c>
      <c r="I24" s="26">
        <v>68700</v>
      </c>
    </row>
    <row r="25" spans="1:9" ht="18" customHeight="1">
      <c r="A25" s="15"/>
      <c r="B25" s="6"/>
      <c r="C25" s="7"/>
      <c r="D25" s="6"/>
      <c r="E25" s="7" t="s">
        <v>47</v>
      </c>
      <c r="F25" s="18" t="s">
        <v>26</v>
      </c>
      <c r="G25" s="26">
        <v>0</v>
      </c>
      <c r="H25" s="26">
        <v>0</v>
      </c>
      <c r="I25" s="26">
        <v>308000</v>
      </c>
    </row>
    <row r="26" spans="1:9" ht="18" customHeight="1">
      <c r="A26" s="15"/>
      <c r="B26" s="6"/>
      <c r="C26" s="7"/>
      <c r="D26" s="6"/>
      <c r="E26" s="7" t="s">
        <v>27</v>
      </c>
      <c r="F26" s="7" t="s">
        <v>28</v>
      </c>
      <c r="G26" s="26">
        <v>0</v>
      </c>
      <c r="H26" s="26">
        <v>0</v>
      </c>
      <c r="I26" s="26">
        <v>0</v>
      </c>
    </row>
    <row r="27" spans="1:9" ht="18" customHeight="1">
      <c r="A27" s="15"/>
      <c r="B27" s="6"/>
      <c r="C27" s="7"/>
      <c r="D27" s="6"/>
      <c r="E27" s="7" t="s">
        <v>29</v>
      </c>
      <c r="F27" s="7"/>
      <c r="G27" s="26">
        <v>335750</v>
      </c>
      <c r="H27" s="26">
        <v>90755</v>
      </c>
      <c r="I27" s="26">
        <v>464250</v>
      </c>
    </row>
    <row r="28" spans="1:9" ht="18" customHeight="1">
      <c r="A28" s="15"/>
      <c r="B28" s="8"/>
      <c r="C28" s="9"/>
      <c r="D28" s="8"/>
      <c r="E28" s="9" t="s">
        <v>30</v>
      </c>
      <c r="F28" s="9" t="s">
        <v>31</v>
      </c>
      <c r="G28" s="27">
        <v>520372</v>
      </c>
      <c r="H28" s="26">
        <v>714102</v>
      </c>
      <c r="I28" s="27">
        <v>408698</v>
      </c>
    </row>
    <row r="29" spans="1:9" ht="18" customHeight="1">
      <c r="A29" s="15"/>
      <c r="B29" s="10" t="s">
        <v>38</v>
      </c>
      <c r="C29" s="11"/>
      <c r="D29" s="10"/>
      <c r="E29" s="11"/>
      <c r="F29" s="11"/>
      <c r="G29" s="28">
        <f>SUM(G17:G28)</f>
        <v>1210412</v>
      </c>
      <c r="H29" s="28">
        <f>SUM(H17:H28)</f>
        <v>1306167</v>
      </c>
      <c r="I29" s="28">
        <f>SUM(I17:I28)</f>
        <v>1925748</v>
      </c>
    </row>
    <row r="30" spans="1:9" ht="18" customHeight="1">
      <c r="A30" s="15"/>
      <c r="B30" s="19" t="s">
        <v>32</v>
      </c>
      <c r="C30" s="20" t="s">
        <v>36</v>
      </c>
      <c r="D30" s="19"/>
      <c r="E30" s="20" t="s">
        <v>1</v>
      </c>
      <c r="F30" s="20"/>
      <c r="G30" s="31">
        <v>232167</v>
      </c>
      <c r="H30" s="31">
        <v>178518</v>
      </c>
      <c r="I30" s="31">
        <v>308553</v>
      </c>
    </row>
    <row r="31" spans="1:9" ht="18" customHeight="1">
      <c r="A31" s="15"/>
      <c r="B31" s="21"/>
      <c r="C31" s="22"/>
      <c r="D31" s="21"/>
      <c r="E31" s="22" t="s">
        <v>33</v>
      </c>
      <c r="F31" s="22"/>
      <c r="G31" s="32">
        <v>879228</v>
      </c>
      <c r="H31" s="32">
        <v>851420</v>
      </c>
      <c r="I31" s="32">
        <v>729482</v>
      </c>
    </row>
    <row r="32" spans="1:9" ht="18" customHeight="1">
      <c r="A32" s="15"/>
      <c r="B32" s="23" t="s">
        <v>39</v>
      </c>
      <c r="C32" s="24"/>
      <c r="D32" s="24"/>
      <c r="E32" s="25"/>
      <c r="F32" s="25"/>
      <c r="G32" s="33">
        <f t="shared" ref="G32:H32" si="2">SUM(G30:G31)</f>
        <v>1111395</v>
      </c>
      <c r="H32" s="33">
        <f t="shared" si="2"/>
        <v>1029938</v>
      </c>
      <c r="I32" s="33">
        <f>SUM(I30:I31)</f>
        <v>1038035</v>
      </c>
    </row>
    <row r="33" spans="1:9" ht="18" customHeight="1">
      <c r="A33" s="38" t="s">
        <v>43</v>
      </c>
      <c r="B33" s="38"/>
      <c r="C33" s="38"/>
      <c r="D33" s="38"/>
      <c r="E33" s="38"/>
      <c r="F33" s="39"/>
      <c r="G33" s="40">
        <f>SUM(G32,G29,G16,G13)</f>
        <v>3280427</v>
      </c>
      <c r="H33" s="40">
        <f>SUM(H32,H29,H16,H13)</f>
        <v>2456105</v>
      </c>
      <c r="I33" s="40">
        <f>SUM(I32,I29,I16,I13)</f>
        <v>4665274</v>
      </c>
    </row>
    <row r="34" spans="1:9" ht="18" customHeight="1"/>
    <row r="35" spans="1:9" ht="18" customHeight="1"/>
    <row r="36" spans="1:9" ht="18" customHeight="1"/>
    <row r="37" spans="1:9" ht="18" customHeight="1"/>
    <row r="38" spans="1:9" ht="18" customHeight="1"/>
    <row r="39" spans="1:9" ht="18" customHeight="1"/>
    <row r="40" spans="1:9" ht="18" customHeight="1"/>
    <row r="41" spans="1:9" ht="18" customHeight="1"/>
    <row r="42" spans="1:9" ht="18" customHeight="1"/>
    <row r="43" spans="1:9" ht="18" customHeight="1"/>
    <row r="44" spans="1:9" ht="18" customHeight="1"/>
    <row r="45" spans="1:9" ht="18" customHeight="1"/>
    <row r="46" spans="1:9" ht="18" customHeight="1"/>
    <row r="47" spans="1:9" ht="18" customHeight="1"/>
    <row r="48" spans="1:9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</sheetData>
  <mergeCells count="3">
    <mergeCell ref="A1:I1"/>
    <mergeCell ref="A33:E33"/>
    <mergeCell ref="A3:F3"/>
  </mergeCells>
  <phoneticPr fontId="21"/>
  <pageMargins left="0.51181102362204722" right="0.11811023622047245" top="0.74803149606299213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野田智恵子</dc:creator>
  <cp:lastModifiedBy>加藤温</cp:lastModifiedBy>
  <cp:lastPrinted>2023-11-04T05:23:05Z</cp:lastPrinted>
  <dcterms:created xsi:type="dcterms:W3CDTF">2015-06-05T18:19:34Z</dcterms:created>
  <dcterms:modified xsi:type="dcterms:W3CDTF">2023-11-16T08:05:47Z</dcterms:modified>
</cp:coreProperties>
</file>